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mdpop8971\Desktop\1141124_統計處通知更新(年度性別委員小組_地方政府)\01_統計處通知\兩種格式\"/>
    </mc:Choice>
  </mc:AlternateContent>
  <xr:revisionPtr revIDLastSave="0" documentId="13_ncr:1_{4A73B707-A5BC-4AB2-83AC-5CB9ABF9B21D}" xr6:coauthVersionLast="47" xr6:coauthVersionMax="47" xr10:uidLastSave="{00000000-0000-0000-0000-000000000000}"/>
  <bookViews>
    <workbookView xWindow="-108" yWindow="-108" windowWidth="23256" windowHeight="12456" tabRatio="699" xr2:uid="{00000000-000D-0000-FFFF-FFFF00000000}"/>
  </bookViews>
  <sheets>
    <sheet name="113年(衛生機關)" sheetId="28" r:id="rId1"/>
    <sheet name="113年(社政機關)" sheetId="29" r:id="rId2"/>
    <sheet name="112年(衛生機關)" sheetId="26" r:id="rId3"/>
    <sheet name="112年(社政機關)" sheetId="27" r:id="rId4"/>
    <sheet name="111年(衛生機關)" sheetId="24" r:id="rId5"/>
    <sheet name="111年(社政機關)" sheetId="25" r:id="rId6"/>
    <sheet name="110年(衛生機關)" sheetId="22" r:id="rId7"/>
    <sheet name="110年(社政機關)" sheetId="23" r:id="rId8"/>
    <sheet name="109年(衛生機關)" sheetId="20" r:id="rId9"/>
    <sheet name="109年(社政機關)" sheetId="21" r:id="rId10"/>
    <sheet name="108年(衛生機關)" sheetId="18" r:id="rId11"/>
    <sheet name="108年(社政機關)" sheetId="19" r:id="rId12"/>
    <sheet name="107年(衛生機關)" sheetId="17" r:id="rId13"/>
    <sheet name="107年(社政機關)" sheetId="16" r:id="rId14"/>
    <sheet name="106年(衛生機關)" sheetId="14" r:id="rId15"/>
    <sheet name="106年(社政機關)" sheetId="15" r:id="rId16"/>
    <sheet name="105年(衛生機關)" sheetId="12" r:id="rId17"/>
    <sheet name="105年(社政機關)" sheetId="13" r:id="rId18"/>
    <sheet name="104年(衛生機關) " sheetId="11" r:id="rId19"/>
    <sheet name="104年(社政機關)  " sheetId="10" r:id="rId20"/>
    <sheet name="103年(衛生機關)" sheetId="9" r:id="rId21"/>
    <sheet name="103年(社政機關) " sheetId="8" r:id="rId22"/>
    <sheet name="102年(衛生機關)" sheetId="6" r:id="rId23"/>
    <sheet name="102年(社政機關)" sheetId="7" r:id="rId24"/>
    <sheet name="99年" sheetId="5" r:id="rId25"/>
    <sheet name="97年" sheetId="3" r:id="rId26"/>
    <sheet name="96年" sheetId="2" r:id="rId27"/>
    <sheet name="95年" sheetId="1" r:id="rId28"/>
  </sheets>
  <definedNames>
    <definedName name="_xlnm.Print_Titles" localSheetId="24">'99年'!$1:$4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43" i="29" l="1"/>
  <c r="K243" i="29"/>
  <c r="I243" i="29"/>
  <c r="G243" i="29"/>
  <c r="E243" i="29"/>
  <c r="M242" i="29"/>
  <c r="K242" i="29"/>
  <c r="I242" i="29"/>
  <c r="G242" i="29"/>
  <c r="E242" i="29"/>
  <c r="M241" i="29"/>
  <c r="K241" i="29"/>
  <c r="I241" i="29"/>
  <c r="G241" i="29"/>
  <c r="E241" i="29"/>
  <c r="M240" i="29"/>
  <c r="K240" i="29"/>
  <c r="I240" i="29"/>
  <c r="G240" i="29"/>
  <c r="E240" i="29"/>
  <c r="M239" i="29"/>
  <c r="K239" i="29"/>
  <c r="I239" i="29"/>
  <c r="G239" i="29"/>
  <c r="E239" i="29"/>
  <c r="M238" i="29"/>
  <c r="K238" i="29"/>
  <c r="I238" i="29"/>
  <c r="G238" i="29"/>
  <c r="E238" i="29"/>
  <c r="M237" i="29"/>
  <c r="K237" i="29"/>
  <c r="I237" i="29"/>
  <c r="G237" i="29"/>
  <c r="E237" i="29"/>
  <c r="M236" i="29"/>
  <c r="K236" i="29"/>
  <c r="I236" i="29"/>
  <c r="G236" i="29"/>
  <c r="E236" i="29"/>
  <c r="M235" i="29"/>
  <c r="K235" i="29"/>
  <c r="I235" i="29"/>
  <c r="G235" i="29"/>
  <c r="E235" i="29"/>
  <c r="M234" i="29"/>
  <c r="K234" i="29"/>
  <c r="I234" i="29"/>
  <c r="G234" i="29"/>
  <c r="E234" i="29"/>
  <c r="M233" i="29"/>
  <c r="K233" i="29"/>
  <c r="I233" i="29"/>
  <c r="G233" i="29"/>
  <c r="E233" i="29"/>
  <c r="M232" i="29"/>
  <c r="K232" i="29"/>
  <c r="I232" i="29"/>
  <c r="G232" i="29"/>
  <c r="E232" i="29"/>
  <c r="M231" i="29"/>
  <c r="K231" i="29"/>
  <c r="I231" i="29"/>
  <c r="G231" i="29"/>
  <c r="E231" i="29"/>
  <c r="M230" i="29"/>
  <c r="K230" i="29"/>
  <c r="I230" i="29"/>
  <c r="G230" i="29"/>
  <c r="E230" i="29"/>
  <c r="M229" i="29"/>
  <c r="K229" i="29"/>
  <c r="I229" i="29"/>
  <c r="G229" i="29"/>
  <c r="E229" i="29"/>
  <c r="M228" i="29"/>
  <c r="K228" i="29"/>
  <c r="I228" i="29"/>
  <c r="G228" i="29"/>
  <c r="E228" i="29"/>
  <c r="M227" i="29"/>
  <c r="K227" i="29"/>
  <c r="I227" i="29"/>
  <c r="G227" i="29"/>
  <c r="E227" i="29"/>
  <c r="M226" i="29"/>
  <c r="K226" i="29"/>
  <c r="I226" i="29"/>
  <c r="G226" i="29"/>
  <c r="E226" i="29"/>
  <c r="M225" i="29"/>
  <c r="K225" i="29"/>
  <c r="I225" i="29"/>
  <c r="G225" i="29"/>
  <c r="E225" i="29"/>
  <c r="M224" i="29"/>
  <c r="K224" i="29"/>
  <c r="I224" i="29"/>
  <c r="G224" i="29"/>
  <c r="E224" i="29"/>
  <c r="M223" i="29"/>
  <c r="K223" i="29"/>
  <c r="I223" i="29"/>
  <c r="G223" i="29"/>
  <c r="E223" i="29"/>
  <c r="M222" i="29"/>
  <c r="K222" i="29"/>
  <c r="I222" i="29"/>
  <c r="G222" i="29"/>
  <c r="E222" i="29"/>
  <c r="M221" i="29"/>
  <c r="K221" i="29"/>
  <c r="I221" i="29"/>
  <c r="G221" i="29"/>
  <c r="E221" i="29"/>
  <c r="M220" i="29"/>
  <c r="K220" i="29"/>
  <c r="I220" i="29"/>
  <c r="G220" i="29"/>
  <c r="E220" i="29"/>
  <c r="M219" i="29"/>
  <c r="K219" i="29"/>
  <c r="I219" i="29"/>
  <c r="G219" i="29"/>
  <c r="E219" i="29"/>
  <c r="M218" i="29"/>
  <c r="K218" i="29"/>
  <c r="I218" i="29"/>
  <c r="G218" i="29"/>
  <c r="E218" i="29"/>
  <c r="M217" i="29"/>
  <c r="K217" i="29"/>
  <c r="I217" i="29"/>
  <c r="G217" i="29"/>
  <c r="E217" i="29"/>
  <c r="M216" i="29"/>
  <c r="K216" i="29"/>
  <c r="I216" i="29"/>
  <c r="G216" i="29"/>
  <c r="E216" i="29"/>
  <c r="M215" i="29"/>
  <c r="K215" i="29"/>
  <c r="I215" i="29"/>
  <c r="G215" i="29"/>
  <c r="E215" i="29"/>
  <c r="M214" i="29"/>
  <c r="K214" i="29"/>
  <c r="I214" i="29"/>
  <c r="G214" i="29"/>
  <c r="E214" i="29"/>
  <c r="M213" i="29"/>
  <c r="K213" i="29"/>
  <c r="I213" i="29"/>
  <c r="G213" i="29"/>
  <c r="E213" i="29"/>
  <c r="M212" i="29"/>
  <c r="K212" i="29"/>
  <c r="I212" i="29"/>
  <c r="G212" i="29"/>
  <c r="E212" i="29"/>
  <c r="M211" i="29"/>
  <c r="K211" i="29"/>
  <c r="I211" i="29"/>
  <c r="G211" i="29"/>
  <c r="E211" i="29"/>
  <c r="M210" i="29"/>
  <c r="K210" i="29"/>
  <c r="I210" i="29"/>
  <c r="G210" i="29"/>
  <c r="E210" i="29"/>
  <c r="M209" i="29"/>
  <c r="K209" i="29"/>
  <c r="I209" i="29"/>
  <c r="G209" i="29"/>
  <c r="E209" i="29"/>
  <c r="M208" i="29"/>
  <c r="K208" i="29"/>
  <c r="I208" i="29"/>
  <c r="G208" i="29"/>
  <c r="E208" i="29"/>
  <c r="M207" i="29"/>
  <c r="K207" i="29"/>
  <c r="I207" i="29"/>
  <c r="G207" i="29"/>
  <c r="E207" i="29"/>
  <c r="M206" i="29"/>
  <c r="K206" i="29"/>
  <c r="I206" i="29"/>
  <c r="G206" i="29"/>
  <c r="E206" i="29"/>
  <c r="M205" i="29"/>
  <c r="K205" i="29"/>
  <c r="I205" i="29"/>
  <c r="G205" i="29"/>
  <c r="E205" i="29"/>
  <c r="M204" i="29"/>
  <c r="K204" i="29"/>
  <c r="I204" i="29"/>
  <c r="G204" i="29"/>
  <c r="E204" i="29"/>
  <c r="M203" i="29"/>
  <c r="K203" i="29"/>
  <c r="I203" i="29"/>
  <c r="G203" i="29"/>
  <c r="E203" i="29"/>
  <c r="M202" i="29"/>
  <c r="K202" i="29"/>
  <c r="I202" i="29"/>
  <c r="G202" i="29"/>
  <c r="E202" i="29"/>
  <c r="M201" i="29"/>
  <c r="K201" i="29"/>
  <c r="I201" i="29"/>
  <c r="G201" i="29"/>
  <c r="E201" i="29"/>
  <c r="M200" i="29"/>
  <c r="K200" i="29"/>
  <c r="I200" i="29"/>
  <c r="G200" i="29"/>
  <c r="E200" i="29"/>
  <c r="M199" i="29"/>
  <c r="K199" i="29"/>
  <c r="I199" i="29"/>
  <c r="G199" i="29"/>
  <c r="E199" i="29"/>
  <c r="M198" i="29"/>
  <c r="K198" i="29"/>
  <c r="I198" i="29"/>
  <c r="G198" i="29"/>
  <c r="E198" i="29"/>
  <c r="M197" i="29"/>
  <c r="K197" i="29"/>
  <c r="I197" i="29"/>
  <c r="G197" i="29"/>
  <c r="E197" i="29"/>
  <c r="M196" i="29"/>
  <c r="K196" i="29"/>
  <c r="I196" i="29"/>
  <c r="G196" i="29"/>
  <c r="E196" i="29"/>
  <c r="M195" i="29"/>
  <c r="K195" i="29"/>
  <c r="I195" i="29"/>
  <c r="G195" i="29"/>
  <c r="E195" i="29"/>
  <c r="M194" i="29"/>
  <c r="K194" i="29"/>
  <c r="I194" i="29"/>
  <c r="G194" i="29"/>
  <c r="E194" i="29"/>
  <c r="M193" i="29"/>
  <c r="K193" i="29"/>
  <c r="I193" i="29"/>
  <c r="G193" i="29"/>
  <c r="E193" i="29"/>
  <c r="M192" i="29"/>
  <c r="K192" i="29"/>
  <c r="I192" i="29"/>
  <c r="G192" i="29"/>
  <c r="E192" i="29"/>
  <c r="M191" i="29"/>
  <c r="K191" i="29"/>
  <c r="I191" i="29"/>
  <c r="G191" i="29"/>
  <c r="E191" i="29"/>
  <c r="M190" i="29"/>
  <c r="K190" i="29"/>
  <c r="I190" i="29"/>
  <c r="G190" i="29"/>
  <c r="E190" i="29"/>
  <c r="M189" i="29"/>
  <c r="K189" i="29"/>
  <c r="I189" i="29"/>
  <c r="G189" i="29"/>
  <c r="E189" i="29"/>
  <c r="M188" i="29"/>
  <c r="K188" i="29"/>
  <c r="I188" i="29"/>
  <c r="G188" i="29"/>
  <c r="E188" i="29"/>
  <c r="M187" i="29"/>
  <c r="K187" i="29"/>
  <c r="I187" i="29"/>
  <c r="G187" i="29"/>
  <c r="E187" i="29"/>
  <c r="M186" i="29"/>
  <c r="K186" i="29"/>
  <c r="I186" i="29"/>
  <c r="G186" i="29"/>
  <c r="E186" i="29"/>
  <c r="M185" i="29"/>
  <c r="K185" i="29"/>
  <c r="I185" i="29"/>
  <c r="G185" i="29"/>
  <c r="E185" i="29"/>
  <c r="M184" i="29"/>
  <c r="K184" i="29"/>
  <c r="I184" i="29"/>
  <c r="G184" i="29"/>
  <c r="E184" i="29"/>
  <c r="M183" i="29"/>
  <c r="K183" i="29"/>
  <c r="I183" i="29"/>
  <c r="G183" i="29"/>
  <c r="E183" i="29"/>
  <c r="M182" i="29"/>
  <c r="K182" i="29"/>
  <c r="I182" i="29"/>
  <c r="G182" i="29"/>
  <c r="E182" i="29"/>
  <c r="M181" i="29"/>
  <c r="K181" i="29"/>
  <c r="I181" i="29"/>
  <c r="G181" i="29"/>
  <c r="E181" i="29"/>
  <c r="M180" i="29"/>
  <c r="K180" i="29"/>
  <c r="I180" i="29"/>
  <c r="G180" i="29"/>
  <c r="E180" i="29"/>
  <c r="M179" i="29"/>
  <c r="K179" i="29"/>
  <c r="I179" i="29"/>
  <c r="G179" i="29"/>
  <c r="E179" i="29"/>
  <c r="M178" i="29"/>
  <c r="K178" i="29"/>
  <c r="I178" i="29"/>
  <c r="G178" i="29"/>
  <c r="E178" i="29"/>
  <c r="M177" i="29"/>
  <c r="K177" i="29"/>
  <c r="I177" i="29"/>
  <c r="G177" i="29"/>
  <c r="E177" i="29"/>
  <c r="M176" i="29"/>
  <c r="K176" i="29"/>
  <c r="I176" i="29"/>
  <c r="G176" i="29"/>
  <c r="E176" i="29"/>
  <c r="M175" i="29"/>
  <c r="K175" i="29"/>
  <c r="I175" i="29"/>
  <c r="G175" i="29"/>
  <c r="E175" i="29"/>
  <c r="M174" i="29"/>
  <c r="K174" i="29"/>
  <c r="I174" i="29"/>
  <c r="G174" i="29"/>
  <c r="E174" i="29"/>
  <c r="M173" i="29"/>
  <c r="K173" i="29"/>
  <c r="I173" i="29"/>
  <c r="G173" i="29"/>
  <c r="E173" i="29"/>
  <c r="M172" i="29"/>
  <c r="K172" i="29"/>
  <c r="I172" i="29"/>
  <c r="G172" i="29"/>
  <c r="E172" i="29"/>
  <c r="M171" i="29"/>
  <c r="K171" i="29"/>
  <c r="I171" i="29"/>
  <c r="G171" i="29"/>
  <c r="E171" i="29"/>
  <c r="M170" i="29"/>
  <c r="K170" i="29"/>
  <c r="I170" i="29"/>
  <c r="G170" i="29"/>
  <c r="E170" i="29"/>
  <c r="M169" i="29"/>
  <c r="K169" i="29"/>
  <c r="I169" i="29"/>
  <c r="G169" i="29"/>
  <c r="E169" i="29"/>
  <c r="M168" i="29"/>
  <c r="K168" i="29"/>
  <c r="I168" i="29"/>
  <c r="G168" i="29"/>
  <c r="E168" i="29"/>
  <c r="M167" i="29"/>
  <c r="K167" i="29"/>
  <c r="I167" i="29"/>
  <c r="G167" i="29"/>
  <c r="E167" i="29"/>
  <c r="M166" i="29"/>
  <c r="K166" i="29"/>
  <c r="I166" i="29"/>
  <c r="G166" i="29"/>
  <c r="E166" i="29"/>
  <c r="M165" i="29"/>
  <c r="K165" i="29"/>
  <c r="I165" i="29"/>
  <c r="G165" i="29"/>
  <c r="E165" i="29"/>
  <c r="M164" i="29"/>
  <c r="K164" i="29"/>
  <c r="I164" i="29"/>
  <c r="G164" i="29"/>
  <c r="E164" i="29"/>
  <c r="M163" i="29"/>
  <c r="K163" i="29"/>
  <c r="I163" i="29"/>
  <c r="G163" i="29"/>
  <c r="E163" i="29"/>
  <c r="M162" i="29"/>
  <c r="K162" i="29"/>
  <c r="I162" i="29"/>
  <c r="G162" i="29"/>
  <c r="E162" i="29"/>
  <c r="M161" i="29"/>
  <c r="K161" i="29"/>
  <c r="I161" i="29"/>
  <c r="G161" i="29"/>
  <c r="E161" i="29"/>
  <c r="M160" i="29"/>
  <c r="K160" i="29"/>
  <c r="I160" i="29"/>
  <c r="G160" i="29"/>
  <c r="E160" i="29"/>
  <c r="M159" i="29"/>
  <c r="K159" i="29"/>
  <c r="I159" i="29"/>
  <c r="G159" i="29"/>
  <c r="E159" i="29"/>
  <c r="M158" i="29"/>
  <c r="K158" i="29"/>
  <c r="I158" i="29"/>
  <c r="G158" i="29"/>
  <c r="E158" i="29"/>
  <c r="M157" i="29"/>
  <c r="K157" i="29"/>
  <c r="I157" i="29"/>
  <c r="G157" i="29"/>
  <c r="E157" i="29"/>
  <c r="M156" i="29"/>
  <c r="K156" i="29"/>
  <c r="I156" i="29"/>
  <c r="G156" i="29"/>
  <c r="E156" i="29"/>
  <c r="M155" i="29"/>
  <c r="K155" i="29"/>
  <c r="I155" i="29"/>
  <c r="G155" i="29"/>
  <c r="E155" i="29"/>
  <c r="M154" i="29"/>
  <c r="K154" i="29"/>
  <c r="I154" i="29"/>
  <c r="G154" i="29"/>
  <c r="E154" i="29"/>
  <c r="M153" i="29"/>
  <c r="K153" i="29"/>
  <c r="I153" i="29"/>
  <c r="G153" i="29"/>
  <c r="E153" i="29"/>
  <c r="M152" i="29"/>
  <c r="K152" i="29"/>
  <c r="I152" i="29"/>
  <c r="G152" i="29"/>
  <c r="E152" i="29"/>
  <c r="M151" i="29"/>
  <c r="K151" i="29"/>
  <c r="I151" i="29"/>
  <c r="G151" i="29"/>
  <c r="E151" i="29"/>
  <c r="M149" i="29"/>
  <c r="K149" i="29"/>
  <c r="I149" i="29"/>
  <c r="G149" i="29"/>
  <c r="E149" i="29"/>
  <c r="M148" i="29"/>
  <c r="K148" i="29"/>
  <c r="I148" i="29"/>
  <c r="G148" i="29"/>
  <c r="E148" i="29"/>
  <c r="M147" i="29"/>
  <c r="K147" i="29"/>
  <c r="I147" i="29"/>
  <c r="G147" i="29"/>
  <c r="E147" i="29"/>
  <c r="M146" i="29"/>
  <c r="K146" i="29"/>
  <c r="I146" i="29"/>
  <c r="G146" i="29"/>
  <c r="E146" i="29"/>
  <c r="M145" i="29"/>
  <c r="K145" i="29"/>
  <c r="I145" i="29"/>
  <c r="G145" i="29"/>
  <c r="E145" i="29"/>
  <c r="M144" i="29"/>
  <c r="K144" i="29"/>
  <c r="I144" i="29"/>
  <c r="G144" i="29"/>
  <c r="E144" i="29"/>
  <c r="M143" i="29"/>
  <c r="K143" i="29"/>
  <c r="I143" i="29"/>
  <c r="G143" i="29"/>
  <c r="E143" i="29"/>
  <c r="M142" i="29"/>
  <c r="K142" i="29"/>
  <c r="I142" i="29"/>
  <c r="G142" i="29"/>
  <c r="E142" i="29"/>
  <c r="M141" i="29"/>
  <c r="K141" i="29"/>
  <c r="I141" i="29"/>
  <c r="G141" i="29"/>
  <c r="E141" i="29"/>
  <c r="M140" i="29"/>
  <c r="K140" i="29"/>
  <c r="I140" i="29"/>
  <c r="G140" i="29"/>
  <c r="E140" i="29"/>
  <c r="M139" i="29"/>
  <c r="K139" i="29"/>
  <c r="I139" i="29"/>
  <c r="G139" i="29"/>
  <c r="E139" i="29"/>
  <c r="M138" i="29"/>
  <c r="K138" i="29"/>
  <c r="I138" i="29"/>
  <c r="G138" i="29"/>
  <c r="E138" i="29"/>
  <c r="M137" i="29"/>
  <c r="K137" i="29"/>
  <c r="I137" i="29"/>
  <c r="G137" i="29"/>
  <c r="E137" i="29"/>
  <c r="M136" i="29"/>
  <c r="K136" i="29"/>
  <c r="I136" i="29"/>
  <c r="G136" i="29"/>
  <c r="E136" i="29"/>
  <c r="M135" i="29"/>
  <c r="K135" i="29"/>
  <c r="I135" i="29"/>
  <c r="G135" i="29"/>
  <c r="E135" i="29"/>
  <c r="M134" i="29"/>
  <c r="K134" i="29"/>
  <c r="I134" i="29"/>
  <c r="G134" i="29"/>
  <c r="E134" i="29"/>
  <c r="M133" i="29"/>
  <c r="K133" i="29"/>
  <c r="I133" i="29"/>
  <c r="G133" i="29"/>
  <c r="E133" i="29"/>
  <c r="M132" i="29"/>
  <c r="K132" i="29"/>
  <c r="I132" i="29"/>
  <c r="G132" i="29"/>
  <c r="E132" i="29"/>
  <c r="M131" i="29"/>
  <c r="K131" i="29"/>
  <c r="I131" i="29"/>
  <c r="G131" i="29"/>
  <c r="E131" i="29"/>
  <c r="M130" i="29"/>
  <c r="K130" i="29"/>
  <c r="I130" i="29"/>
  <c r="G130" i="29"/>
  <c r="E130" i="29"/>
  <c r="M129" i="29"/>
  <c r="K129" i="29"/>
  <c r="I129" i="29"/>
  <c r="G129" i="29"/>
  <c r="E129" i="29"/>
  <c r="M128" i="29"/>
  <c r="K128" i="29"/>
  <c r="I128" i="29"/>
  <c r="G128" i="29"/>
  <c r="E128" i="29"/>
  <c r="M127" i="29"/>
  <c r="K127" i="29"/>
  <c r="I127" i="29"/>
  <c r="G127" i="29"/>
  <c r="E127" i="29"/>
  <c r="M126" i="29"/>
  <c r="K126" i="29"/>
  <c r="I126" i="29"/>
  <c r="G126" i="29"/>
  <c r="E126" i="29"/>
  <c r="M125" i="29"/>
  <c r="K125" i="29"/>
  <c r="I125" i="29"/>
  <c r="G125" i="29"/>
  <c r="M124" i="29"/>
  <c r="K124" i="29"/>
  <c r="I124" i="29"/>
  <c r="G124" i="29"/>
  <c r="M123" i="29"/>
  <c r="K123" i="29"/>
  <c r="I123" i="29"/>
  <c r="G123" i="29"/>
  <c r="M122" i="29"/>
  <c r="K122" i="29"/>
  <c r="I122" i="29"/>
  <c r="G122" i="29"/>
  <c r="M121" i="29"/>
  <c r="K121" i="29"/>
  <c r="I121" i="29"/>
  <c r="G121" i="29"/>
  <c r="M120" i="29"/>
  <c r="K120" i="29"/>
  <c r="I120" i="29"/>
  <c r="G120" i="29"/>
  <c r="M119" i="29"/>
  <c r="K119" i="29"/>
  <c r="I119" i="29"/>
  <c r="G119" i="29"/>
  <c r="M118" i="29"/>
  <c r="K118" i="29"/>
  <c r="I118" i="29"/>
  <c r="G118" i="29"/>
  <c r="M117" i="29"/>
  <c r="K117" i="29"/>
  <c r="I117" i="29"/>
  <c r="G117" i="29"/>
  <c r="M116" i="29"/>
  <c r="K116" i="29"/>
  <c r="I116" i="29"/>
  <c r="G116" i="29"/>
  <c r="E116" i="29"/>
  <c r="M115" i="29"/>
  <c r="K115" i="29"/>
  <c r="I115" i="29"/>
  <c r="G115" i="29"/>
  <c r="E115" i="29"/>
  <c r="M114" i="29"/>
  <c r="K114" i="29"/>
  <c r="I114" i="29"/>
  <c r="G114" i="29"/>
  <c r="E114" i="29"/>
  <c r="M113" i="29"/>
  <c r="K113" i="29"/>
  <c r="I113" i="29"/>
  <c r="G113" i="29"/>
  <c r="E113" i="29"/>
  <c r="M112" i="29"/>
  <c r="K112" i="29"/>
  <c r="I112" i="29"/>
  <c r="G112" i="29"/>
  <c r="E112" i="29"/>
  <c r="M111" i="29"/>
  <c r="K111" i="29"/>
  <c r="I111" i="29"/>
  <c r="G111" i="29"/>
  <c r="E111" i="29"/>
  <c r="M110" i="29"/>
  <c r="K110" i="29"/>
  <c r="I110" i="29"/>
  <c r="G110" i="29"/>
  <c r="E110" i="29"/>
  <c r="M109" i="29"/>
  <c r="K109" i="29"/>
  <c r="I109" i="29"/>
  <c r="G109" i="29"/>
  <c r="E109" i="29"/>
  <c r="M108" i="29"/>
  <c r="K108" i="29"/>
  <c r="I108" i="29"/>
  <c r="G108" i="29"/>
  <c r="E108" i="29"/>
  <c r="M107" i="29"/>
  <c r="K107" i="29"/>
  <c r="I107" i="29"/>
  <c r="G107" i="29"/>
  <c r="E107" i="29"/>
  <c r="M106" i="29"/>
  <c r="K106" i="29"/>
  <c r="I106" i="29"/>
  <c r="G106" i="29"/>
  <c r="E106" i="29"/>
  <c r="M105" i="29"/>
  <c r="K105" i="29"/>
  <c r="I105" i="29"/>
  <c r="G105" i="29"/>
  <c r="E105" i="29"/>
  <c r="M104" i="29"/>
  <c r="K104" i="29"/>
  <c r="I104" i="29"/>
  <c r="G104" i="29"/>
  <c r="E104" i="29"/>
  <c r="M103" i="29"/>
  <c r="K103" i="29"/>
  <c r="I103" i="29"/>
  <c r="G103" i="29"/>
  <c r="E103" i="29"/>
  <c r="M102" i="29"/>
  <c r="K102" i="29"/>
  <c r="I102" i="29"/>
  <c r="G102" i="29"/>
  <c r="E102" i="29"/>
  <c r="M101" i="29"/>
  <c r="K101" i="29"/>
  <c r="I101" i="29"/>
  <c r="G101" i="29"/>
  <c r="E101" i="29"/>
  <c r="M100" i="29"/>
  <c r="K100" i="29"/>
  <c r="I100" i="29"/>
  <c r="G100" i="29"/>
  <c r="E100" i="29"/>
  <c r="M99" i="29"/>
  <c r="K99" i="29"/>
  <c r="I99" i="29"/>
  <c r="G99" i="29"/>
  <c r="E99" i="29"/>
  <c r="M98" i="29"/>
  <c r="K98" i="29"/>
  <c r="I98" i="29"/>
  <c r="G98" i="29"/>
  <c r="E98" i="29"/>
  <c r="M97" i="29"/>
  <c r="K97" i="29"/>
  <c r="I97" i="29"/>
  <c r="G97" i="29"/>
  <c r="E97" i="29"/>
  <c r="M96" i="29"/>
  <c r="K96" i="29"/>
  <c r="I96" i="29"/>
  <c r="G96" i="29"/>
  <c r="E96" i="29"/>
  <c r="M95" i="29"/>
  <c r="K95" i="29"/>
  <c r="I95" i="29"/>
  <c r="G95" i="29"/>
  <c r="E95" i="29"/>
  <c r="M94" i="29"/>
  <c r="K94" i="29"/>
  <c r="I94" i="29"/>
  <c r="G94" i="29"/>
  <c r="E94" i="29"/>
  <c r="M93" i="29"/>
  <c r="K93" i="29"/>
  <c r="I93" i="29"/>
  <c r="G93" i="29"/>
  <c r="E93" i="29"/>
  <c r="M92" i="29"/>
  <c r="K92" i="29"/>
  <c r="I92" i="29"/>
  <c r="G92" i="29"/>
  <c r="E92" i="29"/>
  <c r="M91" i="29"/>
  <c r="K91" i="29"/>
  <c r="I91" i="29"/>
  <c r="G91" i="29"/>
  <c r="E91" i="29"/>
  <c r="M90" i="29"/>
  <c r="K90" i="29"/>
  <c r="I90" i="29"/>
  <c r="G90" i="29"/>
  <c r="E90" i="29"/>
  <c r="M89" i="29"/>
  <c r="K89" i="29"/>
  <c r="I89" i="29"/>
  <c r="G89" i="29"/>
  <c r="E89" i="29"/>
  <c r="M88" i="29"/>
  <c r="K88" i="29"/>
  <c r="I88" i="29"/>
  <c r="G88" i="29"/>
  <c r="E88" i="29"/>
  <c r="M87" i="29"/>
  <c r="K87" i="29"/>
  <c r="M86" i="29"/>
  <c r="K86" i="29"/>
  <c r="M85" i="29"/>
  <c r="K85" i="29"/>
  <c r="M84" i="29"/>
  <c r="K84" i="29"/>
  <c r="M83" i="29"/>
  <c r="K83" i="29"/>
  <c r="I83" i="29"/>
  <c r="G83" i="29"/>
  <c r="E83" i="29"/>
  <c r="M82" i="29"/>
  <c r="K82" i="29"/>
  <c r="I82" i="29"/>
  <c r="G82" i="29"/>
  <c r="E82" i="29"/>
  <c r="M81" i="29"/>
  <c r="K81" i="29"/>
  <c r="I81" i="29"/>
  <c r="G81" i="29"/>
  <c r="E81" i="29"/>
  <c r="M80" i="29"/>
  <c r="K80" i="29"/>
  <c r="I80" i="29"/>
  <c r="G80" i="29"/>
  <c r="E80" i="29"/>
  <c r="M79" i="29"/>
  <c r="K79" i="29"/>
  <c r="I79" i="29"/>
  <c r="G79" i="29"/>
  <c r="E79" i="29"/>
  <c r="M78" i="29"/>
  <c r="K78" i="29"/>
  <c r="I78" i="29"/>
  <c r="G78" i="29"/>
  <c r="E78" i="29"/>
  <c r="M77" i="29"/>
  <c r="K77" i="29"/>
  <c r="I77" i="29"/>
  <c r="G77" i="29"/>
  <c r="E77" i="29"/>
  <c r="M76" i="29"/>
  <c r="K76" i="29"/>
  <c r="I76" i="29"/>
  <c r="G76" i="29"/>
  <c r="E76" i="29"/>
  <c r="M75" i="29"/>
  <c r="K75" i="29"/>
  <c r="I75" i="29"/>
  <c r="G75" i="29"/>
  <c r="E75" i="29"/>
  <c r="M74" i="29"/>
  <c r="K74" i="29"/>
  <c r="I74" i="29"/>
  <c r="G74" i="29"/>
  <c r="E74" i="29"/>
  <c r="M73" i="29"/>
  <c r="K73" i="29"/>
  <c r="I73" i="29"/>
  <c r="G73" i="29"/>
  <c r="E73" i="29"/>
  <c r="M72" i="29"/>
  <c r="K72" i="29"/>
  <c r="I72" i="29"/>
  <c r="G72" i="29"/>
  <c r="E72" i="29"/>
  <c r="M71" i="29"/>
  <c r="K71" i="29"/>
  <c r="I71" i="29"/>
  <c r="G71" i="29"/>
  <c r="E71" i="29"/>
  <c r="M70" i="29"/>
  <c r="K70" i="29"/>
  <c r="I70" i="29"/>
  <c r="G70" i="29"/>
  <c r="E70" i="29"/>
  <c r="M69" i="29"/>
  <c r="K69" i="29"/>
  <c r="I69" i="29"/>
  <c r="G69" i="29"/>
  <c r="E69" i="29"/>
  <c r="M68" i="29"/>
  <c r="K68" i="29"/>
  <c r="I68" i="29"/>
  <c r="G68" i="29"/>
  <c r="E68" i="29"/>
  <c r="M67" i="29"/>
  <c r="K67" i="29"/>
  <c r="I67" i="29"/>
  <c r="G67" i="29"/>
  <c r="E67" i="29"/>
  <c r="M66" i="29"/>
  <c r="K66" i="29"/>
  <c r="I66" i="29"/>
  <c r="G66" i="29"/>
  <c r="E66" i="29"/>
  <c r="K65" i="29"/>
  <c r="I65" i="29"/>
  <c r="G65" i="29"/>
  <c r="E65" i="29"/>
  <c r="M64" i="29"/>
  <c r="K64" i="29"/>
  <c r="I64" i="29"/>
  <c r="G64" i="29"/>
  <c r="E64" i="29"/>
  <c r="M63" i="29"/>
  <c r="K63" i="29"/>
  <c r="I63" i="29"/>
  <c r="G63" i="29"/>
  <c r="E63" i="29"/>
  <c r="M62" i="29"/>
  <c r="K62" i="29"/>
  <c r="I62" i="29"/>
  <c r="G62" i="29"/>
  <c r="E62" i="29"/>
  <c r="E60" i="29"/>
  <c r="E59" i="29"/>
  <c r="K56" i="29"/>
  <c r="I56" i="29"/>
  <c r="E56" i="29"/>
  <c r="I54" i="29"/>
  <c r="M50" i="29"/>
  <c r="K50" i="29"/>
  <c r="I50" i="29"/>
  <c r="G50" i="29"/>
  <c r="E50" i="29"/>
  <c r="M49" i="29"/>
  <c r="K49" i="29"/>
  <c r="I49" i="29"/>
  <c r="G49" i="29"/>
  <c r="E49" i="29"/>
  <c r="M48" i="29"/>
  <c r="K48" i="29"/>
  <c r="I48" i="29"/>
  <c r="G48" i="29"/>
  <c r="E48" i="29"/>
  <c r="M47" i="29"/>
  <c r="K47" i="29"/>
  <c r="I47" i="29"/>
  <c r="G47" i="29"/>
  <c r="E47" i="29"/>
  <c r="M46" i="29"/>
  <c r="K46" i="29"/>
  <c r="I46" i="29"/>
  <c r="G46" i="29"/>
  <c r="E46" i="29"/>
  <c r="M45" i="29"/>
  <c r="K45" i="29"/>
  <c r="I45" i="29"/>
  <c r="G45" i="29"/>
  <c r="E45" i="29"/>
  <c r="M44" i="29"/>
  <c r="K44" i="29"/>
  <c r="I44" i="29"/>
  <c r="G44" i="29"/>
  <c r="E44" i="29"/>
  <c r="M43" i="29"/>
  <c r="K43" i="29"/>
  <c r="I43" i="29"/>
  <c r="G43" i="29"/>
  <c r="E43" i="29"/>
  <c r="M42" i="29"/>
  <c r="K42" i="29"/>
  <c r="I42" i="29"/>
  <c r="G42" i="29"/>
  <c r="E42" i="29"/>
  <c r="M41" i="29"/>
  <c r="K41" i="29"/>
  <c r="I41" i="29"/>
  <c r="G41" i="29"/>
  <c r="E41" i="29"/>
  <c r="M40" i="29"/>
  <c r="K40" i="29"/>
  <c r="I40" i="29"/>
  <c r="G40" i="29"/>
  <c r="E40" i="29"/>
  <c r="M39" i="29"/>
  <c r="K39" i="29"/>
  <c r="I39" i="29"/>
  <c r="G39" i="29"/>
  <c r="E39" i="29"/>
  <c r="M28" i="29"/>
  <c r="K28" i="29"/>
  <c r="I28" i="29"/>
  <c r="G28" i="29"/>
  <c r="E28" i="29"/>
  <c r="M26" i="29"/>
  <c r="K26" i="29"/>
  <c r="I26" i="29"/>
  <c r="G26" i="29"/>
  <c r="E26" i="29"/>
  <c r="M24" i="29"/>
  <c r="K24" i="29"/>
  <c r="I24" i="29"/>
  <c r="G24" i="29"/>
  <c r="E24" i="29"/>
  <c r="M23" i="29"/>
  <c r="K23" i="29"/>
  <c r="I23" i="29"/>
  <c r="G23" i="29"/>
  <c r="E23" i="29"/>
  <c r="M22" i="29"/>
  <c r="K22" i="29"/>
  <c r="I22" i="29"/>
  <c r="G22" i="29"/>
  <c r="E22" i="29"/>
  <c r="M21" i="29"/>
  <c r="K21" i="29"/>
  <c r="I21" i="29"/>
  <c r="G21" i="29"/>
  <c r="E21" i="29"/>
  <c r="M20" i="29"/>
  <c r="K20" i="29"/>
  <c r="I20" i="29"/>
  <c r="G20" i="29"/>
  <c r="E20" i="29"/>
  <c r="M19" i="29"/>
  <c r="K19" i="29"/>
  <c r="I19" i="29"/>
  <c r="G19" i="29"/>
  <c r="E19" i="29"/>
  <c r="M18" i="29"/>
  <c r="K18" i="29"/>
  <c r="I18" i="29"/>
  <c r="G18" i="29"/>
  <c r="E18" i="29"/>
  <c r="M17" i="29"/>
  <c r="K17" i="29"/>
  <c r="I17" i="29"/>
  <c r="G17" i="29"/>
  <c r="E17" i="29"/>
  <c r="M16" i="29"/>
  <c r="K16" i="29"/>
  <c r="I16" i="29"/>
  <c r="G16" i="29"/>
  <c r="E16" i="29"/>
  <c r="M15" i="29"/>
  <c r="K15" i="29"/>
  <c r="I15" i="29"/>
  <c r="G15" i="29"/>
  <c r="E15" i="29"/>
  <c r="M14" i="29"/>
  <c r="K14" i="29"/>
  <c r="I14" i="29"/>
  <c r="G14" i="29"/>
  <c r="E14" i="29"/>
  <c r="M13" i="29"/>
  <c r="K13" i="29"/>
  <c r="I13" i="29"/>
  <c r="G13" i="29"/>
  <c r="E13" i="29"/>
  <c r="M12" i="29"/>
  <c r="K12" i="29"/>
  <c r="I12" i="29"/>
  <c r="G12" i="29"/>
  <c r="E12" i="29"/>
  <c r="M11" i="29"/>
  <c r="K11" i="29"/>
  <c r="I11" i="29"/>
  <c r="G11" i="29"/>
  <c r="E11" i="29"/>
  <c r="M10" i="29"/>
  <c r="K10" i="29"/>
  <c r="I10" i="29"/>
  <c r="G10" i="29"/>
  <c r="E10" i="29"/>
  <c r="M9" i="29"/>
  <c r="K9" i="29"/>
  <c r="I9" i="29"/>
  <c r="G9" i="29"/>
  <c r="E9" i="29"/>
  <c r="M8" i="29"/>
  <c r="K8" i="29"/>
  <c r="I8" i="29"/>
  <c r="G8" i="29"/>
  <c r="E8" i="29"/>
  <c r="M7" i="29"/>
  <c r="K7" i="29"/>
  <c r="I7" i="29"/>
  <c r="G7" i="29"/>
  <c r="E7" i="29"/>
  <c r="M6" i="29"/>
  <c r="K6" i="29"/>
  <c r="I6" i="29"/>
  <c r="G6" i="29"/>
  <c r="E6" i="29"/>
  <c r="M5" i="29"/>
  <c r="K5" i="29"/>
  <c r="I5" i="29"/>
  <c r="G5" i="29"/>
  <c r="E5" i="29"/>
  <c r="M239" i="28"/>
  <c r="K239" i="28"/>
  <c r="I239" i="28"/>
  <c r="G239" i="28"/>
  <c r="E239" i="28"/>
  <c r="M238" i="28"/>
  <c r="K238" i="28"/>
  <c r="I238" i="28"/>
  <c r="G238" i="28"/>
  <c r="E238" i="28"/>
  <c r="M237" i="28"/>
  <c r="K237" i="28"/>
  <c r="I237" i="28"/>
  <c r="G237" i="28"/>
  <c r="E237" i="28"/>
  <c r="M236" i="28"/>
  <c r="K236" i="28"/>
  <c r="I236" i="28"/>
  <c r="G236" i="28"/>
  <c r="E236" i="28"/>
  <c r="M235" i="28"/>
  <c r="K235" i="28"/>
  <c r="I235" i="28"/>
  <c r="G235" i="28"/>
  <c r="E235" i="28"/>
  <c r="M234" i="28"/>
  <c r="K234" i="28"/>
  <c r="I234" i="28"/>
  <c r="G234" i="28"/>
  <c r="E234" i="28"/>
  <c r="M233" i="28"/>
  <c r="K233" i="28"/>
  <c r="I233" i="28"/>
  <c r="G233" i="28"/>
  <c r="E233" i="28"/>
  <c r="M232" i="28"/>
  <c r="K232" i="28"/>
  <c r="I232" i="28"/>
  <c r="G232" i="28"/>
  <c r="E232" i="28"/>
  <c r="M231" i="28"/>
  <c r="K231" i="28"/>
  <c r="I231" i="28"/>
  <c r="G231" i="28"/>
  <c r="E231" i="28"/>
  <c r="M230" i="28"/>
  <c r="K230" i="28"/>
  <c r="I230" i="28"/>
  <c r="G230" i="28"/>
  <c r="E230" i="28"/>
  <c r="M229" i="28"/>
  <c r="K229" i="28"/>
  <c r="I229" i="28"/>
  <c r="G229" i="28"/>
  <c r="E229" i="28"/>
  <c r="M228" i="28"/>
  <c r="K228" i="28"/>
  <c r="E228" i="28"/>
  <c r="M227" i="28"/>
  <c r="K227" i="28"/>
  <c r="I227" i="28"/>
  <c r="G227" i="28"/>
  <c r="E227" i="28"/>
  <c r="M226" i="28"/>
  <c r="K226" i="28"/>
  <c r="I226" i="28"/>
  <c r="G226" i="28"/>
  <c r="E226" i="28"/>
  <c r="M225" i="28"/>
  <c r="K225" i="28"/>
  <c r="I225" i="28"/>
  <c r="G225" i="28"/>
  <c r="E225" i="28"/>
  <c r="M224" i="28"/>
  <c r="K224" i="28"/>
  <c r="I224" i="28"/>
  <c r="G224" i="28"/>
  <c r="E224" i="28"/>
  <c r="M223" i="28"/>
  <c r="K223" i="28"/>
  <c r="I223" i="28"/>
  <c r="G223" i="28"/>
  <c r="E223" i="28"/>
  <c r="M222" i="28"/>
  <c r="K222" i="28"/>
  <c r="I222" i="28"/>
  <c r="G222" i="28"/>
  <c r="E222" i="28"/>
  <c r="M221" i="28"/>
  <c r="K221" i="28"/>
  <c r="I221" i="28"/>
  <c r="G221" i="28"/>
  <c r="E221" i="28"/>
  <c r="M220" i="28"/>
  <c r="K220" i="28"/>
  <c r="I220" i="28"/>
  <c r="G220" i="28"/>
  <c r="E220" i="28"/>
  <c r="M219" i="28"/>
  <c r="K219" i="28"/>
  <c r="I219" i="28"/>
  <c r="G219" i="28"/>
  <c r="E219" i="28"/>
  <c r="M218" i="28"/>
  <c r="K218" i="28"/>
  <c r="I218" i="28"/>
  <c r="G218" i="28"/>
  <c r="E218" i="28"/>
  <c r="M217" i="28"/>
  <c r="K217" i="28"/>
  <c r="I217" i="28"/>
  <c r="G217" i="28"/>
  <c r="E217" i="28"/>
  <c r="M216" i="28"/>
  <c r="K216" i="28"/>
  <c r="I216" i="28"/>
  <c r="G216" i="28"/>
  <c r="E216" i="28"/>
  <c r="M215" i="28"/>
  <c r="K215" i="28"/>
  <c r="I215" i="28"/>
  <c r="G215" i="28"/>
  <c r="E215" i="28"/>
  <c r="M214" i="28"/>
  <c r="K214" i="28"/>
  <c r="I214" i="28"/>
  <c r="G214" i="28"/>
  <c r="E214" i="28"/>
  <c r="M213" i="28"/>
  <c r="K213" i="28"/>
  <c r="I213" i="28"/>
  <c r="G213" i="28"/>
  <c r="E213" i="28"/>
  <c r="M212" i="28"/>
  <c r="K212" i="28"/>
  <c r="I212" i="28"/>
  <c r="G212" i="28"/>
  <c r="E212" i="28"/>
  <c r="M211" i="28"/>
  <c r="K211" i="28"/>
  <c r="I211" i="28"/>
  <c r="G211" i="28"/>
  <c r="E211" i="28"/>
  <c r="M210" i="28"/>
  <c r="K210" i="28"/>
  <c r="I210" i="28"/>
  <c r="G210" i="28"/>
  <c r="E210" i="28"/>
  <c r="M209" i="28"/>
  <c r="K209" i="28"/>
  <c r="I209" i="28"/>
  <c r="G209" i="28"/>
  <c r="E209" i="28"/>
  <c r="M208" i="28"/>
  <c r="K208" i="28"/>
  <c r="I208" i="28"/>
  <c r="G208" i="28"/>
  <c r="E208" i="28"/>
  <c r="M207" i="28"/>
  <c r="K207" i="28"/>
  <c r="I207" i="28"/>
  <c r="G207" i="28"/>
  <c r="E207" i="28"/>
  <c r="M206" i="28"/>
  <c r="K206" i="28"/>
  <c r="I206" i="28"/>
  <c r="G206" i="28"/>
  <c r="E206" i="28"/>
  <c r="M205" i="28"/>
  <c r="K205" i="28"/>
  <c r="I205" i="28"/>
  <c r="G205" i="28"/>
  <c r="E205" i="28"/>
  <c r="M204" i="28"/>
  <c r="K204" i="28"/>
  <c r="I204" i="28"/>
  <c r="G204" i="28"/>
  <c r="E204" i="28"/>
  <c r="M203" i="28"/>
  <c r="K203" i="28"/>
  <c r="I203" i="28"/>
  <c r="G203" i="28"/>
  <c r="E203" i="28"/>
  <c r="M202" i="28"/>
  <c r="K202" i="28"/>
  <c r="I202" i="28"/>
  <c r="G202" i="28"/>
  <c r="E202" i="28"/>
  <c r="M201" i="28"/>
  <c r="K201" i="28"/>
  <c r="I201" i="28"/>
  <c r="G201" i="28"/>
  <c r="E201" i="28"/>
  <c r="M200" i="28"/>
  <c r="K200" i="28"/>
  <c r="I200" i="28"/>
  <c r="G200" i="28"/>
  <c r="E200" i="28"/>
  <c r="M199" i="28"/>
  <c r="K199" i="28"/>
  <c r="I199" i="28"/>
  <c r="G199" i="28"/>
  <c r="E199" i="28"/>
  <c r="M198" i="28"/>
  <c r="K198" i="28"/>
  <c r="I198" i="28"/>
  <c r="G198" i="28"/>
  <c r="E198" i="28"/>
  <c r="M197" i="28"/>
  <c r="K197" i="28"/>
  <c r="I197" i="28"/>
  <c r="G197" i="28"/>
  <c r="E197" i="28"/>
  <c r="M196" i="28"/>
  <c r="K196" i="28"/>
  <c r="I196" i="28"/>
  <c r="G196" i="28"/>
  <c r="E196" i="28"/>
  <c r="M195" i="28"/>
  <c r="K195" i="28"/>
  <c r="I195" i="28"/>
  <c r="G195" i="28"/>
  <c r="E195" i="28"/>
  <c r="M194" i="28"/>
  <c r="K194" i="28"/>
  <c r="I194" i="28"/>
  <c r="G194" i="28"/>
  <c r="E194" i="28"/>
  <c r="M193" i="28"/>
  <c r="K193" i="28"/>
  <c r="I193" i="28"/>
  <c r="G193" i="28"/>
  <c r="E193" i="28"/>
  <c r="M192" i="28"/>
  <c r="K192" i="28"/>
  <c r="I192" i="28"/>
  <c r="G192" i="28"/>
  <c r="E192" i="28"/>
  <c r="M180" i="28"/>
  <c r="K180" i="28"/>
  <c r="I180" i="28"/>
  <c r="G180" i="28"/>
  <c r="E180" i="28"/>
  <c r="M178" i="28"/>
  <c r="K178" i="28"/>
  <c r="I178" i="28"/>
  <c r="G178" i="28"/>
  <c r="E178" i="28"/>
  <c r="M177" i="28"/>
  <c r="K177" i="28"/>
  <c r="I177" i="28"/>
  <c r="G177" i="28"/>
  <c r="E177" i="28"/>
  <c r="M176" i="28"/>
  <c r="K176" i="28"/>
  <c r="I176" i="28"/>
  <c r="G176" i="28"/>
  <c r="E176" i="28"/>
  <c r="M175" i="28"/>
  <c r="K175" i="28"/>
  <c r="I175" i="28"/>
  <c r="G175" i="28"/>
  <c r="E175" i="28"/>
  <c r="M174" i="28"/>
  <c r="K174" i="28"/>
  <c r="I174" i="28"/>
  <c r="G174" i="28"/>
  <c r="E174" i="28"/>
  <c r="M173" i="28"/>
  <c r="K173" i="28"/>
  <c r="I173" i="28"/>
  <c r="G173" i="28"/>
  <c r="E173" i="28"/>
  <c r="M172" i="28"/>
  <c r="K172" i="28"/>
  <c r="I172" i="28"/>
  <c r="G172" i="28"/>
  <c r="E172" i="28"/>
  <c r="M171" i="28"/>
  <c r="K171" i="28"/>
  <c r="I171" i="28"/>
  <c r="G171" i="28"/>
  <c r="E171" i="28"/>
  <c r="M170" i="28"/>
  <c r="K170" i="28"/>
  <c r="I170" i="28"/>
  <c r="E170" i="28"/>
  <c r="M169" i="28"/>
  <c r="K169" i="28"/>
  <c r="I169" i="28"/>
  <c r="G169" i="28"/>
  <c r="E169" i="28"/>
  <c r="M168" i="28"/>
  <c r="K168" i="28"/>
  <c r="I168" i="28"/>
  <c r="G168" i="28"/>
  <c r="E168" i="28"/>
  <c r="M167" i="28"/>
  <c r="K167" i="28"/>
  <c r="I167" i="28"/>
  <c r="G167" i="28"/>
  <c r="E167" i="28"/>
  <c r="M166" i="28"/>
  <c r="K166" i="28"/>
  <c r="I166" i="28"/>
  <c r="G166" i="28"/>
  <c r="E166" i="28"/>
  <c r="M165" i="28"/>
  <c r="K165" i="28"/>
  <c r="I165" i="28"/>
  <c r="G165" i="28"/>
  <c r="E165" i="28"/>
  <c r="M164" i="28"/>
  <c r="K164" i="28"/>
  <c r="I164" i="28"/>
  <c r="G164" i="28"/>
  <c r="E164" i="28"/>
  <c r="M163" i="28"/>
  <c r="K163" i="28"/>
  <c r="I163" i="28"/>
  <c r="G163" i="28"/>
  <c r="E163" i="28"/>
  <c r="M162" i="28"/>
  <c r="K162" i="28"/>
  <c r="I162" i="28"/>
  <c r="G162" i="28"/>
  <c r="E162" i="28"/>
  <c r="M161" i="28"/>
  <c r="K161" i="28"/>
  <c r="I161" i="28"/>
  <c r="G161" i="28"/>
  <c r="E161" i="28"/>
  <c r="M160" i="28"/>
  <c r="K160" i="28"/>
  <c r="I160" i="28"/>
  <c r="G160" i="28"/>
  <c r="E160" i="28"/>
  <c r="M159" i="28"/>
  <c r="K159" i="28"/>
  <c r="I159" i="28"/>
  <c r="G159" i="28"/>
  <c r="E159" i="28"/>
  <c r="M158" i="28"/>
  <c r="K158" i="28"/>
  <c r="I158" i="28"/>
  <c r="G158" i="28"/>
  <c r="E158" i="28"/>
  <c r="M157" i="28"/>
  <c r="K157" i="28"/>
  <c r="I157" i="28"/>
  <c r="G157" i="28"/>
  <c r="E157" i="28"/>
  <c r="M156" i="28"/>
  <c r="K156" i="28"/>
  <c r="I156" i="28"/>
  <c r="G156" i="28"/>
  <c r="E156" i="28"/>
  <c r="M155" i="28"/>
  <c r="K155" i="28"/>
  <c r="I155" i="28"/>
  <c r="G155" i="28"/>
  <c r="E155" i="28"/>
  <c r="M154" i="28"/>
  <c r="K154" i="28"/>
  <c r="I154" i="28"/>
  <c r="G154" i="28"/>
  <c r="E154" i="28"/>
  <c r="M153" i="28"/>
  <c r="K153" i="28"/>
  <c r="I153" i="28"/>
  <c r="G153" i="28"/>
  <c r="E153" i="28"/>
  <c r="M152" i="28"/>
  <c r="K152" i="28"/>
  <c r="I152" i="28"/>
  <c r="G152" i="28"/>
  <c r="E152" i="28"/>
  <c r="M151" i="28"/>
  <c r="K151" i="28"/>
  <c r="I151" i="28"/>
  <c r="G151" i="28"/>
  <c r="E151" i="28"/>
  <c r="M150" i="28"/>
  <c r="K150" i="28"/>
  <c r="I150" i="28"/>
  <c r="G150" i="28"/>
  <c r="E150" i="28"/>
  <c r="M149" i="28"/>
  <c r="K149" i="28"/>
  <c r="I149" i="28"/>
  <c r="G149" i="28"/>
  <c r="E149" i="28"/>
  <c r="M148" i="28"/>
  <c r="K148" i="28"/>
  <c r="I148" i="28"/>
  <c r="G148" i="28"/>
  <c r="E148" i="28"/>
  <c r="M147" i="28"/>
  <c r="K147" i="28"/>
  <c r="I147" i="28"/>
  <c r="G147" i="28"/>
  <c r="E147" i="28"/>
  <c r="I146" i="28"/>
  <c r="E146" i="28"/>
  <c r="E145" i="28"/>
  <c r="E144" i="28"/>
  <c r="E143" i="28"/>
  <c r="G142" i="28"/>
  <c r="E142" i="28"/>
  <c r="M141" i="28"/>
  <c r="K141" i="28"/>
  <c r="I141" i="28"/>
  <c r="G141" i="28"/>
  <c r="E141" i="28"/>
  <c r="M140" i="28"/>
  <c r="K140" i="28"/>
  <c r="I140" i="28"/>
  <c r="G140" i="28"/>
  <c r="E140" i="28"/>
  <c r="M139" i="28"/>
  <c r="K139" i="28"/>
  <c r="I139" i="28"/>
  <c r="G139" i="28"/>
  <c r="E139" i="28"/>
  <c r="M138" i="28"/>
  <c r="K138" i="28"/>
  <c r="I138" i="28"/>
  <c r="G138" i="28"/>
  <c r="E138" i="28"/>
  <c r="M137" i="28"/>
  <c r="K137" i="28"/>
  <c r="I137" i="28"/>
  <c r="G137" i="28"/>
  <c r="E137" i="28"/>
  <c r="M136" i="28"/>
  <c r="K136" i="28"/>
  <c r="I136" i="28"/>
  <c r="G136" i="28"/>
  <c r="E136" i="28"/>
  <c r="M135" i="28"/>
  <c r="K135" i="28"/>
  <c r="I135" i="28"/>
  <c r="G135" i="28"/>
  <c r="E135" i="28"/>
  <c r="M134" i="28"/>
  <c r="K134" i="28"/>
  <c r="I134" i="28"/>
  <c r="G134" i="28"/>
  <c r="E134" i="28"/>
  <c r="M133" i="28"/>
  <c r="K133" i="28"/>
  <c r="I133" i="28"/>
  <c r="G133" i="28"/>
  <c r="E133" i="28"/>
  <c r="M132" i="28"/>
  <c r="K132" i="28"/>
  <c r="I132" i="28"/>
  <c r="G132" i="28"/>
  <c r="E132" i="28"/>
  <c r="M131" i="28"/>
  <c r="K131" i="28"/>
  <c r="I131" i="28"/>
  <c r="G131" i="28"/>
  <c r="E131" i="28"/>
  <c r="M130" i="28"/>
  <c r="K130" i="28"/>
  <c r="I130" i="28"/>
  <c r="G130" i="28"/>
  <c r="E130" i="28"/>
  <c r="M129" i="28"/>
  <c r="K129" i="28"/>
  <c r="I129" i="28"/>
  <c r="G129" i="28"/>
  <c r="E129" i="28"/>
  <c r="M128" i="28"/>
  <c r="K128" i="28"/>
  <c r="I128" i="28"/>
  <c r="G128" i="28"/>
  <c r="E128" i="28"/>
  <c r="M127" i="28"/>
  <c r="K127" i="28"/>
  <c r="I127" i="28"/>
  <c r="G127" i="28"/>
  <c r="E127" i="28"/>
  <c r="M126" i="28"/>
  <c r="K126" i="28"/>
  <c r="I126" i="28"/>
  <c r="G126" i="28"/>
  <c r="E126" i="28"/>
  <c r="M125" i="28"/>
  <c r="K125" i="28"/>
  <c r="I125" i="28"/>
  <c r="G125" i="28"/>
  <c r="E125" i="28"/>
  <c r="M124" i="28"/>
  <c r="K124" i="28"/>
  <c r="I124" i="28"/>
  <c r="G124" i="28"/>
  <c r="E124" i="28"/>
  <c r="M123" i="28"/>
  <c r="K123" i="28"/>
  <c r="I123" i="28"/>
  <c r="G123" i="28"/>
  <c r="E123" i="28"/>
  <c r="M122" i="28"/>
  <c r="K122" i="28"/>
  <c r="I122" i="28"/>
  <c r="G122" i="28"/>
  <c r="E122" i="28"/>
  <c r="M121" i="28"/>
  <c r="K121" i="28"/>
  <c r="I121" i="28"/>
  <c r="G121" i="28"/>
  <c r="E121" i="28"/>
  <c r="M120" i="28"/>
  <c r="K120" i="28"/>
  <c r="I120" i="28"/>
  <c r="G120" i="28"/>
  <c r="E120" i="28"/>
  <c r="M119" i="28"/>
  <c r="K119" i="28"/>
  <c r="I119" i="28"/>
  <c r="G119" i="28"/>
  <c r="E119" i="28"/>
  <c r="M118" i="28"/>
  <c r="K118" i="28"/>
  <c r="I118" i="28"/>
  <c r="G118" i="28"/>
  <c r="E118" i="28"/>
  <c r="M117" i="28"/>
  <c r="K117" i="28"/>
  <c r="I117" i="28"/>
  <c r="G117" i="28"/>
  <c r="E117" i="28"/>
  <c r="M116" i="28"/>
  <c r="K116" i="28"/>
  <c r="I116" i="28"/>
  <c r="G116" i="28"/>
  <c r="E116" i="28"/>
  <c r="M115" i="28"/>
  <c r="K115" i="28"/>
  <c r="I115" i="28"/>
  <c r="G115" i="28"/>
  <c r="E115" i="28"/>
  <c r="M114" i="28"/>
  <c r="K114" i="28"/>
  <c r="I114" i="28"/>
  <c r="G114" i="28"/>
  <c r="E114" i="28"/>
  <c r="M113" i="28"/>
  <c r="K113" i="28"/>
  <c r="I113" i="28"/>
  <c r="G113" i="28"/>
  <c r="E113" i="28"/>
  <c r="M111" i="28"/>
  <c r="K111" i="28"/>
  <c r="I111" i="28"/>
  <c r="G111" i="28"/>
  <c r="E111" i="28"/>
  <c r="M110" i="28"/>
  <c r="K110" i="28"/>
  <c r="I110" i="28"/>
  <c r="G110" i="28"/>
  <c r="E110" i="28"/>
  <c r="M109" i="28"/>
  <c r="K109" i="28"/>
  <c r="I109" i="28"/>
  <c r="G109" i="28"/>
  <c r="E109" i="28"/>
  <c r="M108" i="28"/>
  <c r="K108" i="28"/>
  <c r="I108" i="28"/>
  <c r="G108" i="28"/>
  <c r="E108" i="28"/>
  <c r="M107" i="28"/>
  <c r="K107" i="28"/>
  <c r="I107" i="28"/>
  <c r="G107" i="28"/>
  <c r="E107" i="28"/>
  <c r="M106" i="28"/>
  <c r="K106" i="28"/>
  <c r="I106" i="28"/>
  <c r="G106" i="28"/>
  <c r="E106" i="28"/>
  <c r="M105" i="28"/>
  <c r="K105" i="28"/>
  <c r="I105" i="28"/>
  <c r="G105" i="28"/>
  <c r="E105" i="28"/>
  <c r="M104" i="28"/>
  <c r="K104" i="28"/>
  <c r="I104" i="28"/>
  <c r="G104" i="28"/>
  <c r="E104" i="28"/>
  <c r="M103" i="28"/>
  <c r="K103" i="28"/>
  <c r="I103" i="28"/>
  <c r="G103" i="28"/>
  <c r="E103" i="28"/>
  <c r="M102" i="28"/>
  <c r="K102" i="28"/>
  <c r="I102" i="28"/>
  <c r="G102" i="28"/>
  <c r="E102" i="28"/>
  <c r="M101" i="28"/>
  <c r="K101" i="28"/>
  <c r="I101" i="28"/>
  <c r="G101" i="28"/>
  <c r="E101" i="28"/>
  <c r="M100" i="28"/>
  <c r="K100" i="28"/>
  <c r="I100" i="28"/>
  <c r="G100" i="28"/>
  <c r="E100" i="28"/>
  <c r="M99" i="28"/>
  <c r="K99" i="28"/>
  <c r="I99" i="28"/>
  <c r="G99" i="28"/>
  <c r="E99" i="28"/>
  <c r="M98" i="28"/>
  <c r="K98" i="28"/>
  <c r="I98" i="28"/>
  <c r="G98" i="28"/>
  <c r="E98" i="28"/>
  <c r="M97" i="28"/>
  <c r="K97" i="28"/>
  <c r="I97" i="28"/>
  <c r="G97" i="28"/>
  <c r="E97" i="28"/>
  <c r="M96" i="28"/>
  <c r="K96" i="28"/>
  <c r="I96" i="28"/>
  <c r="G96" i="28"/>
  <c r="E96" i="28"/>
  <c r="M95" i="28"/>
  <c r="K95" i="28"/>
  <c r="I95" i="28"/>
  <c r="G95" i="28"/>
  <c r="E95" i="28"/>
  <c r="M94" i="28"/>
  <c r="K94" i="28"/>
  <c r="I94" i="28"/>
  <c r="G94" i="28"/>
  <c r="E94" i="28"/>
  <c r="M93" i="28"/>
  <c r="I93" i="28"/>
  <c r="G93" i="28"/>
  <c r="E93" i="28"/>
  <c r="M92" i="28"/>
  <c r="K92" i="28"/>
  <c r="I92" i="28"/>
  <c r="G92" i="28"/>
  <c r="E92" i="28"/>
  <c r="M91" i="28"/>
  <c r="K91" i="28"/>
  <c r="I91" i="28"/>
  <c r="G91" i="28"/>
  <c r="E91" i="28"/>
  <c r="M90" i="28"/>
  <c r="K90" i="28"/>
  <c r="I90" i="28"/>
  <c r="G90" i="28"/>
  <c r="E90" i="28"/>
  <c r="M89" i="28"/>
  <c r="K89" i="28"/>
  <c r="I89" i="28"/>
  <c r="G89" i="28"/>
  <c r="E89" i="28"/>
  <c r="M88" i="28"/>
  <c r="K88" i="28"/>
  <c r="I88" i="28"/>
  <c r="G88" i="28"/>
  <c r="E88" i="28"/>
  <c r="M87" i="28"/>
  <c r="K87" i="28"/>
  <c r="I87" i="28"/>
  <c r="G87" i="28"/>
  <c r="E87" i="28"/>
  <c r="M86" i="28"/>
  <c r="K86" i="28"/>
  <c r="I86" i="28"/>
  <c r="G86" i="28"/>
  <c r="E86" i="28"/>
  <c r="M85" i="28"/>
  <c r="K85" i="28"/>
  <c r="I85" i="28"/>
  <c r="G85" i="28"/>
  <c r="E85" i="28"/>
  <c r="M84" i="28"/>
  <c r="K84" i="28"/>
  <c r="I84" i="28"/>
  <c r="G84" i="28"/>
  <c r="E84" i="28"/>
  <c r="M83" i="28"/>
  <c r="K83" i="28"/>
  <c r="I83" i="28"/>
  <c r="M82" i="28"/>
  <c r="K82" i="28"/>
  <c r="I82" i="28"/>
  <c r="G82" i="28"/>
  <c r="E82" i="28"/>
  <c r="M81" i="28"/>
  <c r="K81" i="28"/>
  <c r="I81" i="28"/>
  <c r="G81" i="28"/>
  <c r="E81" i="28"/>
  <c r="M80" i="28"/>
  <c r="K80" i="28"/>
  <c r="I80" i="28"/>
  <c r="G80" i="28"/>
  <c r="E80" i="28"/>
  <c r="M79" i="28"/>
  <c r="K79" i="28"/>
  <c r="I79" i="28"/>
  <c r="G79" i="28"/>
  <c r="E79" i="28"/>
  <c r="M78" i="28"/>
  <c r="K78" i="28"/>
  <c r="I78" i="28"/>
  <c r="G78" i="28"/>
  <c r="E78" i="28"/>
  <c r="M77" i="28"/>
  <c r="K77" i="28"/>
  <c r="I77" i="28"/>
  <c r="G77" i="28"/>
  <c r="E77" i="28"/>
  <c r="M76" i="28"/>
  <c r="K76" i="28"/>
  <c r="I76" i="28"/>
  <c r="G76" i="28"/>
  <c r="E76" i="28"/>
  <c r="M75" i="28"/>
  <c r="K75" i="28"/>
  <c r="I75" i="28"/>
  <c r="G75" i="28"/>
  <c r="E75" i="28"/>
  <c r="M74" i="28"/>
  <c r="K74" i="28"/>
  <c r="I74" i="28"/>
  <c r="G74" i="28"/>
  <c r="E74" i="28"/>
  <c r="M73" i="28"/>
  <c r="K73" i="28"/>
  <c r="I73" i="28"/>
  <c r="G73" i="28"/>
  <c r="E73" i="28"/>
  <c r="M72" i="28"/>
  <c r="K72" i="28"/>
  <c r="I72" i="28"/>
  <c r="G72" i="28"/>
  <c r="E72" i="28"/>
  <c r="M71" i="28"/>
  <c r="K71" i="28"/>
  <c r="I71" i="28"/>
  <c r="G71" i="28"/>
  <c r="E71" i="28"/>
  <c r="M70" i="28"/>
  <c r="K70" i="28"/>
  <c r="I70" i="28"/>
  <c r="G70" i="28"/>
  <c r="E70" i="28"/>
  <c r="M69" i="28"/>
  <c r="K69" i="28"/>
  <c r="I69" i="28"/>
  <c r="G69" i="28"/>
  <c r="E69" i="28"/>
  <c r="M68" i="28"/>
  <c r="K68" i="28"/>
  <c r="I68" i="28"/>
  <c r="G68" i="28"/>
  <c r="E68" i="28"/>
  <c r="M67" i="28"/>
  <c r="K67" i="28"/>
  <c r="I67" i="28"/>
  <c r="G67" i="28"/>
  <c r="E67" i="28"/>
  <c r="M66" i="28"/>
  <c r="K66" i="28"/>
  <c r="I66" i="28"/>
  <c r="G66" i="28"/>
  <c r="E66" i="28"/>
  <c r="M65" i="28"/>
  <c r="K65" i="28"/>
  <c r="I65" i="28"/>
  <c r="G65" i="28"/>
  <c r="E65" i="28"/>
  <c r="M64" i="28"/>
  <c r="K64" i="28"/>
  <c r="I64" i="28"/>
  <c r="G64" i="28"/>
  <c r="M63" i="28"/>
  <c r="K63" i="28"/>
  <c r="I63" i="28"/>
  <c r="G63" i="28"/>
  <c r="M62" i="28"/>
  <c r="K62" i="28"/>
  <c r="I62" i="28"/>
  <c r="G62" i="28"/>
  <c r="M61" i="28"/>
  <c r="K61" i="28"/>
  <c r="I61" i="28"/>
  <c r="G61" i="28"/>
  <c r="M60" i="28"/>
  <c r="K60" i="28"/>
  <c r="I60" i="28"/>
  <c r="G60" i="28"/>
  <c r="M59" i="28"/>
  <c r="K59" i="28"/>
  <c r="I59" i="28"/>
  <c r="G59" i="28"/>
  <c r="M58" i="28"/>
  <c r="K58" i="28"/>
  <c r="I58" i="28"/>
  <c r="G58" i="28"/>
  <c r="M57" i="28"/>
  <c r="K57" i="28"/>
  <c r="I57" i="28"/>
  <c r="G57" i="28"/>
  <c r="M55" i="28"/>
  <c r="K55" i="28"/>
  <c r="I55" i="28"/>
  <c r="G55" i="28"/>
  <c r="E55" i="28"/>
  <c r="M54" i="28"/>
  <c r="K54" i="28"/>
  <c r="I54" i="28"/>
  <c r="G54" i="28"/>
  <c r="E54" i="28"/>
  <c r="M53" i="28"/>
  <c r="K53" i="28"/>
  <c r="I53" i="28"/>
  <c r="G53" i="28"/>
  <c r="E53" i="28"/>
  <c r="M52" i="28"/>
  <c r="K52" i="28"/>
  <c r="I52" i="28"/>
  <c r="G52" i="28"/>
  <c r="E52" i="28"/>
  <c r="M51" i="28"/>
  <c r="K51" i="28"/>
  <c r="I51" i="28"/>
  <c r="G51" i="28"/>
  <c r="E51" i="28"/>
  <c r="M47" i="28"/>
  <c r="K47" i="28"/>
  <c r="I47" i="28"/>
  <c r="G47" i="28"/>
  <c r="E47" i="28"/>
  <c r="M45" i="28"/>
  <c r="K45" i="28"/>
  <c r="I45" i="28"/>
  <c r="G45" i="28"/>
  <c r="E45" i="28"/>
  <c r="M44" i="28"/>
  <c r="K44" i="28"/>
  <c r="I44" i="28"/>
  <c r="G44" i="28"/>
  <c r="E44" i="28"/>
  <c r="M43" i="28"/>
  <c r="K43" i="28"/>
  <c r="I43" i="28"/>
  <c r="G43" i="28"/>
  <c r="E43" i="28"/>
  <c r="E42" i="28"/>
  <c r="E41" i="28"/>
  <c r="M40" i="28"/>
  <c r="K40" i="28"/>
  <c r="I40" i="28"/>
  <c r="G40" i="28"/>
  <c r="E40" i="28"/>
  <c r="M39" i="28"/>
  <c r="K39" i="28"/>
  <c r="I39" i="28"/>
  <c r="G39" i="28"/>
  <c r="E39" i="28"/>
  <c r="M38" i="28"/>
  <c r="K38" i="28"/>
  <c r="I38" i="28"/>
  <c r="G38" i="28"/>
  <c r="E38" i="28"/>
  <c r="M37" i="28"/>
  <c r="K37" i="28"/>
  <c r="I37" i="28"/>
  <c r="G37" i="28"/>
  <c r="E37" i="28"/>
  <c r="M36" i="28"/>
  <c r="K36" i="28"/>
  <c r="I36" i="28"/>
  <c r="G36" i="28"/>
  <c r="E36" i="28"/>
  <c r="M35" i="28"/>
  <c r="K35" i="28"/>
  <c r="I35" i="28"/>
  <c r="G35" i="28"/>
  <c r="E35" i="28"/>
  <c r="M34" i="28"/>
  <c r="K34" i="28"/>
  <c r="I34" i="28"/>
  <c r="G34" i="28"/>
  <c r="E34" i="28"/>
  <c r="M33" i="28"/>
  <c r="K33" i="28"/>
  <c r="I33" i="28"/>
  <c r="G33" i="28"/>
  <c r="E33" i="28"/>
  <c r="M32" i="28"/>
  <c r="K32" i="28"/>
  <c r="I32" i="28"/>
  <c r="G32" i="28"/>
  <c r="E32" i="28"/>
  <c r="M31" i="28"/>
  <c r="K31" i="28"/>
  <c r="I31" i="28"/>
  <c r="G31" i="28"/>
  <c r="E31" i="28"/>
  <c r="M30" i="28"/>
  <c r="K30" i="28"/>
  <c r="I30" i="28"/>
  <c r="G30" i="28"/>
  <c r="E30" i="28"/>
  <c r="M29" i="28"/>
  <c r="K29" i="28"/>
  <c r="I29" i="28"/>
  <c r="G29" i="28"/>
  <c r="E29" i="28"/>
  <c r="M28" i="28"/>
  <c r="K28" i="28"/>
  <c r="I28" i="28"/>
  <c r="G28" i="28"/>
  <c r="E28" i="28"/>
  <c r="M27" i="28"/>
  <c r="K27" i="28"/>
  <c r="I27" i="28"/>
  <c r="G27" i="28"/>
  <c r="E27" i="28"/>
  <c r="M26" i="28"/>
  <c r="K26" i="28"/>
  <c r="I26" i="28"/>
  <c r="G26" i="28"/>
  <c r="E26" i="28"/>
  <c r="M25" i="28"/>
  <c r="K25" i="28"/>
  <c r="I25" i="28"/>
  <c r="G25" i="28"/>
  <c r="E25" i="28"/>
  <c r="M24" i="28"/>
  <c r="K24" i="28"/>
  <c r="I24" i="28"/>
  <c r="G24" i="28"/>
  <c r="E24" i="28"/>
  <c r="M23" i="28"/>
  <c r="K23" i="28"/>
  <c r="I23" i="28"/>
  <c r="G23" i="28"/>
  <c r="E23" i="28"/>
  <c r="M22" i="28"/>
  <c r="K22" i="28"/>
  <c r="I22" i="28"/>
  <c r="G22" i="28"/>
  <c r="E22" i="28"/>
  <c r="M21" i="28"/>
  <c r="K21" i="28"/>
  <c r="I21" i="28"/>
  <c r="G21" i="28"/>
  <c r="E21" i="28"/>
  <c r="M20" i="28"/>
  <c r="K20" i="28"/>
  <c r="I20" i="28"/>
  <c r="G20" i="28"/>
  <c r="E20" i="28"/>
  <c r="M19" i="28"/>
  <c r="K19" i="28"/>
  <c r="I19" i="28"/>
  <c r="G19" i="28"/>
  <c r="E19" i="28"/>
  <c r="M18" i="28"/>
  <c r="K18" i="28"/>
  <c r="I18" i="28"/>
  <c r="G18" i="28"/>
  <c r="E18" i="28"/>
  <c r="M17" i="28"/>
  <c r="K17" i="28"/>
  <c r="I17" i="28"/>
  <c r="G17" i="28"/>
  <c r="E17" i="28"/>
  <c r="M16" i="28"/>
  <c r="K16" i="28"/>
  <c r="I16" i="28"/>
  <c r="G16" i="28"/>
  <c r="E16" i="28"/>
  <c r="M15" i="28"/>
  <c r="K15" i="28"/>
  <c r="I15" i="28"/>
  <c r="G15" i="28"/>
  <c r="E15" i="28"/>
  <c r="M14" i="28"/>
  <c r="K14" i="28"/>
  <c r="I14" i="28"/>
  <c r="G14" i="28"/>
  <c r="E14" i="28"/>
  <c r="E13" i="28"/>
  <c r="M12" i="28"/>
  <c r="K12" i="28"/>
  <c r="I12" i="28"/>
  <c r="G12" i="28"/>
  <c r="E12" i="28"/>
  <c r="M11" i="28"/>
  <c r="K11" i="28"/>
  <c r="I11" i="28"/>
  <c r="G11" i="28"/>
  <c r="E11" i="28"/>
  <c r="M10" i="28"/>
  <c r="K10" i="28"/>
  <c r="I10" i="28"/>
  <c r="G10" i="28"/>
  <c r="E10" i="28"/>
  <c r="M9" i="28"/>
  <c r="K9" i="28"/>
  <c r="I9" i="28"/>
  <c r="G9" i="28"/>
  <c r="E9" i="28"/>
  <c r="M8" i="28"/>
  <c r="K8" i="28"/>
  <c r="I8" i="28"/>
  <c r="G8" i="28"/>
  <c r="E8" i="28"/>
  <c r="M7" i="28"/>
  <c r="K7" i="28"/>
  <c r="I7" i="28"/>
  <c r="G7" i="28"/>
  <c r="E7" i="28"/>
  <c r="M6" i="28"/>
  <c r="K6" i="28"/>
  <c r="I6" i="28"/>
  <c r="G6" i="28"/>
  <c r="E6" i="28"/>
  <c r="M5" i="28"/>
  <c r="K5" i="28"/>
  <c r="I5" i="28"/>
  <c r="G5" i="28"/>
  <c r="E5" i="28"/>
  <c r="M240" i="27"/>
  <c r="K240" i="27"/>
  <c r="I240" i="27"/>
  <c r="G240" i="27"/>
  <c r="E240" i="27"/>
  <c r="M239" i="27"/>
  <c r="K239" i="27"/>
  <c r="I239" i="27"/>
  <c r="G239" i="27"/>
  <c r="E239" i="27"/>
  <c r="M238" i="27"/>
  <c r="K238" i="27"/>
  <c r="I238" i="27"/>
  <c r="G238" i="27"/>
  <c r="E238" i="27"/>
  <c r="M237" i="27"/>
  <c r="K237" i="27"/>
  <c r="I237" i="27"/>
  <c r="G237" i="27"/>
  <c r="E237" i="27"/>
  <c r="M236" i="27"/>
  <c r="K236" i="27"/>
  <c r="I236" i="27"/>
  <c r="G236" i="27"/>
  <c r="E236" i="27"/>
  <c r="M235" i="27"/>
  <c r="K235" i="27"/>
  <c r="I235" i="27"/>
  <c r="G235" i="27"/>
  <c r="E235" i="27"/>
  <c r="M234" i="27"/>
  <c r="K234" i="27"/>
  <c r="I234" i="27"/>
  <c r="G234" i="27"/>
  <c r="E234" i="27"/>
  <c r="M233" i="27"/>
  <c r="K233" i="27"/>
  <c r="I233" i="27"/>
  <c r="G233" i="27"/>
  <c r="E233" i="27"/>
  <c r="M232" i="27"/>
  <c r="K232" i="27"/>
  <c r="I232" i="27"/>
  <c r="G232" i="27"/>
  <c r="E232" i="27"/>
  <c r="M231" i="27"/>
  <c r="K231" i="27"/>
  <c r="I231" i="27"/>
  <c r="G231" i="27"/>
  <c r="E231" i="27"/>
  <c r="M230" i="27"/>
  <c r="K230" i="27"/>
  <c r="I230" i="27"/>
  <c r="G230" i="27"/>
  <c r="E230" i="27"/>
  <c r="M229" i="27"/>
  <c r="K229" i="27"/>
  <c r="I229" i="27"/>
  <c r="G229" i="27"/>
  <c r="E229" i="27"/>
  <c r="M228" i="27"/>
  <c r="K228" i="27"/>
  <c r="I228" i="27"/>
  <c r="G228" i="27"/>
  <c r="E228" i="27"/>
  <c r="M227" i="27"/>
  <c r="K227" i="27"/>
  <c r="I227" i="27"/>
  <c r="G227" i="27"/>
  <c r="E227" i="27"/>
  <c r="M226" i="27"/>
  <c r="K226" i="27"/>
  <c r="I226" i="27"/>
  <c r="G226" i="27"/>
  <c r="E226" i="27"/>
  <c r="M225" i="27"/>
  <c r="K225" i="27"/>
  <c r="I225" i="27"/>
  <c r="G225" i="27"/>
  <c r="E225" i="27"/>
  <c r="M224" i="27"/>
  <c r="K224" i="27"/>
  <c r="I224" i="27"/>
  <c r="G224" i="27"/>
  <c r="E224" i="27"/>
  <c r="M223" i="27"/>
  <c r="K223" i="27"/>
  <c r="I223" i="27"/>
  <c r="G223" i="27"/>
  <c r="E223" i="27"/>
  <c r="M222" i="27"/>
  <c r="K222" i="27"/>
  <c r="I222" i="27"/>
  <c r="G222" i="27"/>
  <c r="E222" i="27"/>
  <c r="M221" i="27"/>
  <c r="K221" i="27"/>
  <c r="I221" i="27"/>
  <c r="G221" i="27"/>
  <c r="E221" i="27"/>
  <c r="M220" i="27"/>
  <c r="K220" i="27"/>
  <c r="I220" i="27"/>
  <c r="G220" i="27"/>
  <c r="E220" i="27"/>
  <c r="M219" i="27"/>
  <c r="K219" i="27"/>
  <c r="I219" i="27"/>
  <c r="G219" i="27"/>
  <c r="E219" i="27"/>
  <c r="M218" i="27"/>
  <c r="K218" i="27"/>
  <c r="I218" i="27"/>
  <c r="G218" i="27"/>
  <c r="E218" i="27"/>
  <c r="M217" i="27"/>
  <c r="K217" i="27"/>
  <c r="I217" i="27"/>
  <c r="G217" i="27"/>
  <c r="E217" i="27"/>
  <c r="M216" i="27"/>
  <c r="K216" i="27"/>
  <c r="I216" i="27"/>
  <c r="G216" i="27"/>
  <c r="E216" i="27"/>
  <c r="M215" i="27"/>
  <c r="K215" i="27"/>
  <c r="I215" i="27"/>
  <c r="G215" i="27"/>
  <c r="E215" i="27"/>
  <c r="M214" i="27"/>
  <c r="K214" i="27"/>
  <c r="I214" i="27"/>
  <c r="G214" i="27"/>
  <c r="E214" i="27"/>
  <c r="M213" i="27"/>
  <c r="K213" i="27"/>
  <c r="I213" i="27"/>
  <c r="G213" i="27"/>
  <c r="E213" i="27"/>
  <c r="M212" i="27"/>
  <c r="K212" i="27"/>
  <c r="I212" i="27"/>
  <c r="G212" i="27"/>
  <c r="E212" i="27"/>
  <c r="M211" i="27"/>
  <c r="K211" i="27"/>
  <c r="I211" i="27"/>
  <c r="G211" i="27"/>
  <c r="E211" i="27"/>
  <c r="M210" i="27"/>
  <c r="K210" i="27"/>
  <c r="I210" i="27"/>
  <c r="G210" i="27"/>
  <c r="E210" i="27"/>
  <c r="M209" i="27"/>
  <c r="K209" i="27"/>
  <c r="I209" i="27"/>
  <c r="G209" i="27"/>
  <c r="E209" i="27"/>
  <c r="M208" i="27"/>
  <c r="K208" i="27"/>
  <c r="I208" i="27"/>
  <c r="G208" i="27"/>
  <c r="E208" i="27"/>
  <c r="M207" i="27"/>
  <c r="K207" i="27"/>
  <c r="I207" i="27"/>
  <c r="G207" i="27"/>
  <c r="E207" i="27"/>
  <c r="M206" i="27"/>
  <c r="K206" i="27"/>
  <c r="I206" i="27"/>
  <c r="G206" i="27"/>
  <c r="E206" i="27"/>
  <c r="M205" i="27"/>
  <c r="K205" i="27"/>
  <c r="I205" i="27"/>
  <c r="G205" i="27"/>
  <c r="E205" i="27"/>
  <c r="M204" i="27"/>
  <c r="K204" i="27"/>
  <c r="I204" i="27"/>
  <c r="G204" i="27"/>
  <c r="E204" i="27"/>
  <c r="M203" i="27"/>
  <c r="K203" i="27"/>
  <c r="I203" i="27"/>
  <c r="G203" i="27"/>
  <c r="E203" i="27"/>
  <c r="M202" i="27"/>
  <c r="K202" i="27"/>
  <c r="I202" i="27"/>
  <c r="G202" i="27"/>
  <c r="E202" i="27"/>
  <c r="M201" i="27"/>
  <c r="K201" i="27"/>
  <c r="I201" i="27"/>
  <c r="G201" i="27"/>
  <c r="E201" i="27"/>
  <c r="M200" i="27"/>
  <c r="K200" i="27"/>
  <c r="I200" i="27"/>
  <c r="G200" i="27"/>
  <c r="E200" i="27"/>
  <c r="M199" i="27"/>
  <c r="K199" i="27"/>
  <c r="I199" i="27"/>
  <c r="G199" i="27"/>
  <c r="E199" i="27"/>
  <c r="M198" i="27"/>
  <c r="K198" i="27"/>
  <c r="I198" i="27"/>
  <c r="G198" i="27"/>
  <c r="E198" i="27"/>
  <c r="M197" i="27"/>
  <c r="K197" i="27"/>
  <c r="I197" i="27"/>
  <c r="G197" i="27"/>
  <c r="E197" i="27"/>
  <c r="M196" i="27"/>
  <c r="K196" i="27"/>
  <c r="I196" i="27"/>
  <c r="G196" i="27"/>
  <c r="E196" i="27"/>
  <c r="M195" i="27"/>
  <c r="K195" i="27"/>
  <c r="I195" i="27"/>
  <c r="G195" i="27"/>
  <c r="E195" i="27"/>
  <c r="M194" i="27"/>
  <c r="K194" i="27"/>
  <c r="I194" i="27"/>
  <c r="G194" i="27"/>
  <c r="E194" i="27"/>
  <c r="M193" i="27"/>
  <c r="K193" i="27"/>
  <c r="I193" i="27"/>
  <c r="G193" i="27"/>
  <c r="E193" i="27"/>
  <c r="M192" i="27"/>
  <c r="K192" i="27"/>
  <c r="I192" i="27"/>
  <c r="G192" i="27"/>
  <c r="E192" i="27"/>
  <c r="M191" i="27"/>
  <c r="K191" i="27"/>
  <c r="I191" i="27"/>
  <c r="G191" i="27"/>
  <c r="E191" i="27"/>
  <c r="M190" i="27"/>
  <c r="K190" i="27"/>
  <c r="I190" i="27"/>
  <c r="G190" i="27"/>
  <c r="E190" i="27"/>
  <c r="M189" i="27"/>
  <c r="K189" i="27"/>
  <c r="I189" i="27"/>
  <c r="G189" i="27"/>
  <c r="E189" i="27"/>
  <c r="M188" i="27"/>
  <c r="K188" i="27"/>
  <c r="I188" i="27"/>
  <c r="G188" i="27"/>
  <c r="E188" i="27"/>
  <c r="M187" i="27"/>
  <c r="K187" i="27"/>
  <c r="I187" i="27"/>
  <c r="G187" i="27"/>
  <c r="E187" i="27"/>
  <c r="M186" i="27"/>
  <c r="K186" i="27"/>
  <c r="I186" i="27"/>
  <c r="G186" i="27"/>
  <c r="E186" i="27"/>
  <c r="M185" i="27"/>
  <c r="K185" i="27"/>
  <c r="I185" i="27"/>
  <c r="G185" i="27"/>
  <c r="E185" i="27"/>
  <c r="M184" i="27"/>
  <c r="K184" i="27"/>
  <c r="I184" i="27"/>
  <c r="G184" i="27"/>
  <c r="E184" i="27"/>
  <c r="M183" i="27"/>
  <c r="K183" i="27"/>
  <c r="I183" i="27"/>
  <c r="G183" i="27"/>
  <c r="E183" i="27"/>
  <c r="M182" i="27"/>
  <c r="K182" i="27"/>
  <c r="I182" i="27"/>
  <c r="G182" i="27"/>
  <c r="E182" i="27"/>
  <c r="M181" i="27"/>
  <c r="K181" i="27"/>
  <c r="I181" i="27"/>
  <c r="G181" i="27"/>
  <c r="E181" i="27"/>
  <c r="M180" i="27"/>
  <c r="K180" i="27"/>
  <c r="I180" i="27"/>
  <c r="G180" i="27"/>
  <c r="E180" i="27"/>
  <c r="M179" i="27"/>
  <c r="K179" i="27"/>
  <c r="I179" i="27"/>
  <c r="G179" i="27"/>
  <c r="E179" i="27"/>
  <c r="M178" i="27"/>
  <c r="K178" i="27"/>
  <c r="I178" i="27"/>
  <c r="G178" i="27"/>
  <c r="E178" i="27"/>
  <c r="M177" i="27"/>
  <c r="K177" i="27"/>
  <c r="I177" i="27"/>
  <c r="G177" i="27"/>
  <c r="E177" i="27"/>
  <c r="M176" i="27"/>
  <c r="K176" i="27"/>
  <c r="I176" i="27"/>
  <c r="G176" i="27"/>
  <c r="E176" i="27"/>
  <c r="M175" i="27"/>
  <c r="K175" i="27"/>
  <c r="I175" i="27"/>
  <c r="G175" i="27"/>
  <c r="E175" i="27"/>
  <c r="M174" i="27"/>
  <c r="K174" i="27"/>
  <c r="I174" i="27"/>
  <c r="G174" i="27"/>
  <c r="E174" i="27"/>
  <c r="M173" i="27"/>
  <c r="K173" i="27"/>
  <c r="I173" i="27"/>
  <c r="G173" i="27"/>
  <c r="E173" i="27"/>
  <c r="M172" i="27"/>
  <c r="K172" i="27"/>
  <c r="I172" i="27"/>
  <c r="G172" i="27"/>
  <c r="E172" i="27"/>
  <c r="M171" i="27"/>
  <c r="K171" i="27"/>
  <c r="I171" i="27"/>
  <c r="G171" i="27"/>
  <c r="E171" i="27"/>
  <c r="M170" i="27"/>
  <c r="K170" i="27"/>
  <c r="I170" i="27"/>
  <c r="G170" i="27"/>
  <c r="E170" i="27"/>
  <c r="M169" i="27"/>
  <c r="K169" i="27"/>
  <c r="I169" i="27"/>
  <c r="G169" i="27"/>
  <c r="E169" i="27"/>
  <c r="M168" i="27"/>
  <c r="K168" i="27"/>
  <c r="I168" i="27"/>
  <c r="G168" i="27"/>
  <c r="E168" i="27"/>
  <c r="M167" i="27"/>
  <c r="K167" i="27"/>
  <c r="I167" i="27"/>
  <c r="G167" i="27"/>
  <c r="E167" i="27"/>
  <c r="M166" i="27"/>
  <c r="K166" i="27"/>
  <c r="I166" i="27"/>
  <c r="G166" i="27"/>
  <c r="E166" i="27"/>
  <c r="M165" i="27"/>
  <c r="K165" i="27"/>
  <c r="I165" i="27"/>
  <c r="G165" i="27"/>
  <c r="E165" i="27"/>
  <c r="M164" i="27"/>
  <c r="K164" i="27"/>
  <c r="I164" i="27"/>
  <c r="G164" i="27"/>
  <c r="E164" i="27"/>
  <c r="M163" i="27"/>
  <c r="K163" i="27"/>
  <c r="I163" i="27"/>
  <c r="G163" i="27"/>
  <c r="E163" i="27"/>
  <c r="M162" i="27"/>
  <c r="K162" i="27"/>
  <c r="I162" i="27"/>
  <c r="G162" i="27"/>
  <c r="E162" i="27"/>
  <c r="M161" i="27"/>
  <c r="K161" i="27"/>
  <c r="I161" i="27"/>
  <c r="G161" i="27"/>
  <c r="E161" i="27"/>
  <c r="M160" i="27"/>
  <c r="K160" i="27"/>
  <c r="I160" i="27"/>
  <c r="G160" i="27"/>
  <c r="E160" i="27"/>
  <c r="M159" i="27"/>
  <c r="K159" i="27"/>
  <c r="I159" i="27"/>
  <c r="G159" i="27"/>
  <c r="E159" i="27"/>
  <c r="M158" i="27"/>
  <c r="K158" i="27"/>
  <c r="I158" i="27"/>
  <c r="G158" i="27"/>
  <c r="E158" i="27"/>
  <c r="M157" i="27"/>
  <c r="K157" i="27"/>
  <c r="I157" i="27"/>
  <c r="G157" i="27"/>
  <c r="E157" i="27"/>
  <c r="M156" i="27"/>
  <c r="K156" i="27"/>
  <c r="I156" i="27"/>
  <c r="G156" i="27"/>
  <c r="E156" i="27"/>
  <c r="M155" i="27"/>
  <c r="K155" i="27"/>
  <c r="I155" i="27"/>
  <c r="G155" i="27"/>
  <c r="E155" i="27"/>
  <c r="M154" i="27"/>
  <c r="K154" i="27"/>
  <c r="I154" i="27"/>
  <c r="G154" i="27"/>
  <c r="E154" i="27"/>
  <c r="M153" i="27"/>
  <c r="K153" i="27"/>
  <c r="I153" i="27"/>
  <c r="G153" i="27"/>
  <c r="E153" i="27"/>
  <c r="M152" i="27"/>
  <c r="K152" i="27"/>
  <c r="I152" i="27"/>
  <c r="G152" i="27"/>
  <c r="E152" i="27"/>
  <c r="M151" i="27"/>
  <c r="K151" i="27"/>
  <c r="I151" i="27"/>
  <c r="G151" i="27"/>
  <c r="E151" i="27"/>
  <c r="M150" i="27"/>
  <c r="K150" i="27"/>
  <c r="I150" i="27"/>
  <c r="G150" i="27"/>
  <c r="E150" i="27"/>
  <c r="M149" i="27"/>
  <c r="K149" i="27"/>
  <c r="I149" i="27"/>
  <c r="G149" i="27"/>
  <c r="E149" i="27"/>
  <c r="M148" i="27"/>
  <c r="K148" i="27"/>
  <c r="I148" i="27"/>
  <c r="G148" i="27"/>
  <c r="E148" i="27"/>
  <c r="M147" i="27"/>
  <c r="K147" i="27"/>
  <c r="I147" i="27"/>
  <c r="G147" i="27"/>
  <c r="E147" i="27"/>
  <c r="M146" i="27"/>
  <c r="K146" i="27"/>
  <c r="I146" i="27"/>
  <c r="G146" i="27"/>
  <c r="E146" i="27"/>
  <c r="M145" i="27"/>
  <c r="K145" i="27"/>
  <c r="I145" i="27"/>
  <c r="G145" i="27"/>
  <c r="E145" i="27"/>
  <c r="M144" i="27"/>
  <c r="K144" i="27"/>
  <c r="I144" i="27"/>
  <c r="G144" i="27"/>
  <c r="E144" i="27"/>
  <c r="M143" i="27"/>
  <c r="K143" i="27"/>
  <c r="I143" i="27"/>
  <c r="G143" i="27"/>
  <c r="E143" i="27"/>
  <c r="M142" i="27"/>
  <c r="K142" i="27"/>
  <c r="I142" i="27"/>
  <c r="G142" i="27"/>
  <c r="E142" i="27"/>
  <c r="M141" i="27"/>
  <c r="K141" i="27"/>
  <c r="I141" i="27"/>
  <c r="G141" i="27"/>
  <c r="E141" i="27"/>
  <c r="M140" i="27"/>
  <c r="K140" i="27"/>
  <c r="I140" i="27"/>
  <c r="G140" i="27"/>
  <c r="E140" i="27"/>
  <c r="M139" i="27"/>
  <c r="K139" i="27"/>
  <c r="I139" i="27"/>
  <c r="G139" i="27"/>
  <c r="E139" i="27"/>
  <c r="M138" i="27"/>
  <c r="K138" i="27"/>
  <c r="I138" i="27"/>
  <c r="G138" i="27"/>
  <c r="E138" i="27"/>
  <c r="M137" i="27"/>
  <c r="K137" i="27"/>
  <c r="I137" i="27"/>
  <c r="G137" i="27"/>
  <c r="E137" i="27"/>
  <c r="M136" i="27"/>
  <c r="K136" i="27"/>
  <c r="I136" i="27"/>
  <c r="G136" i="27"/>
  <c r="E136" i="27"/>
  <c r="M135" i="27"/>
  <c r="K135" i="27"/>
  <c r="I135" i="27"/>
  <c r="G135" i="27"/>
  <c r="E135" i="27"/>
  <c r="M134" i="27"/>
  <c r="K134" i="27"/>
  <c r="I134" i="27"/>
  <c r="G134" i="27"/>
  <c r="E134" i="27"/>
  <c r="M133" i="27"/>
  <c r="K133" i="27"/>
  <c r="I133" i="27"/>
  <c r="G133" i="27"/>
  <c r="E133" i="27"/>
  <c r="M132" i="27"/>
  <c r="K132" i="27"/>
  <c r="I132" i="27"/>
  <c r="G132" i="27"/>
  <c r="E132" i="27"/>
  <c r="M131" i="27"/>
  <c r="K131" i="27"/>
  <c r="I131" i="27"/>
  <c r="G131" i="27"/>
  <c r="E131" i="27"/>
  <c r="M130" i="27"/>
  <c r="K130" i="27"/>
  <c r="I130" i="27"/>
  <c r="G130" i="27"/>
  <c r="E130" i="27"/>
  <c r="M129" i="27"/>
  <c r="K129" i="27"/>
  <c r="I129" i="27"/>
  <c r="G129" i="27"/>
  <c r="E129" i="27"/>
  <c r="M128" i="27"/>
  <c r="K128" i="27"/>
  <c r="I128" i="27"/>
  <c r="G128" i="27"/>
  <c r="E128" i="27"/>
  <c r="M127" i="27"/>
  <c r="K127" i="27"/>
  <c r="I127" i="27"/>
  <c r="G127" i="27"/>
  <c r="E127" i="27"/>
  <c r="M126" i="27"/>
  <c r="K126" i="27"/>
  <c r="I126" i="27"/>
  <c r="G126" i="27"/>
  <c r="E126" i="27"/>
  <c r="M125" i="27"/>
  <c r="K125" i="27"/>
  <c r="I125" i="27"/>
  <c r="G125" i="27"/>
  <c r="E125" i="27"/>
  <c r="M124" i="27"/>
  <c r="K124" i="27"/>
  <c r="I124" i="27"/>
  <c r="G124" i="27"/>
  <c r="E124" i="27"/>
  <c r="M123" i="27"/>
  <c r="K123" i="27"/>
  <c r="I123" i="27"/>
  <c r="G123" i="27"/>
  <c r="E123" i="27"/>
  <c r="M122" i="27"/>
  <c r="K122" i="27"/>
  <c r="I122" i="27"/>
  <c r="G122" i="27"/>
  <c r="E122" i="27"/>
  <c r="M121" i="27"/>
  <c r="K121" i="27"/>
  <c r="I121" i="27"/>
  <c r="G121" i="27"/>
  <c r="E121" i="27"/>
  <c r="M120" i="27"/>
  <c r="K120" i="27"/>
  <c r="I120" i="27"/>
  <c r="G120" i="27"/>
  <c r="E120" i="27"/>
  <c r="M119" i="27"/>
  <c r="K119" i="27"/>
  <c r="I119" i="27"/>
  <c r="G119" i="27"/>
  <c r="E119" i="27"/>
  <c r="M118" i="27"/>
  <c r="K118" i="27"/>
  <c r="I118" i="27"/>
  <c r="G118" i="27"/>
  <c r="E118" i="27"/>
  <c r="M117" i="27"/>
  <c r="K117" i="27"/>
  <c r="I117" i="27"/>
  <c r="G117" i="27"/>
  <c r="E117" i="27"/>
  <c r="M116" i="27"/>
  <c r="K116" i="27"/>
  <c r="I116" i="27"/>
  <c r="G116" i="27"/>
  <c r="E116" i="27"/>
  <c r="M115" i="27"/>
  <c r="K115" i="27"/>
  <c r="I115" i="27"/>
  <c r="G115" i="27"/>
  <c r="E115" i="27"/>
  <c r="M114" i="27"/>
  <c r="K114" i="27"/>
  <c r="I114" i="27"/>
  <c r="G114" i="27"/>
  <c r="E114" i="27"/>
  <c r="M113" i="27"/>
  <c r="K113" i="27"/>
  <c r="I113" i="27"/>
  <c r="G113" i="27"/>
  <c r="E113" i="27"/>
  <c r="M112" i="27"/>
  <c r="K112" i="27"/>
  <c r="I112" i="27"/>
  <c r="G112" i="27"/>
  <c r="E112" i="27"/>
  <c r="M111" i="27"/>
  <c r="K111" i="27"/>
  <c r="I111" i="27"/>
  <c r="G111" i="27"/>
  <c r="E111" i="27"/>
  <c r="M110" i="27"/>
  <c r="K110" i="27"/>
  <c r="I110" i="27"/>
  <c r="G110" i="27"/>
  <c r="E110" i="27"/>
  <c r="M109" i="27"/>
  <c r="K109" i="27"/>
  <c r="I109" i="27"/>
  <c r="G109" i="27"/>
  <c r="E109" i="27"/>
  <c r="M108" i="27"/>
  <c r="K108" i="27"/>
  <c r="I108" i="27"/>
  <c r="G108" i="27"/>
  <c r="E108" i="27"/>
  <c r="M107" i="27"/>
  <c r="K107" i="27"/>
  <c r="I107" i="27"/>
  <c r="G107" i="27"/>
  <c r="E107" i="27"/>
  <c r="M106" i="27"/>
  <c r="K106" i="27"/>
  <c r="I106" i="27"/>
  <c r="G106" i="27"/>
  <c r="E106" i="27"/>
  <c r="M105" i="27"/>
  <c r="K105" i="27"/>
  <c r="I105" i="27"/>
  <c r="G105" i="27"/>
  <c r="E105" i="27"/>
  <c r="M104" i="27"/>
  <c r="K104" i="27"/>
  <c r="I104" i="27"/>
  <c r="G104" i="27"/>
  <c r="E104" i="27"/>
  <c r="M103" i="27"/>
  <c r="K103" i="27"/>
  <c r="I103" i="27"/>
  <c r="G103" i="27"/>
  <c r="E103" i="27"/>
  <c r="M102" i="27"/>
  <c r="K102" i="27"/>
  <c r="I102" i="27"/>
  <c r="G102" i="27"/>
  <c r="E102" i="27"/>
  <c r="M101" i="27"/>
  <c r="K101" i="27"/>
  <c r="I101" i="27"/>
  <c r="G101" i="27"/>
  <c r="E101" i="27"/>
  <c r="M100" i="27"/>
  <c r="K100" i="27"/>
  <c r="I100" i="27"/>
  <c r="G100" i="27"/>
  <c r="E100" i="27"/>
  <c r="M99" i="27"/>
  <c r="K99" i="27"/>
  <c r="I99" i="27"/>
  <c r="G99" i="27"/>
  <c r="E99" i="27"/>
  <c r="M98" i="27"/>
  <c r="K98" i="27"/>
  <c r="I98" i="27"/>
  <c r="G98" i="27"/>
  <c r="E98" i="27"/>
  <c r="M97" i="27"/>
  <c r="K97" i="27"/>
  <c r="I97" i="27"/>
  <c r="G97" i="27"/>
  <c r="E97" i="27"/>
  <c r="M96" i="27"/>
  <c r="K96" i="27"/>
  <c r="I96" i="27"/>
  <c r="G96" i="27"/>
  <c r="E96" i="27"/>
  <c r="M95" i="27"/>
  <c r="K95" i="27"/>
  <c r="I95" i="27"/>
  <c r="G95" i="27"/>
  <c r="E95" i="27"/>
  <c r="M94" i="27"/>
  <c r="K94" i="27"/>
  <c r="I94" i="27"/>
  <c r="G94" i="27"/>
  <c r="E94" i="27"/>
  <c r="M93" i="27"/>
  <c r="K93" i="27"/>
  <c r="I93" i="27"/>
  <c r="G93" i="27"/>
  <c r="E93" i="27"/>
  <c r="M92" i="27"/>
  <c r="K92" i="27"/>
  <c r="I92" i="27"/>
  <c r="G92" i="27"/>
  <c r="E92" i="27"/>
  <c r="M91" i="27"/>
  <c r="K91" i="27"/>
  <c r="I91" i="27"/>
  <c r="G91" i="27"/>
  <c r="E91" i="27"/>
  <c r="M90" i="27"/>
  <c r="K90" i="27"/>
  <c r="I90" i="27"/>
  <c r="G90" i="27"/>
  <c r="E90" i="27"/>
  <c r="M89" i="27"/>
  <c r="K89" i="27"/>
  <c r="I89" i="27"/>
  <c r="G89" i="27"/>
  <c r="E89" i="27"/>
  <c r="M88" i="27"/>
  <c r="K88" i="27"/>
  <c r="I88" i="27"/>
  <c r="G88" i="27"/>
  <c r="E88" i="27"/>
  <c r="M87" i="27"/>
  <c r="K87" i="27"/>
  <c r="I87" i="27"/>
  <c r="G87" i="27"/>
  <c r="E87" i="27"/>
  <c r="M86" i="27"/>
  <c r="K86" i="27"/>
  <c r="I86" i="27"/>
  <c r="G86" i="27"/>
  <c r="E86" i="27"/>
  <c r="M85" i="27"/>
  <c r="K85" i="27"/>
  <c r="I85" i="27"/>
  <c r="G85" i="27"/>
  <c r="E85" i="27"/>
  <c r="M84" i="27"/>
  <c r="K84" i="27"/>
  <c r="I84" i="27"/>
  <c r="G84" i="27"/>
  <c r="E84" i="27"/>
  <c r="M83" i="27"/>
  <c r="K83" i="27"/>
  <c r="I83" i="27"/>
  <c r="G83" i="27"/>
  <c r="E83" i="27"/>
  <c r="M82" i="27"/>
  <c r="K82" i="27"/>
  <c r="I82" i="27"/>
  <c r="G82" i="27"/>
  <c r="E82" i="27"/>
  <c r="M81" i="27"/>
  <c r="K81" i="27"/>
  <c r="I81" i="27"/>
  <c r="G81" i="27"/>
  <c r="E81" i="27"/>
  <c r="M80" i="27"/>
  <c r="K80" i="27"/>
  <c r="I80" i="27"/>
  <c r="G80" i="27"/>
  <c r="E80" i="27"/>
  <c r="M79" i="27"/>
  <c r="K79" i="27"/>
  <c r="I79" i="27"/>
  <c r="G79" i="27"/>
  <c r="E79" i="27"/>
  <c r="M78" i="27"/>
  <c r="K78" i="27"/>
  <c r="I78" i="27"/>
  <c r="G78" i="27"/>
  <c r="E78" i="27"/>
  <c r="M77" i="27"/>
  <c r="K77" i="27"/>
  <c r="I77" i="27"/>
  <c r="G77" i="27"/>
  <c r="E77" i="27"/>
  <c r="M76" i="27"/>
  <c r="K76" i="27"/>
  <c r="I76" i="27"/>
  <c r="G76" i="27"/>
  <c r="E76" i="27"/>
  <c r="M75" i="27"/>
  <c r="K75" i="27"/>
  <c r="I75" i="27"/>
  <c r="G75" i="27"/>
  <c r="E75" i="27"/>
  <c r="M74" i="27"/>
  <c r="K74" i="27"/>
  <c r="I74" i="27"/>
  <c r="G74" i="27"/>
  <c r="E74" i="27"/>
  <c r="M73" i="27"/>
  <c r="K73" i="27"/>
  <c r="I73" i="27"/>
  <c r="G73" i="27"/>
  <c r="E73" i="27"/>
  <c r="M72" i="27"/>
  <c r="K72" i="27"/>
  <c r="I72" i="27"/>
  <c r="G72" i="27"/>
  <c r="E72" i="27"/>
  <c r="M71" i="27"/>
  <c r="K71" i="27"/>
  <c r="I71" i="27"/>
  <c r="G71" i="27"/>
  <c r="E71" i="27"/>
  <c r="M70" i="27"/>
  <c r="K70" i="27"/>
  <c r="I70" i="27"/>
  <c r="G70" i="27"/>
  <c r="E70" i="27"/>
  <c r="M69" i="27"/>
  <c r="K69" i="27"/>
  <c r="I69" i="27"/>
  <c r="G69" i="27"/>
  <c r="E69" i="27"/>
  <c r="M68" i="27"/>
  <c r="K68" i="27"/>
  <c r="I68" i="27"/>
  <c r="G68" i="27"/>
  <c r="E68" i="27"/>
  <c r="M67" i="27"/>
  <c r="K67" i="27"/>
  <c r="I67" i="27"/>
  <c r="G67" i="27"/>
  <c r="E67" i="27"/>
  <c r="M66" i="27"/>
  <c r="K66" i="27"/>
  <c r="I66" i="27"/>
  <c r="G66" i="27"/>
  <c r="E66" i="27"/>
  <c r="M65" i="27"/>
  <c r="K65" i="27"/>
  <c r="I65" i="27"/>
  <c r="G65" i="27"/>
  <c r="E65" i="27"/>
  <c r="K64" i="27"/>
  <c r="I64" i="27"/>
  <c r="G64" i="27"/>
  <c r="E64" i="27"/>
  <c r="M63" i="27"/>
  <c r="K63" i="27"/>
  <c r="I63" i="27"/>
  <c r="G63" i="27"/>
  <c r="E63" i="27"/>
  <c r="M62" i="27"/>
  <c r="K62" i="27"/>
  <c r="I62" i="27"/>
  <c r="G62" i="27"/>
  <c r="E62" i="27"/>
  <c r="M61" i="27"/>
  <c r="K61" i="27"/>
  <c r="I61" i="27"/>
  <c r="G61" i="27"/>
  <c r="E61" i="27"/>
  <c r="E55" i="27"/>
  <c r="E54" i="27"/>
  <c r="E53" i="27"/>
  <c r="M49" i="27"/>
  <c r="K49" i="27"/>
  <c r="I49" i="27"/>
  <c r="G49" i="27"/>
  <c r="E49" i="27"/>
  <c r="M48" i="27"/>
  <c r="K48" i="27"/>
  <c r="I48" i="27"/>
  <c r="G48" i="27"/>
  <c r="E48" i="27"/>
  <c r="M47" i="27"/>
  <c r="K47" i="27"/>
  <c r="I47" i="27"/>
  <c r="G47" i="27"/>
  <c r="E47" i="27"/>
  <c r="M46" i="27"/>
  <c r="K46" i="27"/>
  <c r="I46" i="27"/>
  <c r="G46" i="27"/>
  <c r="E46" i="27"/>
  <c r="M45" i="27"/>
  <c r="K45" i="27"/>
  <c r="I45" i="27"/>
  <c r="G45" i="27"/>
  <c r="E45" i="27"/>
  <c r="M44" i="27"/>
  <c r="K44" i="27"/>
  <c r="I44" i="27"/>
  <c r="G44" i="27"/>
  <c r="E44" i="27"/>
  <c r="M43" i="27"/>
  <c r="K43" i="27"/>
  <c r="I43" i="27"/>
  <c r="G43" i="27"/>
  <c r="E43" i="27"/>
  <c r="M42" i="27"/>
  <c r="K42" i="27"/>
  <c r="I42" i="27"/>
  <c r="G42" i="27"/>
  <c r="E42" i="27"/>
  <c r="M41" i="27"/>
  <c r="K41" i="27"/>
  <c r="I41" i="27"/>
  <c r="G41" i="27"/>
  <c r="E41" i="27"/>
  <c r="M40" i="27"/>
  <c r="K40" i="27"/>
  <c r="I40" i="27"/>
  <c r="G40" i="27"/>
  <c r="E40" i="27"/>
  <c r="M39" i="27"/>
  <c r="K39" i="27"/>
  <c r="I39" i="27"/>
  <c r="G39" i="27"/>
  <c r="E39" i="27"/>
  <c r="M38" i="27"/>
  <c r="K38" i="27"/>
  <c r="I38" i="27"/>
  <c r="G38" i="27"/>
  <c r="E38" i="27"/>
  <c r="E37" i="27"/>
  <c r="E36" i="27"/>
  <c r="E35" i="27"/>
  <c r="E34" i="27"/>
  <c r="E33" i="27"/>
  <c r="E32" i="27"/>
  <c r="E31" i="27"/>
  <c r="E30" i="27"/>
  <c r="E29" i="27"/>
  <c r="E28" i="27"/>
  <c r="E27" i="27"/>
  <c r="M26" i="27"/>
  <c r="K26" i="27"/>
  <c r="I26" i="27"/>
  <c r="G26" i="27"/>
  <c r="E26" i="27"/>
  <c r="M25" i="27"/>
  <c r="K25" i="27"/>
  <c r="I25" i="27"/>
  <c r="G25" i="27"/>
  <c r="E25" i="27"/>
  <c r="M24" i="27"/>
  <c r="K24" i="27"/>
  <c r="I24" i="27"/>
  <c r="G24" i="27"/>
  <c r="E24" i="27"/>
  <c r="M23" i="27"/>
  <c r="K23" i="27"/>
  <c r="I23" i="27"/>
  <c r="G23" i="27"/>
  <c r="E23" i="27"/>
  <c r="M22" i="27"/>
  <c r="K22" i="27"/>
  <c r="I22" i="27"/>
  <c r="G22" i="27"/>
  <c r="E22" i="27"/>
  <c r="M21" i="27"/>
  <c r="K21" i="27"/>
  <c r="I21" i="27"/>
  <c r="G21" i="27"/>
  <c r="E21" i="27"/>
  <c r="M20" i="27"/>
  <c r="K20" i="27"/>
  <c r="I20" i="27"/>
  <c r="G20" i="27"/>
  <c r="E20" i="27"/>
  <c r="M19" i="27"/>
  <c r="K19" i="27"/>
  <c r="I19" i="27"/>
  <c r="G19" i="27"/>
  <c r="E19" i="27"/>
  <c r="M18" i="27"/>
  <c r="K18" i="27"/>
  <c r="I18" i="27"/>
  <c r="G18" i="27"/>
  <c r="E18" i="27"/>
  <c r="M17" i="27"/>
  <c r="K17" i="27"/>
  <c r="I17" i="27"/>
  <c r="G17" i="27"/>
  <c r="E17" i="27"/>
  <c r="M16" i="27"/>
  <c r="K16" i="27"/>
  <c r="I16" i="27"/>
  <c r="G16" i="27"/>
  <c r="E16" i="27"/>
  <c r="M15" i="27"/>
  <c r="K15" i="27"/>
  <c r="I15" i="27"/>
  <c r="G15" i="27"/>
  <c r="E15" i="27"/>
  <c r="M14" i="27"/>
  <c r="K14" i="27"/>
  <c r="I14" i="27"/>
  <c r="G14" i="27"/>
  <c r="E14" i="27"/>
  <c r="M13" i="27"/>
  <c r="K13" i="27"/>
  <c r="I13" i="27"/>
  <c r="G13" i="27"/>
  <c r="E13" i="27"/>
  <c r="M12" i="27"/>
  <c r="K12" i="27"/>
  <c r="I12" i="27"/>
  <c r="G12" i="27"/>
  <c r="E12" i="27"/>
  <c r="M11" i="27"/>
  <c r="K11" i="27"/>
  <c r="I11" i="27"/>
  <c r="G11" i="27"/>
  <c r="E11" i="27"/>
  <c r="M10" i="27"/>
  <c r="K10" i="27"/>
  <c r="I10" i="27"/>
  <c r="G10" i="27"/>
  <c r="E10" i="27"/>
  <c r="M9" i="27"/>
  <c r="K9" i="27"/>
  <c r="I9" i="27"/>
  <c r="G9" i="27"/>
  <c r="E9" i="27"/>
  <c r="M8" i="27"/>
  <c r="K8" i="27"/>
  <c r="I8" i="27"/>
  <c r="G8" i="27"/>
  <c r="E8" i="27"/>
  <c r="M7" i="27"/>
  <c r="K7" i="27"/>
  <c r="I7" i="27"/>
  <c r="G7" i="27"/>
  <c r="E7" i="27"/>
  <c r="M6" i="27"/>
  <c r="K6" i="27"/>
  <c r="I6" i="27"/>
  <c r="G6" i="27"/>
  <c r="E6" i="27"/>
  <c r="M5" i="27"/>
  <c r="K5" i="27"/>
  <c r="I5" i="27"/>
  <c r="G5" i="27"/>
  <c r="E5" i="27"/>
  <c r="M235" i="26"/>
  <c r="K235" i="26"/>
  <c r="I235" i="26"/>
  <c r="G235" i="26"/>
  <c r="E235" i="26"/>
  <c r="M234" i="26"/>
  <c r="K234" i="26"/>
  <c r="I234" i="26"/>
  <c r="G234" i="26"/>
  <c r="E234" i="26"/>
  <c r="M233" i="26"/>
  <c r="K233" i="26"/>
  <c r="I233" i="26"/>
  <c r="G233" i="26"/>
  <c r="E233" i="26"/>
  <c r="M232" i="26"/>
  <c r="K232" i="26"/>
  <c r="I232" i="26"/>
  <c r="G232" i="26"/>
  <c r="E232" i="26"/>
  <c r="M231" i="26"/>
  <c r="K231" i="26"/>
  <c r="I231" i="26"/>
  <c r="G231" i="26"/>
  <c r="E231" i="26"/>
  <c r="M230" i="26"/>
  <c r="K230" i="26"/>
  <c r="I230" i="26"/>
  <c r="G230" i="26"/>
  <c r="E230" i="26"/>
  <c r="M229" i="26"/>
  <c r="K229" i="26"/>
  <c r="I229" i="26"/>
  <c r="G229" i="26"/>
  <c r="E229" i="26"/>
  <c r="M228" i="26"/>
  <c r="K228" i="26"/>
  <c r="I228" i="26"/>
  <c r="G228" i="26"/>
  <c r="E228" i="26"/>
  <c r="M227" i="26"/>
  <c r="K227" i="26"/>
  <c r="I227" i="26"/>
  <c r="G227" i="26"/>
  <c r="E227" i="26"/>
  <c r="M226" i="26"/>
  <c r="K226" i="26"/>
  <c r="I226" i="26"/>
  <c r="G226" i="26"/>
  <c r="E226" i="26"/>
  <c r="M225" i="26"/>
  <c r="K225" i="26"/>
  <c r="I225" i="26"/>
  <c r="G225" i="26"/>
  <c r="E225" i="26"/>
  <c r="M224" i="26"/>
  <c r="K224" i="26"/>
  <c r="E224" i="26"/>
  <c r="M223" i="26"/>
  <c r="K223" i="26"/>
  <c r="I223" i="26"/>
  <c r="G223" i="26"/>
  <c r="E223" i="26"/>
  <c r="M222" i="26"/>
  <c r="K222" i="26"/>
  <c r="I222" i="26"/>
  <c r="G222" i="26"/>
  <c r="E222" i="26"/>
  <c r="M221" i="26"/>
  <c r="K221" i="26"/>
  <c r="I221" i="26"/>
  <c r="G221" i="26"/>
  <c r="E221" i="26"/>
  <c r="M220" i="26"/>
  <c r="K220" i="26"/>
  <c r="I220" i="26"/>
  <c r="G220" i="26"/>
  <c r="E220" i="26"/>
  <c r="M219" i="26"/>
  <c r="K219" i="26"/>
  <c r="I219" i="26"/>
  <c r="G219" i="26"/>
  <c r="E219" i="26"/>
  <c r="M218" i="26"/>
  <c r="K218" i="26"/>
  <c r="I218" i="26"/>
  <c r="G218" i="26"/>
  <c r="E218" i="26"/>
  <c r="M217" i="26"/>
  <c r="K217" i="26"/>
  <c r="I217" i="26"/>
  <c r="G217" i="26"/>
  <c r="E217" i="26"/>
  <c r="M216" i="26"/>
  <c r="K216" i="26"/>
  <c r="I216" i="26"/>
  <c r="G216" i="26"/>
  <c r="E216" i="26"/>
  <c r="M215" i="26"/>
  <c r="K215" i="26"/>
  <c r="I215" i="26"/>
  <c r="G215" i="26"/>
  <c r="E215" i="26"/>
  <c r="M214" i="26"/>
  <c r="K214" i="26"/>
  <c r="I214" i="26"/>
  <c r="G214" i="26"/>
  <c r="E214" i="26"/>
  <c r="M213" i="26"/>
  <c r="K213" i="26"/>
  <c r="I213" i="26"/>
  <c r="G213" i="26"/>
  <c r="E213" i="26"/>
  <c r="M212" i="26"/>
  <c r="K212" i="26"/>
  <c r="I212" i="26"/>
  <c r="G212" i="26"/>
  <c r="E212" i="26"/>
  <c r="M211" i="26"/>
  <c r="K211" i="26"/>
  <c r="I211" i="26"/>
  <c r="G211" i="26"/>
  <c r="E211" i="26"/>
  <c r="M210" i="26"/>
  <c r="K210" i="26"/>
  <c r="I210" i="26"/>
  <c r="G210" i="26"/>
  <c r="E210" i="26"/>
  <c r="M209" i="26"/>
  <c r="K209" i="26"/>
  <c r="I209" i="26"/>
  <c r="G209" i="26"/>
  <c r="E209" i="26"/>
  <c r="M208" i="26"/>
  <c r="K208" i="26"/>
  <c r="I208" i="26"/>
  <c r="G208" i="26"/>
  <c r="E208" i="26"/>
  <c r="M207" i="26"/>
  <c r="K207" i="26"/>
  <c r="I207" i="26"/>
  <c r="G207" i="26"/>
  <c r="E207" i="26"/>
  <c r="M206" i="26"/>
  <c r="K206" i="26"/>
  <c r="I206" i="26"/>
  <c r="G206" i="26"/>
  <c r="E206" i="26"/>
  <c r="M205" i="26"/>
  <c r="K205" i="26"/>
  <c r="I205" i="26"/>
  <c r="G205" i="26"/>
  <c r="E205" i="26"/>
  <c r="M204" i="26"/>
  <c r="K204" i="26"/>
  <c r="I204" i="26"/>
  <c r="G204" i="26"/>
  <c r="E204" i="26"/>
  <c r="M203" i="26"/>
  <c r="K203" i="26"/>
  <c r="I203" i="26"/>
  <c r="G203" i="26"/>
  <c r="E203" i="26"/>
  <c r="M202" i="26"/>
  <c r="K202" i="26"/>
  <c r="I202" i="26"/>
  <c r="G202" i="26"/>
  <c r="E202" i="26"/>
  <c r="M201" i="26"/>
  <c r="K201" i="26"/>
  <c r="I201" i="26"/>
  <c r="G201" i="26"/>
  <c r="E201" i="26"/>
  <c r="M200" i="26"/>
  <c r="K200" i="26"/>
  <c r="I200" i="26"/>
  <c r="G200" i="26"/>
  <c r="E200" i="26"/>
  <c r="M199" i="26"/>
  <c r="K199" i="26"/>
  <c r="I199" i="26"/>
  <c r="G199" i="26"/>
  <c r="E199" i="26"/>
  <c r="M198" i="26"/>
  <c r="K198" i="26"/>
  <c r="I198" i="26"/>
  <c r="G198" i="26"/>
  <c r="E198" i="26"/>
  <c r="M197" i="26"/>
  <c r="K197" i="26"/>
  <c r="I197" i="26"/>
  <c r="G197" i="26"/>
  <c r="E197" i="26"/>
  <c r="M196" i="26"/>
  <c r="K196" i="26"/>
  <c r="I196" i="26"/>
  <c r="G196" i="26"/>
  <c r="E196" i="26"/>
  <c r="M195" i="26"/>
  <c r="K195" i="26"/>
  <c r="I195" i="26"/>
  <c r="G195" i="26"/>
  <c r="E195" i="26"/>
  <c r="M194" i="26"/>
  <c r="K194" i="26"/>
  <c r="I194" i="26"/>
  <c r="G194" i="26"/>
  <c r="E194" i="26"/>
  <c r="M193" i="26"/>
  <c r="K193" i="26"/>
  <c r="I193" i="26"/>
  <c r="G193" i="26"/>
  <c r="E193" i="26"/>
  <c r="M192" i="26"/>
  <c r="K192" i="26"/>
  <c r="I192" i="26"/>
  <c r="G192" i="26"/>
  <c r="E192" i="26"/>
  <c r="M191" i="26"/>
  <c r="K191" i="26"/>
  <c r="I191" i="26"/>
  <c r="G191" i="26"/>
  <c r="E191" i="26"/>
  <c r="M190" i="26"/>
  <c r="K190" i="26"/>
  <c r="I190" i="26"/>
  <c r="G190" i="26"/>
  <c r="E190" i="26"/>
  <c r="M189" i="26"/>
  <c r="K189" i="26"/>
  <c r="I189" i="26"/>
  <c r="G189" i="26"/>
  <c r="E189" i="26"/>
  <c r="M188" i="26"/>
  <c r="K188" i="26"/>
  <c r="I188" i="26"/>
  <c r="G188" i="26"/>
  <c r="E188" i="26"/>
  <c r="M187" i="26"/>
  <c r="K187" i="26"/>
  <c r="I187" i="26"/>
  <c r="G187" i="26"/>
  <c r="E187" i="26"/>
  <c r="M186" i="26"/>
  <c r="K186" i="26"/>
  <c r="I186" i="26"/>
  <c r="G186" i="26"/>
  <c r="E186" i="26"/>
  <c r="M185" i="26"/>
  <c r="K185" i="26"/>
  <c r="I185" i="26"/>
  <c r="G185" i="26"/>
  <c r="E185" i="26"/>
  <c r="M184" i="26"/>
  <c r="K184" i="26"/>
  <c r="I184" i="26"/>
  <c r="G184" i="26"/>
  <c r="E184" i="26"/>
  <c r="M183" i="26"/>
  <c r="K183" i="26"/>
  <c r="I183" i="26"/>
  <c r="G183" i="26"/>
  <c r="E183" i="26"/>
  <c r="M182" i="26"/>
  <c r="K182" i="26"/>
  <c r="I182" i="26"/>
  <c r="G182" i="26"/>
  <c r="E182" i="26"/>
  <c r="M181" i="26"/>
  <c r="K181" i="26"/>
  <c r="I181" i="26"/>
  <c r="G181" i="26"/>
  <c r="E181" i="26"/>
  <c r="M180" i="26"/>
  <c r="K180" i="26"/>
  <c r="I180" i="26"/>
  <c r="G180" i="26"/>
  <c r="E180" i="26"/>
  <c r="M179" i="26"/>
  <c r="K179" i="26"/>
  <c r="I179" i="26"/>
  <c r="G179" i="26"/>
  <c r="E179" i="26"/>
  <c r="M178" i="26"/>
  <c r="K178" i="26"/>
  <c r="I178" i="26"/>
  <c r="G178" i="26"/>
  <c r="E178" i="26"/>
  <c r="M177" i="26"/>
  <c r="K177" i="26"/>
  <c r="I177" i="26"/>
  <c r="G177" i="26"/>
  <c r="E177" i="26"/>
  <c r="M176" i="26"/>
  <c r="K176" i="26"/>
  <c r="I176" i="26"/>
  <c r="G176" i="26"/>
  <c r="E176" i="26"/>
  <c r="M175" i="26"/>
  <c r="K175" i="26"/>
  <c r="I175" i="26"/>
  <c r="G175" i="26"/>
  <c r="E175" i="26"/>
  <c r="M174" i="26"/>
  <c r="K174" i="26"/>
  <c r="I174" i="26"/>
  <c r="G174" i="26"/>
  <c r="E174" i="26"/>
  <c r="M173" i="26"/>
  <c r="K173" i="26"/>
  <c r="I173" i="26"/>
  <c r="G173" i="26"/>
  <c r="E173" i="26"/>
  <c r="M172" i="26"/>
  <c r="K172" i="26"/>
  <c r="I172" i="26"/>
  <c r="G172" i="26"/>
  <c r="E172" i="26"/>
  <c r="M171" i="26"/>
  <c r="K171" i="26"/>
  <c r="I171" i="26"/>
  <c r="G171" i="26"/>
  <c r="E171" i="26"/>
  <c r="M170" i="26"/>
  <c r="K170" i="26"/>
  <c r="I170" i="26"/>
  <c r="G170" i="26"/>
  <c r="E170" i="26"/>
  <c r="M169" i="26"/>
  <c r="K169" i="26"/>
  <c r="I169" i="26"/>
  <c r="G169" i="26"/>
  <c r="E169" i="26"/>
  <c r="M168" i="26"/>
  <c r="K168" i="26"/>
  <c r="I168" i="26"/>
  <c r="G168" i="26"/>
  <c r="E168" i="26"/>
  <c r="M167" i="26"/>
  <c r="K167" i="26"/>
  <c r="I167" i="26"/>
  <c r="G167" i="26"/>
  <c r="E167" i="26"/>
  <c r="M166" i="26"/>
  <c r="K166" i="26"/>
  <c r="I166" i="26"/>
  <c r="G166" i="26"/>
  <c r="E166" i="26"/>
  <c r="M165" i="26"/>
  <c r="K165" i="26"/>
  <c r="I165" i="26"/>
  <c r="G165" i="26"/>
  <c r="E165" i="26"/>
  <c r="M164" i="26"/>
  <c r="K164" i="26"/>
  <c r="I164" i="26"/>
  <c r="G164" i="26"/>
  <c r="E164" i="26"/>
  <c r="M163" i="26"/>
  <c r="K163" i="26"/>
  <c r="I163" i="26"/>
  <c r="G163" i="26"/>
  <c r="E163" i="26"/>
  <c r="M162" i="26"/>
  <c r="K162" i="26"/>
  <c r="I162" i="26"/>
  <c r="G162" i="26"/>
  <c r="E162" i="26"/>
  <c r="M161" i="26"/>
  <c r="K161" i="26"/>
  <c r="I161" i="26"/>
  <c r="G161" i="26"/>
  <c r="E161" i="26"/>
  <c r="M160" i="26"/>
  <c r="K160" i="26"/>
  <c r="I160" i="26"/>
  <c r="G160" i="26"/>
  <c r="E160" i="26"/>
  <c r="M159" i="26"/>
  <c r="K159" i="26"/>
  <c r="I159" i="26"/>
  <c r="G159" i="26"/>
  <c r="E159" i="26"/>
  <c r="M158" i="26"/>
  <c r="K158" i="26"/>
  <c r="I158" i="26"/>
  <c r="G158" i="26"/>
  <c r="E158" i="26"/>
  <c r="M157" i="26"/>
  <c r="K157" i="26"/>
  <c r="I157" i="26"/>
  <c r="G157" i="26"/>
  <c r="E157" i="26"/>
  <c r="M156" i="26"/>
  <c r="K156" i="26"/>
  <c r="I156" i="26"/>
  <c r="G156" i="26"/>
  <c r="E156" i="26"/>
  <c r="M155" i="26"/>
  <c r="K155" i="26"/>
  <c r="I155" i="26"/>
  <c r="G155" i="26"/>
  <c r="E155" i="26"/>
  <c r="M154" i="26"/>
  <c r="K154" i="26"/>
  <c r="I154" i="26"/>
  <c r="G154" i="26"/>
  <c r="E154" i="26"/>
  <c r="M153" i="26"/>
  <c r="K153" i="26"/>
  <c r="I153" i="26"/>
  <c r="G153" i="26"/>
  <c r="E153" i="26"/>
  <c r="M152" i="26"/>
  <c r="K152" i="26"/>
  <c r="I152" i="26"/>
  <c r="G152" i="26"/>
  <c r="E152" i="26"/>
  <c r="M151" i="26"/>
  <c r="K151" i="26"/>
  <c r="I151" i="26"/>
  <c r="G151" i="26"/>
  <c r="E151" i="26"/>
  <c r="M150" i="26"/>
  <c r="K150" i="26"/>
  <c r="I150" i="26"/>
  <c r="G150" i="26"/>
  <c r="E150" i="26"/>
  <c r="M149" i="26"/>
  <c r="K149" i="26"/>
  <c r="I149" i="26"/>
  <c r="G149" i="26"/>
  <c r="E149" i="26"/>
  <c r="M148" i="26"/>
  <c r="K148" i="26"/>
  <c r="I148" i="26"/>
  <c r="G148" i="26"/>
  <c r="E148" i="26"/>
  <c r="M147" i="26"/>
  <c r="K147" i="26"/>
  <c r="I147" i="26"/>
  <c r="G147" i="26"/>
  <c r="E147" i="26"/>
  <c r="M146" i="26"/>
  <c r="K146" i="26"/>
  <c r="I146" i="26"/>
  <c r="G146" i="26"/>
  <c r="E146" i="26"/>
  <c r="M141" i="26"/>
  <c r="K141" i="26"/>
  <c r="I141" i="26"/>
  <c r="G141" i="26"/>
  <c r="E141" i="26"/>
  <c r="M140" i="26"/>
  <c r="K140" i="26"/>
  <c r="I140" i="26"/>
  <c r="G140" i="26"/>
  <c r="E140" i="26"/>
  <c r="M139" i="26"/>
  <c r="K139" i="26"/>
  <c r="I139" i="26"/>
  <c r="G139" i="26"/>
  <c r="E139" i="26"/>
  <c r="M138" i="26"/>
  <c r="K138" i="26"/>
  <c r="I138" i="26"/>
  <c r="G138" i="26"/>
  <c r="E138" i="26"/>
  <c r="M137" i="26"/>
  <c r="K137" i="26"/>
  <c r="I137" i="26"/>
  <c r="G137" i="26"/>
  <c r="E137" i="26"/>
  <c r="M136" i="26"/>
  <c r="K136" i="26"/>
  <c r="I136" i="26"/>
  <c r="G136" i="26"/>
  <c r="E136" i="26"/>
  <c r="M135" i="26"/>
  <c r="K135" i="26"/>
  <c r="I135" i="26"/>
  <c r="G135" i="26"/>
  <c r="E135" i="26"/>
  <c r="M134" i="26"/>
  <c r="K134" i="26"/>
  <c r="I134" i="26"/>
  <c r="G134" i="26"/>
  <c r="E134" i="26"/>
  <c r="M133" i="26"/>
  <c r="K133" i="26"/>
  <c r="I133" i="26"/>
  <c r="G133" i="26"/>
  <c r="E133" i="26"/>
  <c r="M132" i="26"/>
  <c r="K132" i="26"/>
  <c r="I132" i="26"/>
  <c r="G132" i="26"/>
  <c r="E132" i="26"/>
  <c r="M131" i="26"/>
  <c r="K131" i="26"/>
  <c r="I131" i="26"/>
  <c r="G131" i="26"/>
  <c r="E131" i="26"/>
  <c r="M130" i="26"/>
  <c r="K130" i="26"/>
  <c r="I130" i="26"/>
  <c r="G130" i="26"/>
  <c r="E130" i="26"/>
  <c r="M129" i="26"/>
  <c r="K129" i="26"/>
  <c r="I129" i="26"/>
  <c r="G129" i="26"/>
  <c r="E129" i="26"/>
  <c r="M128" i="26"/>
  <c r="K128" i="26"/>
  <c r="I128" i="26"/>
  <c r="G128" i="26"/>
  <c r="E128" i="26"/>
  <c r="M127" i="26"/>
  <c r="K127" i="26"/>
  <c r="I127" i="26"/>
  <c r="G127" i="26"/>
  <c r="E127" i="26"/>
  <c r="M126" i="26"/>
  <c r="K126" i="26"/>
  <c r="I126" i="26"/>
  <c r="G126" i="26"/>
  <c r="E126" i="26"/>
  <c r="M125" i="26"/>
  <c r="K125" i="26"/>
  <c r="I125" i="26"/>
  <c r="G125" i="26"/>
  <c r="E125" i="26"/>
  <c r="M124" i="26"/>
  <c r="K124" i="26"/>
  <c r="I124" i="26"/>
  <c r="G124" i="26"/>
  <c r="E124" i="26"/>
  <c r="M123" i="26"/>
  <c r="K123" i="26"/>
  <c r="I123" i="26"/>
  <c r="G123" i="26"/>
  <c r="E123" i="26"/>
  <c r="M122" i="26"/>
  <c r="K122" i="26"/>
  <c r="I122" i="26"/>
  <c r="G122" i="26"/>
  <c r="E122" i="26"/>
  <c r="M121" i="26"/>
  <c r="K121" i="26"/>
  <c r="I121" i="26"/>
  <c r="G121" i="26"/>
  <c r="E121" i="26"/>
  <c r="M120" i="26"/>
  <c r="K120" i="26"/>
  <c r="I120" i="26"/>
  <c r="G120" i="26"/>
  <c r="E120" i="26"/>
  <c r="M119" i="26"/>
  <c r="K119" i="26"/>
  <c r="I119" i="26"/>
  <c r="G119" i="26"/>
  <c r="E119" i="26"/>
  <c r="M118" i="26"/>
  <c r="K118" i="26"/>
  <c r="I118" i="26"/>
  <c r="G118" i="26"/>
  <c r="E118" i="26"/>
  <c r="M117" i="26"/>
  <c r="K117" i="26"/>
  <c r="I117" i="26"/>
  <c r="G117" i="26"/>
  <c r="E117" i="26"/>
  <c r="M116" i="26"/>
  <c r="K116" i="26"/>
  <c r="I116" i="26"/>
  <c r="G116" i="26"/>
  <c r="E116" i="26"/>
  <c r="M115" i="26"/>
  <c r="K115" i="26"/>
  <c r="I115" i="26"/>
  <c r="G115" i="26"/>
  <c r="E115" i="26"/>
  <c r="M114" i="26"/>
  <c r="K114" i="26"/>
  <c r="I114" i="26"/>
  <c r="G114" i="26"/>
  <c r="E114" i="26"/>
  <c r="M113" i="26"/>
  <c r="K113" i="26"/>
  <c r="I113" i="26"/>
  <c r="G113" i="26"/>
  <c r="E113" i="26"/>
  <c r="M112" i="26"/>
  <c r="K112" i="26"/>
  <c r="I112" i="26"/>
  <c r="G112" i="26"/>
  <c r="E112" i="26"/>
  <c r="M111" i="26"/>
  <c r="K111" i="26"/>
  <c r="I111" i="26"/>
  <c r="G111" i="26"/>
  <c r="E111" i="26"/>
  <c r="M110" i="26"/>
  <c r="K110" i="26"/>
  <c r="I110" i="26"/>
  <c r="G110" i="26"/>
  <c r="E110" i="26"/>
  <c r="M109" i="26"/>
  <c r="K109" i="26"/>
  <c r="I109" i="26"/>
  <c r="G109" i="26"/>
  <c r="E109" i="26"/>
  <c r="M108" i="26"/>
  <c r="K108" i="26"/>
  <c r="I108" i="26"/>
  <c r="G108" i="26"/>
  <c r="E108" i="26"/>
  <c r="M107" i="26"/>
  <c r="K107" i="26"/>
  <c r="I107" i="26"/>
  <c r="G107" i="26"/>
  <c r="E107" i="26"/>
  <c r="M106" i="26"/>
  <c r="K106" i="26"/>
  <c r="I106" i="26"/>
  <c r="G106" i="26"/>
  <c r="E106" i="26"/>
  <c r="M105" i="26"/>
  <c r="K105" i="26"/>
  <c r="I105" i="26"/>
  <c r="G105" i="26"/>
  <c r="E105" i="26"/>
  <c r="M104" i="26"/>
  <c r="K104" i="26"/>
  <c r="I104" i="26"/>
  <c r="G104" i="26"/>
  <c r="E104" i="26"/>
  <c r="M103" i="26"/>
  <c r="K103" i="26"/>
  <c r="I103" i="26"/>
  <c r="G103" i="26"/>
  <c r="E103" i="26"/>
  <c r="M102" i="26"/>
  <c r="K102" i="26"/>
  <c r="I102" i="26"/>
  <c r="G102" i="26"/>
  <c r="E102" i="26"/>
  <c r="M101" i="26"/>
  <c r="K101" i="26"/>
  <c r="I101" i="26"/>
  <c r="G101" i="26"/>
  <c r="E101" i="26"/>
  <c r="M100" i="26"/>
  <c r="K100" i="26"/>
  <c r="I100" i="26"/>
  <c r="G100" i="26"/>
  <c r="E100" i="26"/>
  <c r="M99" i="26"/>
  <c r="K99" i="26"/>
  <c r="I99" i="26"/>
  <c r="G99" i="26"/>
  <c r="E99" i="26"/>
  <c r="M98" i="26"/>
  <c r="K98" i="26"/>
  <c r="I98" i="26"/>
  <c r="G98" i="26"/>
  <c r="E98" i="26"/>
  <c r="M97" i="26"/>
  <c r="K97" i="26"/>
  <c r="I97" i="26"/>
  <c r="G97" i="26"/>
  <c r="E97" i="26"/>
  <c r="M96" i="26"/>
  <c r="K96" i="26"/>
  <c r="I96" i="26"/>
  <c r="G96" i="26"/>
  <c r="E96" i="26"/>
  <c r="M95" i="26"/>
  <c r="K95" i="26"/>
  <c r="I95" i="26"/>
  <c r="G95" i="26"/>
  <c r="E95" i="26"/>
  <c r="M94" i="26"/>
  <c r="K94" i="26"/>
  <c r="I94" i="26"/>
  <c r="G94" i="26"/>
  <c r="E94" i="26"/>
  <c r="M93" i="26"/>
  <c r="I93" i="26"/>
  <c r="G93" i="26"/>
  <c r="E93" i="26"/>
  <c r="M92" i="26"/>
  <c r="K92" i="26"/>
  <c r="I92" i="26"/>
  <c r="G92" i="26"/>
  <c r="E92" i="26"/>
  <c r="M91" i="26"/>
  <c r="K91" i="26"/>
  <c r="I91" i="26"/>
  <c r="G91" i="26"/>
  <c r="E91" i="26"/>
  <c r="M90" i="26"/>
  <c r="K90" i="26"/>
  <c r="I90" i="26"/>
  <c r="G90" i="26"/>
  <c r="E90" i="26"/>
  <c r="M89" i="26"/>
  <c r="K89" i="26"/>
  <c r="I89" i="26"/>
  <c r="G89" i="26"/>
  <c r="E89" i="26"/>
  <c r="M88" i="26"/>
  <c r="K88" i="26"/>
  <c r="I88" i="26"/>
  <c r="G88" i="26"/>
  <c r="E88" i="26"/>
  <c r="M87" i="26"/>
  <c r="K87" i="26"/>
  <c r="G87" i="26"/>
  <c r="E87" i="26"/>
  <c r="M86" i="26"/>
  <c r="K86" i="26"/>
  <c r="I86" i="26"/>
  <c r="G86" i="26"/>
  <c r="E86" i="26"/>
  <c r="M85" i="26"/>
  <c r="K85" i="26"/>
  <c r="I85" i="26"/>
  <c r="G85" i="26"/>
  <c r="E85" i="26"/>
  <c r="M84" i="26"/>
  <c r="K84" i="26"/>
  <c r="I84" i="26"/>
  <c r="G84" i="26"/>
  <c r="E84" i="26"/>
  <c r="M83" i="26"/>
  <c r="K83" i="26"/>
  <c r="I83" i="26"/>
  <c r="G83" i="26"/>
  <c r="E83" i="26"/>
  <c r="M82" i="26"/>
  <c r="K82" i="26"/>
  <c r="I82" i="26"/>
  <c r="G82" i="26"/>
  <c r="E82" i="26"/>
  <c r="M81" i="26"/>
  <c r="K81" i="26"/>
  <c r="I81" i="26"/>
  <c r="G81" i="26"/>
  <c r="E81" i="26"/>
  <c r="M80" i="26"/>
  <c r="K80" i="26"/>
  <c r="I80" i="26"/>
  <c r="G80" i="26"/>
  <c r="E80" i="26"/>
  <c r="M79" i="26"/>
  <c r="K79" i="26"/>
  <c r="I79" i="26"/>
  <c r="G79" i="26"/>
  <c r="E79" i="26"/>
  <c r="M78" i="26"/>
  <c r="K78" i="26"/>
  <c r="I78" i="26"/>
  <c r="G78" i="26"/>
  <c r="E78" i="26"/>
  <c r="M77" i="26"/>
  <c r="K77" i="26"/>
  <c r="I77" i="26"/>
  <c r="G77" i="26"/>
  <c r="E77" i="26"/>
  <c r="M76" i="26"/>
  <c r="K76" i="26"/>
  <c r="I76" i="26"/>
  <c r="G76" i="26"/>
  <c r="E76" i="26"/>
  <c r="M75" i="26"/>
  <c r="K75" i="26"/>
  <c r="I75" i="26"/>
  <c r="G75" i="26"/>
  <c r="E75" i="26"/>
  <c r="M74" i="26"/>
  <c r="K74" i="26"/>
  <c r="I74" i="26"/>
  <c r="G74" i="26"/>
  <c r="E74" i="26"/>
  <c r="M73" i="26"/>
  <c r="K73" i="26"/>
  <c r="I73" i="26"/>
  <c r="G73" i="26"/>
  <c r="E73" i="26"/>
  <c r="M72" i="26"/>
  <c r="K72" i="26"/>
  <c r="I72" i="26"/>
  <c r="G72" i="26"/>
  <c r="E72" i="26"/>
  <c r="M71" i="26"/>
  <c r="K71" i="26"/>
  <c r="I71" i="26"/>
  <c r="G71" i="26"/>
  <c r="E71" i="26"/>
  <c r="M70" i="26"/>
  <c r="K70" i="26"/>
  <c r="I70" i="26"/>
  <c r="G70" i="26"/>
  <c r="E70" i="26"/>
  <c r="M69" i="26"/>
  <c r="K69" i="26"/>
  <c r="I69" i="26"/>
  <c r="G69" i="26"/>
  <c r="E69" i="26"/>
  <c r="M68" i="26"/>
  <c r="K68" i="26"/>
  <c r="I68" i="26"/>
  <c r="G68" i="26"/>
  <c r="E68" i="26"/>
  <c r="M67" i="26"/>
  <c r="K67" i="26"/>
  <c r="I67" i="26"/>
  <c r="G67" i="26"/>
  <c r="E67" i="26"/>
  <c r="M66" i="26"/>
  <c r="K66" i="26"/>
  <c r="I66" i="26"/>
  <c r="G66" i="26"/>
  <c r="E66" i="26"/>
  <c r="M65" i="26"/>
  <c r="K65" i="26"/>
  <c r="I65" i="26"/>
  <c r="G65" i="26"/>
  <c r="E65" i="26"/>
  <c r="M64" i="26"/>
  <c r="K64" i="26"/>
  <c r="I64" i="26"/>
  <c r="G64" i="26"/>
  <c r="E64" i="26"/>
  <c r="M63" i="26"/>
  <c r="K63" i="26"/>
  <c r="I63" i="26"/>
  <c r="G63" i="26"/>
  <c r="E63" i="26"/>
  <c r="M62" i="26"/>
  <c r="K62" i="26"/>
  <c r="I62" i="26"/>
  <c r="G62" i="26"/>
  <c r="E62" i="26"/>
  <c r="M61" i="26"/>
  <c r="K61" i="26"/>
  <c r="I61" i="26"/>
  <c r="G61" i="26"/>
  <c r="E61" i="26"/>
  <c r="M60" i="26"/>
  <c r="K60" i="26"/>
  <c r="I60" i="26"/>
  <c r="G60" i="26"/>
  <c r="E60" i="26"/>
  <c r="M59" i="26"/>
  <c r="K59" i="26"/>
  <c r="I59" i="26"/>
  <c r="G59" i="26"/>
  <c r="E59" i="26"/>
  <c r="M58" i="26"/>
  <c r="K58" i="26"/>
  <c r="I58" i="26"/>
  <c r="G58" i="26"/>
  <c r="E58" i="26"/>
  <c r="M57" i="26"/>
  <c r="K57" i="26"/>
  <c r="I57" i="26"/>
  <c r="G57" i="26"/>
  <c r="E57" i="26"/>
  <c r="M56" i="26"/>
  <c r="K56" i="26"/>
  <c r="I56" i="26"/>
  <c r="G56" i="26"/>
  <c r="E56" i="26"/>
  <c r="M55" i="26"/>
  <c r="K55" i="26"/>
  <c r="I55" i="26"/>
  <c r="G55" i="26"/>
  <c r="E55" i="26"/>
  <c r="M54" i="26"/>
  <c r="K54" i="26"/>
  <c r="I54" i="26"/>
  <c r="G54" i="26"/>
  <c r="E54" i="26"/>
  <c r="M53" i="26"/>
  <c r="K53" i="26"/>
  <c r="I53" i="26"/>
  <c r="G53" i="26"/>
  <c r="E53" i="26"/>
  <c r="M52" i="26"/>
  <c r="K52" i="26"/>
  <c r="I52" i="26"/>
  <c r="G52" i="26"/>
  <c r="E52" i="26"/>
  <c r="M51" i="26"/>
  <c r="K51" i="26"/>
  <c r="I51" i="26"/>
  <c r="G51" i="26"/>
  <c r="E51" i="26"/>
  <c r="M50" i="26"/>
  <c r="K50" i="26"/>
  <c r="I50" i="26"/>
  <c r="G50" i="26"/>
  <c r="E50" i="26"/>
  <c r="M49" i="26"/>
  <c r="K49" i="26"/>
  <c r="I49" i="26"/>
  <c r="G49" i="26"/>
  <c r="E49" i="26"/>
  <c r="M48" i="26"/>
  <c r="K48" i="26"/>
  <c r="I48" i="26"/>
  <c r="G48" i="26"/>
  <c r="E48" i="26"/>
  <c r="M47" i="26"/>
  <c r="K47" i="26"/>
  <c r="I47" i="26"/>
  <c r="G47" i="26"/>
  <c r="E47" i="26"/>
  <c r="M46" i="26"/>
  <c r="K46" i="26"/>
  <c r="I46" i="26"/>
  <c r="G46" i="26"/>
  <c r="E46" i="26"/>
  <c r="M45" i="26"/>
  <c r="K45" i="26"/>
  <c r="I45" i="26"/>
  <c r="G45" i="26"/>
  <c r="E45" i="26"/>
  <c r="M44" i="26"/>
  <c r="K44" i="26"/>
  <c r="I44" i="26"/>
  <c r="G44" i="26"/>
  <c r="E44" i="26"/>
  <c r="M41" i="26"/>
  <c r="K41" i="26"/>
  <c r="I41" i="26"/>
  <c r="G41" i="26"/>
  <c r="E41" i="26"/>
  <c r="M40" i="26"/>
  <c r="K40" i="26"/>
  <c r="I40" i="26"/>
  <c r="G40" i="26"/>
  <c r="E40" i="26"/>
  <c r="M39" i="26"/>
  <c r="K39" i="26"/>
  <c r="I39" i="26"/>
  <c r="G39" i="26"/>
  <c r="E39" i="26"/>
  <c r="M38" i="26"/>
  <c r="K38" i="26"/>
  <c r="I38" i="26"/>
  <c r="G38" i="26"/>
  <c r="E38" i="26"/>
  <c r="M37" i="26"/>
  <c r="K37" i="26"/>
  <c r="I37" i="26"/>
  <c r="G37" i="26"/>
  <c r="E37" i="26"/>
  <c r="M36" i="26"/>
  <c r="K36" i="26"/>
  <c r="I36" i="26"/>
  <c r="G36" i="26"/>
  <c r="E36" i="26"/>
  <c r="M35" i="26"/>
  <c r="K35" i="26"/>
  <c r="I35" i="26"/>
  <c r="G35" i="26"/>
  <c r="E35" i="26"/>
  <c r="M34" i="26"/>
  <c r="K34" i="26"/>
  <c r="I34" i="26"/>
  <c r="G34" i="26"/>
  <c r="E34" i="26"/>
  <c r="M33" i="26"/>
  <c r="K33" i="26"/>
  <c r="I33" i="26"/>
  <c r="G33" i="26"/>
  <c r="E33" i="26"/>
  <c r="M32" i="26"/>
  <c r="K32" i="26"/>
  <c r="I32" i="26"/>
  <c r="G32" i="26"/>
  <c r="E32" i="26"/>
  <c r="M31" i="26"/>
  <c r="K31" i="26"/>
  <c r="I31" i="26"/>
  <c r="G31" i="26"/>
  <c r="E31" i="26"/>
  <c r="M30" i="26"/>
  <c r="K30" i="26"/>
  <c r="I30" i="26"/>
  <c r="G30" i="26"/>
  <c r="E30" i="26"/>
  <c r="M29" i="26"/>
  <c r="K29" i="26"/>
  <c r="I29" i="26"/>
  <c r="G29" i="26"/>
  <c r="E29" i="26"/>
  <c r="M28" i="26"/>
  <c r="K28" i="26"/>
  <c r="I28" i="26"/>
  <c r="G28" i="26"/>
  <c r="E28" i="26"/>
  <c r="M27" i="26"/>
  <c r="K27" i="26"/>
  <c r="I27" i="26"/>
  <c r="G27" i="26"/>
  <c r="E27" i="26"/>
  <c r="M26" i="26"/>
  <c r="K26" i="26"/>
  <c r="I26" i="26"/>
  <c r="G26" i="26"/>
  <c r="E26" i="26"/>
  <c r="M25" i="26"/>
  <c r="K25" i="26"/>
  <c r="I25" i="26"/>
  <c r="G25" i="26"/>
  <c r="E25" i="26"/>
  <c r="M24" i="26"/>
  <c r="K24" i="26"/>
  <c r="I24" i="26"/>
  <c r="G24" i="26"/>
  <c r="E24" i="26"/>
  <c r="M23" i="26"/>
  <c r="K23" i="26"/>
  <c r="I23" i="26"/>
  <c r="G23" i="26"/>
  <c r="E23" i="26"/>
  <c r="M22" i="26"/>
  <c r="K22" i="26"/>
  <c r="I22" i="26"/>
  <c r="G22" i="26"/>
  <c r="E22" i="26"/>
  <c r="M21" i="26"/>
  <c r="K21" i="26"/>
  <c r="I21" i="26"/>
  <c r="G21" i="26"/>
  <c r="E21" i="26"/>
  <c r="M20" i="26"/>
  <c r="K20" i="26"/>
  <c r="I20" i="26"/>
  <c r="G20" i="26"/>
  <c r="E20" i="26"/>
  <c r="M19" i="26"/>
  <c r="K19" i="26"/>
  <c r="I19" i="26"/>
  <c r="G19" i="26"/>
  <c r="E19" i="26"/>
  <c r="M18" i="26"/>
  <c r="K18" i="26"/>
  <c r="I18" i="26"/>
  <c r="G18" i="26"/>
  <c r="E18" i="26"/>
  <c r="M17" i="26"/>
  <c r="K17" i="26"/>
  <c r="I17" i="26"/>
  <c r="G17" i="26"/>
  <c r="E17" i="26"/>
  <c r="M16" i="26"/>
  <c r="K16" i="26"/>
  <c r="I16" i="26"/>
  <c r="G16" i="26"/>
  <c r="E16" i="26"/>
  <c r="M15" i="26"/>
  <c r="K15" i="26"/>
  <c r="I15" i="26"/>
  <c r="G15" i="26"/>
  <c r="E15" i="26"/>
  <c r="M14" i="26"/>
  <c r="K14" i="26"/>
  <c r="I14" i="26"/>
  <c r="G14" i="26"/>
  <c r="E14" i="26"/>
  <c r="M12" i="26"/>
  <c r="K12" i="26"/>
  <c r="I12" i="26"/>
  <c r="G12" i="26"/>
  <c r="E12" i="26"/>
  <c r="M11" i="26"/>
  <c r="K11" i="26"/>
  <c r="I11" i="26"/>
  <c r="G11" i="26"/>
  <c r="E11" i="26"/>
  <c r="M10" i="26"/>
  <c r="K10" i="26"/>
  <c r="I10" i="26"/>
  <c r="G10" i="26"/>
  <c r="E10" i="26"/>
  <c r="M9" i="26"/>
  <c r="K9" i="26"/>
  <c r="I9" i="26"/>
  <c r="G9" i="26"/>
  <c r="E9" i="26"/>
  <c r="M8" i="26"/>
  <c r="K8" i="26"/>
  <c r="I8" i="26"/>
  <c r="G8" i="26"/>
  <c r="M7" i="26"/>
  <c r="K7" i="26"/>
  <c r="I7" i="26"/>
  <c r="G7" i="26"/>
  <c r="M6" i="26"/>
  <c r="K6" i="26"/>
  <c r="I6" i="26"/>
  <c r="G6" i="26"/>
  <c r="M5" i="26"/>
  <c r="K5" i="26"/>
  <c r="I5" i="26"/>
  <c r="G5" i="26"/>
  <c r="E5" i="26"/>
  <c r="E6" i="25" l="1"/>
  <c r="E7"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E111" i="25"/>
  <c r="E112" i="25"/>
  <c r="E113" i="25"/>
  <c r="E114" i="25"/>
  <c r="E115" i="25"/>
  <c r="E116" i="25"/>
  <c r="E117" i="25"/>
  <c r="E118" i="25"/>
  <c r="E119" i="25"/>
  <c r="E120" i="25"/>
  <c r="E121" i="25"/>
  <c r="E122" i="25"/>
  <c r="E123" i="25"/>
  <c r="E124" i="25"/>
  <c r="E125" i="25"/>
  <c r="E126" i="25"/>
  <c r="E127" i="25"/>
  <c r="E128" i="25"/>
  <c r="E129" i="25"/>
  <c r="E130" i="25"/>
  <c r="E131" i="25"/>
  <c r="E132" i="25"/>
  <c r="E133" i="25"/>
  <c r="E134" i="25"/>
  <c r="E135" i="25"/>
  <c r="E136" i="25"/>
  <c r="E137" i="25"/>
  <c r="E138" i="25"/>
  <c r="E139" i="25"/>
  <c r="E140" i="25"/>
  <c r="E141" i="25"/>
  <c r="E142" i="25"/>
  <c r="E143" i="25"/>
  <c r="E144" i="25"/>
  <c r="E145" i="25"/>
  <c r="E146" i="25"/>
  <c r="E147" i="25"/>
  <c r="E148" i="25"/>
  <c r="E149" i="25"/>
  <c r="E150" i="25"/>
  <c r="E151" i="25"/>
  <c r="E152" i="25"/>
  <c r="E153" i="25"/>
  <c r="E154" i="25"/>
  <c r="E155" i="25"/>
  <c r="E156" i="25"/>
  <c r="E157" i="25"/>
  <c r="E158" i="25"/>
  <c r="E159" i="25"/>
  <c r="E160" i="25"/>
  <c r="E161" i="25"/>
  <c r="E162" i="25"/>
  <c r="E163" i="25"/>
  <c r="E164" i="25"/>
  <c r="E165" i="25"/>
  <c r="E166" i="25"/>
  <c r="E167" i="25"/>
  <c r="E168" i="25"/>
  <c r="E169" i="25"/>
  <c r="E170" i="25"/>
  <c r="E171" i="25"/>
  <c r="E172" i="25"/>
  <c r="E173" i="25"/>
  <c r="E174" i="25"/>
  <c r="E175" i="25"/>
  <c r="E176" i="25"/>
  <c r="E177" i="25"/>
  <c r="E178" i="25"/>
  <c r="E179" i="25"/>
  <c r="E180" i="25"/>
  <c r="E181" i="25"/>
  <c r="E182" i="25"/>
  <c r="E183" i="25"/>
  <c r="E184" i="25"/>
  <c r="E185" i="25"/>
  <c r="E186" i="25"/>
  <c r="E187" i="25"/>
  <c r="E188" i="25"/>
  <c r="E189" i="25"/>
  <c r="E190" i="25"/>
  <c r="E191" i="25"/>
  <c r="E192" i="25"/>
  <c r="E193" i="25"/>
  <c r="E194" i="25"/>
  <c r="E195" i="25"/>
  <c r="E196" i="25"/>
  <c r="E197" i="25"/>
  <c r="E198" i="25"/>
  <c r="E199" i="25"/>
  <c r="E200" i="25"/>
  <c r="E201" i="25"/>
  <c r="E202" i="25"/>
  <c r="E203" i="25"/>
  <c r="E204" i="25"/>
  <c r="E205" i="25"/>
  <c r="E206" i="25"/>
  <c r="E207" i="25"/>
  <c r="E208" i="25"/>
  <c r="E209" i="25"/>
  <c r="E210" i="25"/>
  <c r="E211" i="25"/>
  <c r="E212" i="25"/>
  <c r="E213" i="25"/>
  <c r="E214" i="25"/>
  <c r="E215" i="25"/>
  <c r="E216" i="25"/>
  <c r="E217" i="25"/>
  <c r="E218" i="25"/>
  <c r="E219" i="25"/>
  <c r="E220" i="25"/>
  <c r="E221" i="25"/>
  <c r="E222" i="25"/>
  <c r="E223" i="25"/>
  <c r="E224" i="25"/>
  <c r="E225" i="25"/>
  <c r="E226" i="25"/>
  <c r="E227" i="25"/>
  <c r="E228" i="25"/>
  <c r="E229" i="25"/>
  <c r="E230" i="25"/>
  <c r="E231" i="25"/>
  <c r="E232" i="25"/>
  <c r="E233" i="25"/>
  <c r="E234" i="25"/>
  <c r="E235" i="25"/>
  <c r="E236" i="25"/>
  <c r="E237" i="25"/>
  <c r="E238" i="25"/>
  <c r="E239" i="25"/>
  <c r="E240" i="25"/>
  <c r="E6" i="24"/>
  <c r="E7" i="24"/>
  <c r="E8" i="24"/>
  <c r="E9" i="24"/>
  <c r="E10" i="24"/>
  <c r="E11" i="24"/>
  <c r="E12" i="24"/>
  <c r="E13" i="24"/>
  <c r="E14" i="24"/>
  <c r="E15" i="24"/>
  <c r="E16" i="24"/>
  <c r="E17" i="24"/>
  <c r="E18" i="24"/>
  <c r="E19" i="24"/>
  <c r="E20" i="24"/>
  <c r="E21" i="24"/>
  <c r="E22" i="24"/>
  <c r="E23" i="24"/>
  <c r="E24" i="24"/>
  <c r="E25" i="24"/>
  <c r="E26" i="24"/>
  <c r="E27" i="24"/>
  <c r="E28" i="24"/>
  <c r="E29" i="24"/>
  <c r="E30" i="24"/>
  <c r="E31" i="24"/>
  <c r="E32" i="24"/>
  <c r="E33" i="24"/>
  <c r="E34" i="24"/>
  <c r="E35" i="24"/>
  <c r="E36" i="24"/>
  <c r="E37" i="24"/>
  <c r="E38" i="24"/>
  <c r="E39" i="24"/>
  <c r="E40" i="24"/>
  <c r="E41" i="24"/>
  <c r="E42" i="24"/>
  <c r="E43" i="24"/>
  <c r="E44" i="24"/>
  <c r="E45" i="24"/>
  <c r="E46" i="24"/>
  <c r="E47" i="24"/>
  <c r="E48" i="24"/>
  <c r="E49" i="24"/>
  <c r="E50" i="24"/>
  <c r="E51" i="24"/>
  <c r="E52" i="24"/>
  <c r="E53" i="24"/>
  <c r="E54" i="24"/>
  <c r="E55" i="24"/>
  <c r="E56" i="24"/>
  <c r="E57" i="24"/>
  <c r="E58" i="24"/>
  <c r="E59" i="24"/>
  <c r="E60" i="24"/>
  <c r="E61" i="24"/>
  <c r="E62" i="24"/>
  <c r="E63" i="24"/>
  <c r="E64" i="24"/>
  <c r="E65" i="24"/>
  <c r="E66" i="24"/>
  <c r="E67" i="24"/>
  <c r="E68" i="24"/>
  <c r="E69" i="24"/>
  <c r="E70" i="24"/>
  <c r="E71" i="24"/>
  <c r="E72" i="24"/>
  <c r="E73" i="24"/>
  <c r="E74" i="24"/>
  <c r="E75" i="24"/>
  <c r="E76" i="24"/>
  <c r="E77" i="24"/>
  <c r="E78" i="24"/>
  <c r="E79" i="24"/>
  <c r="E80" i="24"/>
  <c r="E81" i="24"/>
  <c r="E82" i="24"/>
  <c r="E83" i="24"/>
  <c r="E84" i="24"/>
  <c r="E85" i="24"/>
  <c r="E86" i="24"/>
  <c r="E87" i="24"/>
  <c r="E88" i="24"/>
  <c r="E89" i="24"/>
  <c r="E90" i="24"/>
  <c r="E91" i="24"/>
  <c r="E92" i="24"/>
  <c r="E93" i="24"/>
  <c r="E94" i="24"/>
  <c r="E95" i="24"/>
  <c r="E96" i="24"/>
  <c r="E97" i="24"/>
  <c r="E98" i="24"/>
  <c r="E99" i="24"/>
  <c r="E100" i="24"/>
  <c r="E101" i="24"/>
  <c r="E102" i="24"/>
  <c r="E103" i="24"/>
  <c r="E104" i="24"/>
  <c r="E105" i="24"/>
  <c r="E106" i="24"/>
  <c r="E107" i="24"/>
  <c r="E108" i="24"/>
  <c r="E109" i="24"/>
  <c r="E110" i="24"/>
  <c r="E111" i="24"/>
  <c r="E112" i="24"/>
  <c r="E113" i="24"/>
  <c r="E114" i="24"/>
  <c r="E115" i="24"/>
  <c r="E116" i="24"/>
  <c r="E117" i="24"/>
  <c r="E118" i="24"/>
  <c r="E119" i="24"/>
  <c r="E120" i="24"/>
  <c r="E121" i="24"/>
  <c r="E122" i="24"/>
  <c r="E123" i="24"/>
  <c r="E124" i="24"/>
  <c r="E125" i="24"/>
  <c r="E126" i="24"/>
  <c r="E127" i="24"/>
  <c r="E128" i="24"/>
  <c r="E129" i="24"/>
  <c r="E130" i="24"/>
  <c r="E131" i="24"/>
  <c r="E132" i="24"/>
  <c r="E133" i="24"/>
  <c r="E134" i="24"/>
  <c r="E135" i="24"/>
  <c r="E136" i="24"/>
  <c r="E137" i="24"/>
  <c r="E138" i="24"/>
  <c r="E139" i="24"/>
  <c r="E140" i="24"/>
  <c r="E141" i="24"/>
  <c r="E142" i="24"/>
  <c r="E143" i="24"/>
  <c r="E144" i="24"/>
  <c r="E145" i="24"/>
  <c r="E146" i="24"/>
  <c r="E147" i="24"/>
  <c r="E148" i="24"/>
  <c r="E149" i="24"/>
  <c r="E150" i="24"/>
  <c r="E151" i="24"/>
  <c r="E152" i="24"/>
  <c r="E153" i="24"/>
  <c r="E154" i="24"/>
  <c r="E155" i="24"/>
  <c r="E156" i="24"/>
  <c r="E157" i="24"/>
  <c r="E158" i="24"/>
  <c r="E159" i="24"/>
  <c r="E160" i="24"/>
  <c r="E161" i="24"/>
  <c r="E162" i="24"/>
  <c r="E163" i="24"/>
  <c r="E164" i="24"/>
  <c r="E165" i="24"/>
  <c r="E166" i="24"/>
  <c r="E167" i="24"/>
  <c r="E168" i="24"/>
  <c r="E169" i="24"/>
  <c r="E170" i="24"/>
  <c r="E171" i="24"/>
  <c r="E172" i="24"/>
  <c r="E173" i="24"/>
  <c r="E174" i="24"/>
  <c r="E175" i="24"/>
  <c r="E176" i="24"/>
  <c r="E177" i="24"/>
  <c r="E178" i="24"/>
  <c r="E179" i="24"/>
  <c r="E180" i="24"/>
  <c r="E181" i="24"/>
  <c r="E182" i="24"/>
  <c r="E183" i="24"/>
  <c r="E184" i="24"/>
  <c r="E185" i="24"/>
  <c r="E186" i="24"/>
  <c r="E187" i="24"/>
  <c r="E188" i="24"/>
  <c r="E189" i="24"/>
  <c r="E190" i="24"/>
  <c r="E191" i="24"/>
  <c r="E192" i="24"/>
  <c r="E193" i="24"/>
  <c r="E194" i="24"/>
  <c r="E195" i="24"/>
  <c r="E196" i="24"/>
  <c r="E197" i="24"/>
  <c r="E198" i="24"/>
  <c r="E199" i="24"/>
  <c r="E200" i="24"/>
  <c r="E201" i="24"/>
  <c r="E202" i="24"/>
  <c r="E203" i="24"/>
  <c r="E204" i="24"/>
  <c r="E205" i="24"/>
  <c r="E206" i="24"/>
  <c r="E207" i="24"/>
  <c r="E208" i="24"/>
  <c r="E209" i="24"/>
  <c r="E210" i="24"/>
  <c r="E211" i="24"/>
  <c r="E212" i="24"/>
  <c r="E213" i="24"/>
  <c r="E214" i="24"/>
  <c r="E215" i="24"/>
  <c r="E216" i="24"/>
  <c r="E217" i="24"/>
  <c r="E218" i="24"/>
  <c r="E219" i="24"/>
  <c r="E220" i="24"/>
  <c r="E221" i="24"/>
  <c r="E222" i="24"/>
  <c r="E223" i="24"/>
  <c r="E224" i="24"/>
  <c r="E225" i="24"/>
  <c r="E226" i="24"/>
  <c r="E227" i="24"/>
  <c r="E228" i="24"/>
  <c r="E229" i="24"/>
  <c r="E230" i="24"/>
  <c r="E231" i="24"/>
  <c r="E232" i="24"/>
  <c r="E233" i="24"/>
  <c r="E234" i="24"/>
  <c r="E235" i="24"/>
  <c r="E236" i="24"/>
  <c r="E237" i="24"/>
  <c r="E238" i="24"/>
  <c r="E239" i="24"/>
  <c r="E5" i="25" l="1"/>
  <c r="E5" i="24" l="1"/>
  <c r="E241" i="23"/>
  <c r="E240" i="23"/>
  <c r="E239" i="23"/>
  <c r="E238" i="23"/>
  <c r="E237" i="23"/>
  <c r="E236" i="23"/>
  <c r="E235" i="23"/>
  <c r="E234" i="23"/>
  <c r="E233" i="23"/>
  <c r="E232" i="23"/>
  <c r="E231" i="23"/>
  <c r="E230" i="23"/>
  <c r="E229" i="23"/>
  <c r="E228" i="23"/>
  <c r="E227" i="23"/>
  <c r="E226" i="23"/>
  <c r="E225" i="23"/>
  <c r="E224" i="23"/>
  <c r="E223" i="23"/>
  <c r="E222" i="23"/>
  <c r="E221" i="23"/>
  <c r="E220" i="23"/>
  <c r="E219" i="23"/>
  <c r="E218" i="23"/>
  <c r="E217" i="23"/>
  <c r="E216" i="23"/>
  <c r="E215" i="23"/>
  <c r="E214" i="23"/>
  <c r="E213" i="23"/>
  <c r="E212" i="23"/>
  <c r="E211" i="23"/>
  <c r="E210" i="23"/>
  <c r="E209" i="23"/>
  <c r="E208" i="23"/>
  <c r="E207" i="23"/>
  <c r="E206" i="23"/>
  <c r="E205" i="23"/>
  <c r="E204" i="23"/>
  <c r="E203" i="23"/>
  <c r="E202" i="23"/>
  <c r="E201" i="23"/>
  <c r="E200" i="23"/>
  <c r="E199" i="23"/>
  <c r="E198" i="23"/>
  <c r="E197" i="23"/>
  <c r="E196" i="23"/>
  <c r="E195" i="23"/>
  <c r="E194" i="23"/>
  <c r="E193" i="23"/>
  <c r="E192" i="23"/>
  <c r="E191" i="23"/>
  <c r="E190" i="23"/>
  <c r="E189" i="23"/>
  <c r="E188" i="23"/>
  <c r="E187" i="23"/>
  <c r="E186" i="23"/>
  <c r="E185" i="23"/>
  <c r="E184" i="23"/>
  <c r="E183" i="23"/>
  <c r="E182" i="23"/>
  <c r="E181" i="23"/>
  <c r="E180" i="23"/>
  <c r="E179" i="23"/>
  <c r="E178" i="23"/>
  <c r="E177" i="23"/>
  <c r="E176" i="23"/>
  <c r="E175" i="23"/>
  <c r="E174" i="23"/>
  <c r="E173" i="23"/>
  <c r="E172" i="23"/>
  <c r="E171" i="23"/>
  <c r="E170" i="23"/>
  <c r="E169" i="23"/>
  <c r="E168" i="23"/>
  <c r="E167" i="23"/>
  <c r="E166" i="23"/>
  <c r="E165" i="23"/>
  <c r="E164" i="23"/>
  <c r="E163" i="23"/>
  <c r="E162" i="23"/>
  <c r="E161" i="23"/>
  <c r="E160" i="23"/>
  <c r="E159" i="23"/>
  <c r="E158" i="23"/>
  <c r="E157" i="23"/>
  <c r="E156" i="23"/>
  <c r="E155" i="23"/>
  <c r="E154" i="23"/>
  <c r="E153" i="23"/>
  <c r="E152" i="23"/>
  <c r="E151" i="23"/>
  <c r="E150" i="23"/>
  <c r="E149" i="23"/>
  <c r="E148" i="23"/>
  <c r="E147" i="23"/>
  <c r="E146" i="23"/>
  <c r="E145" i="23"/>
  <c r="E144" i="23"/>
  <c r="E143" i="23"/>
  <c r="E142" i="23"/>
  <c r="E141" i="23"/>
  <c r="E140" i="23"/>
  <c r="E139" i="23"/>
  <c r="E138" i="23"/>
  <c r="E137" i="23"/>
  <c r="E136" i="23"/>
  <c r="E135" i="23"/>
  <c r="E134" i="23"/>
  <c r="E133" i="23"/>
  <c r="E132" i="23"/>
  <c r="E131" i="23"/>
  <c r="E130" i="23"/>
  <c r="E129" i="23"/>
  <c r="E128" i="23"/>
  <c r="E127" i="23"/>
  <c r="E126" i="23"/>
  <c r="E125" i="23"/>
  <c r="E124" i="23"/>
  <c r="E123" i="23"/>
  <c r="E122" i="23"/>
  <c r="E121" i="23"/>
  <c r="E120" i="23"/>
  <c r="E119" i="23"/>
  <c r="E118" i="23"/>
  <c r="E117" i="23"/>
  <c r="E116" i="23"/>
  <c r="E115" i="23"/>
  <c r="E114" i="23"/>
  <c r="E113" i="23"/>
  <c r="E112" i="23"/>
  <c r="E111" i="23"/>
  <c r="E110" i="23"/>
  <c r="E109" i="23"/>
  <c r="E108" i="23"/>
  <c r="E107" i="23"/>
  <c r="E106" i="23"/>
  <c r="E105" i="23"/>
  <c r="E104" i="23"/>
  <c r="E103" i="23"/>
  <c r="E102" i="23"/>
  <c r="E101" i="23"/>
  <c r="E100" i="23"/>
  <c r="E99" i="23"/>
  <c r="E98" i="23"/>
  <c r="E97" i="23"/>
  <c r="E96" i="23"/>
  <c r="E95" i="23"/>
  <c r="E94" i="23"/>
  <c r="E93" i="23"/>
  <c r="E92" i="23"/>
  <c r="E91" i="23"/>
  <c r="E90" i="23"/>
  <c r="E89" i="23"/>
  <c r="E88" i="23"/>
  <c r="E87" i="23"/>
  <c r="E86" i="23"/>
  <c r="E85" i="23"/>
  <c r="E84" i="23"/>
  <c r="E83" i="23"/>
  <c r="E82" i="23"/>
  <c r="E81" i="23"/>
  <c r="E80" i="23"/>
  <c r="E79" i="23"/>
  <c r="E78" i="23"/>
  <c r="E77" i="23"/>
  <c r="E76" i="23"/>
  <c r="E75" i="23"/>
  <c r="E74" i="23"/>
  <c r="E73" i="23"/>
  <c r="E72" i="23"/>
  <c r="E71" i="23"/>
  <c r="E70" i="23"/>
  <c r="E69" i="23"/>
  <c r="E68" i="23"/>
  <c r="E67" i="23"/>
  <c r="E66" i="23"/>
  <c r="E65" i="23"/>
  <c r="E64" i="23"/>
  <c r="E63" i="23"/>
  <c r="E62" i="23"/>
  <c r="E61" i="23"/>
  <c r="E60" i="23"/>
  <c r="E59" i="23"/>
  <c r="E58" i="23"/>
  <c r="E57" i="23"/>
  <c r="E56" i="23"/>
  <c r="E55" i="23"/>
  <c r="E54" i="23"/>
  <c r="E53" i="23"/>
  <c r="E52" i="23"/>
  <c r="E51" i="23"/>
  <c r="E50" i="23"/>
  <c r="E49" i="23"/>
  <c r="E48" i="23"/>
  <c r="E47" i="23"/>
  <c r="E46" i="23"/>
  <c r="E45" i="23"/>
  <c r="E44" i="23"/>
  <c r="E43" i="23"/>
  <c r="E42" i="23"/>
  <c r="E41" i="23"/>
  <c r="E40" i="23"/>
  <c r="E39" i="23"/>
  <c r="E38" i="23"/>
  <c r="E37" i="23"/>
  <c r="E36" i="23"/>
  <c r="E35" i="23"/>
  <c r="E34" i="23"/>
  <c r="E33" i="23"/>
  <c r="E32" i="23"/>
  <c r="E31" i="23"/>
  <c r="E30" i="23"/>
  <c r="E29" i="23"/>
  <c r="E28" i="23"/>
  <c r="E27" i="23"/>
  <c r="E26" i="23"/>
  <c r="E25" i="23"/>
  <c r="E24" i="23"/>
  <c r="E23" i="23"/>
  <c r="E22" i="23"/>
  <c r="E21" i="23"/>
  <c r="E20" i="23"/>
  <c r="E19" i="23"/>
  <c r="E18" i="23"/>
  <c r="E17" i="23"/>
  <c r="E16" i="23"/>
  <c r="E15" i="23"/>
  <c r="E14" i="23"/>
  <c r="E13" i="23"/>
  <c r="E12" i="23"/>
  <c r="E11" i="23"/>
  <c r="E10" i="23"/>
  <c r="E9" i="23"/>
  <c r="E8" i="23"/>
  <c r="E7" i="23"/>
  <c r="E6" i="23"/>
  <c r="E5" i="23"/>
  <c r="E236" i="22"/>
  <c r="E235" i="22"/>
  <c r="E234" i="22"/>
  <c r="E233" i="22"/>
  <c r="E232" i="22"/>
  <c r="E231" i="22"/>
  <c r="E230" i="22"/>
  <c r="E229" i="22"/>
  <c r="E228" i="22"/>
  <c r="E227" i="22"/>
  <c r="E226" i="22"/>
  <c r="E225" i="22"/>
  <c r="E224" i="22"/>
  <c r="E223" i="22"/>
  <c r="E222" i="22"/>
  <c r="E221" i="22"/>
  <c r="E220" i="22"/>
  <c r="E219" i="22"/>
  <c r="E218" i="22"/>
  <c r="E217" i="22"/>
  <c r="E216" i="22"/>
  <c r="E215" i="22"/>
  <c r="E214" i="22"/>
  <c r="E213" i="22"/>
  <c r="E212" i="22"/>
  <c r="E211" i="22"/>
  <c r="E210" i="22"/>
  <c r="E209" i="22"/>
  <c r="E208" i="22"/>
  <c r="E207" i="22"/>
  <c r="E206" i="22"/>
  <c r="E205" i="22"/>
  <c r="E204" i="22"/>
  <c r="E203" i="22"/>
  <c r="E202" i="22"/>
  <c r="E201" i="22"/>
  <c r="E200" i="22"/>
  <c r="E199" i="22"/>
  <c r="E198" i="22"/>
  <c r="E197" i="22"/>
  <c r="E196" i="22"/>
  <c r="E195" i="22"/>
  <c r="E194" i="22"/>
  <c r="E193" i="22"/>
  <c r="E192" i="22"/>
  <c r="E191" i="22"/>
  <c r="E190" i="22"/>
  <c r="E189" i="22"/>
  <c r="E188" i="22"/>
  <c r="E187" i="22"/>
  <c r="E186" i="22"/>
  <c r="E185" i="22"/>
  <c r="E184" i="22"/>
  <c r="E183" i="22"/>
  <c r="E182" i="22"/>
  <c r="E181" i="22"/>
  <c r="E180" i="22"/>
  <c r="E179" i="22"/>
  <c r="E178" i="22"/>
  <c r="E177" i="22"/>
  <c r="E176" i="22"/>
  <c r="E175" i="22"/>
  <c r="E174" i="22"/>
  <c r="E173" i="22"/>
  <c r="E172" i="22"/>
  <c r="E171" i="22"/>
  <c r="E170" i="22"/>
  <c r="E169" i="22"/>
  <c r="E168" i="22"/>
  <c r="E167" i="22"/>
  <c r="E166" i="22"/>
  <c r="E165" i="22"/>
  <c r="E164" i="22"/>
  <c r="E163" i="22"/>
  <c r="E162" i="22"/>
  <c r="E161" i="22"/>
  <c r="E160" i="22"/>
  <c r="E159" i="22"/>
  <c r="E158" i="22"/>
  <c r="E157" i="22"/>
  <c r="E156" i="22"/>
  <c r="E155" i="22"/>
  <c r="E154" i="22"/>
  <c r="E153" i="22"/>
  <c r="E152" i="22"/>
  <c r="E151" i="22"/>
  <c r="E150" i="22"/>
  <c r="E149" i="22"/>
  <c r="E148" i="22"/>
  <c r="E147" i="22"/>
  <c r="E146" i="22"/>
  <c r="E145" i="22"/>
  <c r="E144" i="22"/>
  <c r="E143" i="22"/>
  <c r="E142" i="22"/>
  <c r="E141" i="22"/>
  <c r="E140" i="22"/>
  <c r="E139" i="22"/>
  <c r="E138" i="22"/>
  <c r="E137" i="22"/>
  <c r="E136" i="22"/>
  <c r="E135" i="22"/>
  <c r="E134" i="22"/>
  <c r="E133" i="22"/>
  <c r="E132" i="22"/>
  <c r="E131" i="22"/>
  <c r="E130" i="22"/>
  <c r="E129" i="22"/>
  <c r="E128" i="22"/>
  <c r="E127" i="22"/>
  <c r="E126" i="22"/>
  <c r="E125" i="22"/>
  <c r="E124" i="22"/>
  <c r="E123" i="22"/>
  <c r="E122" i="22"/>
  <c r="E121" i="22"/>
  <c r="E120" i="22"/>
  <c r="E119" i="22"/>
  <c r="E118" i="22"/>
  <c r="E117" i="22"/>
  <c r="E116" i="22"/>
  <c r="E115" i="22"/>
  <c r="E114" i="22"/>
  <c r="E113" i="22"/>
  <c r="E112" i="22"/>
  <c r="E111" i="22"/>
  <c r="E110" i="22"/>
  <c r="E109" i="22"/>
  <c r="E108" i="22"/>
  <c r="E107" i="22"/>
  <c r="E106" i="22"/>
  <c r="E105" i="22"/>
  <c r="E104" i="22"/>
  <c r="E103" i="22"/>
  <c r="E102" i="22"/>
  <c r="E101" i="22"/>
  <c r="E100" i="22"/>
  <c r="E99" i="22"/>
  <c r="E98" i="22"/>
  <c r="E97" i="22"/>
  <c r="E96" i="22"/>
  <c r="E95" i="22"/>
  <c r="E94" i="22"/>
  <c r="E93" i="22"/>
  <c r="E92" i="22"/>
  <c r="E91" i="22"/>
  <c r="E90" i="22"/>
  <c r="E89" i="22"/>
  <c r="E88" i="22"/>
  <c r="E87" i="22"/>
  <c r="E86" i="22"/>
  <c r="E85" i="22"/>
  <c r="E84" i="22"/>
  <c r="E83" i="22"/>
  <c r="E82" i="22"/>
  <c r="E81" i="22"/>
  <c r="E80" i="22"/>
  <c r="E79" i="22"/>
  <c r="E78" i="22"/>
  <c r="E77" i="22"/>
  <c r="E76" i="22"/>
  <c r="E75" i="22"/>
  <c r="E74" i="22"/>
  <c r="E73" i="22"/>
  <c r="E72" i="22"/>
  <c r="E71" i="22"/>
  <c r="E70" i="22"/>
  <c r="E69" i="22"/>
  <c r="E68" i="22"/>
  <c r="E67" i="22"/>
  <c r="E66" i="22"/>
  <c r="E65" i="22"/>
  <c r="E64" i="22"/>
  <c r="E63" i="22"/>
  <c r="E62" i="22"/>
  <c r="E61" i="22"/>
  <c r="E60" i="22"/>
  <c r="E59" i="22"/>
  <c r="E58" i="22"/>
  <c r="E57" i="22"/>
  <c r="E56" i="22"/>
  <c r="E55" i="22"/>
  <c r="E54" i="22"/>
  <c r="E53" i="22"/>
  <c r="E52" i="22"/>
  <c r="E51" i="22"/>
  <c r="E50" i="22"/>
  <c r="E49" i="22"/>
  <c r="E48" i="22"/>
  <c r="E47" i="22"/>
  <c r="E46" i="22"/>
  <c r="E45" i="22"/>
  <c r="E44" i="22"/>
  <c r="E43" i="22"/>
  <c r="E42" i="22"/>
  <c r="E41" i="22"/>
  <c r="E40" i="22"/>
  <c r="E39" i="22"/>
  <c r="E38" i="22"/>
  <c r="E37" i="22"/>
  <c r="E36" i="22"/>
  <c r="E35" i="22"/>
  <c r="E34" i="22"/>
  <c r="E33" i="22"/>
  <c r="E32" i="22"/>
  <c r="E31" i="22"/>
  <c r="E30" i="22"/>
  <c r="E29" i="22"/>
  <c r="E28" i="22"/>
  <c r="E27" i="22"/>
  <c r="E26" i="22"/>
  <c r="E25" i="22"/>
  <c r="E24" i="22"/>
  <c r="E23" i="22"/>
  <c r="E22" i="22"/>
  <c r="E21" i="22"/>
  <c r="E20" i="22"/>
  <c r="E19" i="22"/>
  <c r="E18" i="22"/>
  <c r="E17" i="22"/>
  <c r="E16" i="22"/>
  <c r="E15" i="22"/>
  <c r="E14" i="22"/>
  <c r="E13" i="22"/>
  <c r="E12" i="22"/>
  <c r="E11" i="22"/>
  <c r="E10" i="22"/>
  <c r="E9" i="22"/>
  <c r="E8" i="22"/>
  <c r="E7" i="22"/>
  <c r="E6" i="22"/>
  <c r="E5" i="22"/>
  <c r="E245" i="21"/>
  <c r="E244" i="21"/>
  <c r="E243" i="21"/>
  <c r="E242" i="21"/>
  <c r="E241" i="21"/>
  <c r="E240" i="21"/>
  <c r="E239" i="21"/>
  <c r="E238" i="21"/>
  <c r="E237" i="21"/>
  <c r="E236" i="21"/>
  <c r="E235" i="21"/>
  <c r="E234" i="21"/>
  <c r="E233" i="21"/>
  <c r="E232" i="21"/>
  <c r="E231" i="21"/>
  <c r="E230" i="21"/>
  <c r="E229" i="21"/>
  <c r="E228" i="21"/>
  <c r="E227" i="21"/>
  <c r="E226" i="21"/>
  <c r="E225" i="21"/>
  <c r="E224" i="21"/>
  <c r="E223" i="21"/>
  <c r="E222" i="21"/>
  <c r="E221" i="21"/>
  <c r="E220" i="21"/>
  <c r="E219" i="21"/>
  <c r="E218" i="21"/>
  <c r="E217" i="21"/>
  <c r="E216" i="21"/>
  <c r="E215" i="21"/>
  <c r="E214" i="21"/>
  <c r="E213" i="21"/>
  <c r="E212" i="21"/>
  <c r="E211" i="21"/>
  <c r="E210" i="21"/>
  <c r="E209" i="21"/>
  <c r="E208" i="21"/>
  <c r="E207" i="21"/>
  <c r="E206" i="21"/>
  <c r="E205" i="21"/>
  <c r="E204" i="21"/>
  <c r="E203" i="21"/>
  <c r="E202" i="21"/>
  <c r="E201" i="21"/>
  <c r="E200" i="21"/>
  <c r="E199" i="21"/>
  <c r="E198" i="21"/>
  <c r="E197" i="21"/>
  <c r="E196" i="21"/>
  <c r="E195" i="21"/>
  <c r="E194" i="21"/>
  <c r="E193" i="21"/>
  <c r="E192" i="21"/>
  <c r="E191" i="21"/>
  <c r="E190" i="21"/>
  <c r="E189" i="21"/>
  <c r="E188" i="21"/>
  <c r="E187" i="21"/>
  <c r="E186" i="21"/>
  <c r="E185" i="21"/>
  <c r="E184" i="21"/>
  <c r="E183" i="21"/>
  <c r="E182" i="21"/>
  <c r="E181" i="21"/>
  <c r="E180" i="21"/>
  <c r="E179" i="21"/>
  <c r="E178" i="21"/>
  <c r="E177" i="21"/>
  <c r="E176" i="21"/>
  <c r="E175" i="21"/>
  <c r="E174" i="21"/>
  <c r="E173" i="21"/>
  <c r="E172" i="21"/>
  <c r="E171" i="21"/>
  <c r="E170" i="21"/>
  <c r="E169" i="21"/>
  <c r="E168" i="21"/>
  <c r="E167" i="21"/>
  <c r="E166" i="21"/>
  <c r="E165" i="21"/>
  <c r="E164" i="21"/>
  <c r="E163" i="21"/>
  <c r="E162" i="21"/>
  <c r="E161" i="21"/>
  <c r="E160" i="21"/>
  <c r="E159" i="21"/>
  <c r="E158" i="21"/>
  <c r="E157" i="21"/>
  <c r="E156" i="21"/>
  <c r="E155" i="21"/>
  <c r="E154" i="21"/>
  <c r="E153" i="21"/>
  <c r="E152" i="21"/>
  <c r="E151" i="21"/>
  <c r="E150" i="21"/>
  <c r="E149" i="21"/>
  <c r="E148" i="21"/>
  <c r="E147" i="21"/>
  <c r="E146" i="21"/>
  <c r="E145" i="21"/>
  <c r="E144" i="21"/>
  <c r="E143" i="21"/>
  <c r="E142" i="21"/>
  <c r="E141" i="21"/>
  <c r="E140" i="21"/>
  <c r="E139" i="21"/>
  <c r="E138" i="21"/>
  <c r="E137" i="21"/>
  <c r="E136" i="21"/>
  <c r="E135" i="21"/>
  <c r="E134" i="21"/>
  <c r="E133" i="21"/>
  <c r="E132" i="21"/>
  <c r="E131" i="21"/>
  <c r="E130" i="21"/>
  <c r="E129" i="21"/>
  <c r="E128" i="21"/>
  <c r="E127" i="21"/>
  <c r="E126" i="21"/>
  <c r="E125" i="21"/>
  <c r="E124" i="21"/>
  <c r="E123" i="21"/>
  <c r="E122" i="21"/>
  <c r="E121" i="21"/>
  <c r="E120" i="21"/>
  <c r="E119" i="21"/>
  <c r="E118" i="21"/>
  <c r="E117" i="21"/>
  <c r="E116" i="21"/>
  <c r="E115" i="21"/>
  <c r="E114" i="21"/>
  <c r="E113" i="21"/>
  <c r="E112" i="21"/>
  <c r="E111" i="21"/>
  <c r="E110" i="21"/>
  <c r="E109" i="21"/>
  <c r="E108" i="21"/>
  <c r="E107" i="21"/>
  <c r="E106" i="21"/>
  <c r="E105" i="21"/>
  <c r="E104" i="21"/>
  <c r="E103" i="21"/>
  <c r="E102" i="21"/>
  <c r="E101" i="21"/>
  <c r="E100" i="21"/>
  <c r="E99" i="21"/>
  <c r="E98" i="21"/>
  <c r="E97" i="21"/>
  <c r="E96" i="21"/>
  <c r="E95" i="21"/>
  <c r="E94" i="21"/>
  <c r="E93" i="21"/>
  <c r="E92" i="21"/>
  <c r="E91" i="21"/>
  <c r="E90" i="21"/>
  <c r="E89" i="21"/>
  <c r="E88" i="21"/>
  <c r="E87" i="21"/>
  <c r="E86" i="21"/>
  <c r="E85" i="21"/>
  <c r="E84" i="21"/>
  <c r="E83" i="21"/>
  <c r="E82" i="21"/>
  <c r="E81" i="21"/>
  <c r="E80" i="21"/>
  <c r="E79" i="21"/>
  <c r="E78" i="21"/>
  <c r="E77" i="21"/>
  <c r="E76" i="21"/>
  <c r="E75" i="21"/>
  <c r="E74" i="21"/>
  <c r="E73" i="21"/>
  <c r="E72" i="21"/>
  <c r="E71" i="21"/>
  <c r="E70" i="21"/>
  <c r="E69" i="21"/>
  <c r="E68" i="21"/>
  <c r="E67" i="21"/>
  <c r="E66" i="21"/>
  <c r="E65" i="21"/>
  <c r="E64" i="21"/>
  <c r="E63" i="21"/>
  <c r="E62" i="21"/>
  <c r="E61" i="21"/>
  <c r="E60" i="21"/>
  <c r="E59" i="21"/>
  <c r="E58" i="21"/>
  <c r="E57" i="21"/>
  <c r="E56" i="21"/>
  <c r="E55" i="21"/>
  <c r="E54" i="21"/>
  <c r="E53" i="21"/>
  <c r="E52" i="21"/>
  <c r="E51" i="21"/>
  <c r="E50" i="21"/>
  <c r="E49" i="21"/>
  <c r="E48" i="21"/>
  <c r="E47" i="21"/>
  <c r="E46" i="21"/>
  <c r="E45" i="21"/>
  <c r="E44" i="21"/>
  <c r="E43" i="21"/>
  <c r="E42" i="21"/>
  <c r="E41" i="21"/>
  <c r="E40" i="21"/>
  <c r="E39" i="21"/>
  <c r="E38" i="21"/>
  <c r="E37" i="21"/>
  <c r="E36" i="21"/>
  <c r="E35" i="21"/>
  <c r="E34" i="21"/>
  <c r="E33" i="21"/>
  <c r="E32" i="21"/>
  <c r="E31" i="21"/>
  <c r="E30" i="21"/>
  <c r="E29" i="21"/>
  <c r="E28" i="21"/>
  <c r="E27" i="21"/>
  <c r="E26" i="21"/>
  <c r="E25" i="21"/>
  <c r="E24" i="21"/>
  <c r="E23" i="21"/>
  <c r="E22" i="21"/>
  <c r="E21" i="21"/>
  <c r="E20" i="21"/>
  <c r="E19" i="21"/>
  <c r="E18" i="21"/>
  <c r="E17" i="21"/>
  <c r="E16" i="21"/>
  <c r="E15" i="21"/>
  <c r="E14" i="21"/>
  <c r="E13" i="21"/>
  <c r="E12" i="21"/>
  <c r="E11" i="21"/>
  <c r="E10" i="21"/>
  <c r="E9" i="21"/>
  <c r="E8" i="21"/>
  <c r="E7" i="21"/>
  <c r="E6" i="21"/>
  <c r="E5" i="21"/>
  <c r="E238" i="20"/>
  <c r="E237" i="20"/>
  <c r="E236" i="20"/>
  <c r="E235" i="20"/>
  <c r="E234" i="20"/>
  <c r="E233" i="20"/>
  <c r="E232" i="20"/>
  <c r="E231" i="20"/>
  <c r="E230" i="20"/>
  <c r="E229" i="20"/>
  <c r="E228" i="20"/>
  <c r="E227" i="20"/>
  <c r="E226" i="20"/>
  <c r="E225" i="20"/>
  <c r="E224" i="20"/>
  <c r="E223" i="20"/>
  <c r="E222" i="20"/>
  <c r="E221" i="20"/>
  <c r="E220" i="20"/>
  <c r="E219" i="20"/>
  <c r="E218" i="20"/>
  <c r="E217" i="20"/>
  <c r="E216" i="20"/>
  <c r="E215" i="20"/>
  <c r="E214" i="20"/>
  <c r="E213" i="20"/>
  <c r="E212" i="20"/>
  <c r="E211" i="20"/>
  <c r="E210" i="20"/>
  <c r="E209" i="20"/>
  <c r="E208" i="20"/>
  <c r="E207" i="20"/>
  <c r="E206" i="20"/>
  <c r="E205" i="20"/>
  <c r="E204" i="20"/>
  <c r="E203" i="20"/>
  <c r="E202" i="20"/>
  <c r="E201" i="20"/>
  <c r="E200" i="20"/>
  <c r="E199" i="20"/>
  <c r="E198" i="20"/>
  <c r="E197" i="20"/>
  <c r="E196" i="20"/>
  <c r="E195" i="20"/>
  <c r="E194" i="20"/>
  <c r="E193" i="20"/>
  <c r="E192" i="20"/>
  <c r="E191" i="20"/>
  <c r="E190" i="20"/>
  <c r="E189" i="20"/>
  <c r="E188" i="20"/>
  <c r="E187" i="20"/>
  <c r="E186" i="20"/>
  <c r="E185" i="20"/>
  <c r="E184" i="20"/>
  <c r="E183" i="20"/>
  <c r="E182" i="20"/>
  <c r="E181" i="20"/>
  <c r="E180" i="20"/>
  <c r="E179" i="20"/>
  <c r="E178" i="20"/>
  <c r="E177" i="20"/>
  <c r="E176" i="20"/>
  <c r="E175" i="20"/>
  <c r="E174" i="20"/>
  <c r="E173" i="20"/>
  <c r="E172" i="20"/>
  <c r="E171" i="20"/>
  <c r="E170" i="20"/>
  <c r="E169" i="20"/>
  <c r="E168" i="20"/>
  <c r="E167" i="20"/>
  <c r="E166" i="20"/>
  <c r="E165" i="20"/>
  <c r="E164" i="20"/>
  <c r="E163" i="20"/>
  <c r="E162" i="20"/>
  <c r="E161" i="20"/>
  <c r="E160" i="20"/>
  <c r="E159" i="20"/>
  <c r="E158" i="20"/>
  <c r="E157" i="20"/>
  <c r="E156" i="20"/>
  <c r="E155" i="20"/>
  <c r="E154" i="20"/>
  <c r="E153" i="20"/>
  <c r="E152" i="20"/>
  <c r="E151" i="20"/>
  <c r="E150" i="20"/>
  <c r="E149" i="20"/>
  <c r="E148" i="20"/>
  <c r="E147" i="20"/>
  <c r="E146" i="20"/>
  <c r="E145" i="20"/>
  <c r="E144" i="20"/>
  <c r="E143" i="20"/>
  <c r="E142" i="20"/>
  <c r="E141" i="20"/>
  <c r="E140" i="20"/>
  <c r="E139" i="20"/>
  <c r="E138" i="20"/>
  <c r="E137" i="20"/>
  <c r="E136" i="20"/>
  <c r="E135" i="20"/>
  <c r="E134" i="20"/>
  <c r="E133" i="20"/>
  <c r="E132" i="20"/>
  <c r="E131" i="20"/>
  <c r="E130" i="20"/>
  <c r="E129" i="20"/>
  <c r="E128" i="20"/>
  <c r="E127" i="20"/>
  <c r="E126" i="20"/>
  <c r="E125" i="20"/>
  <c r="E124" i="20"/>
  <c r="E123" i="20"/>
  <c r="E122" i="20"/>
  <c r="E121" i="20"/>
  <c r="E120" i="20"/>
  <c r="E119" i="20"/>
  <c r="E118" i="20"/>
  <c r="E117" i="20"/>
  <c r="E116" i="20"/>
  <c r="E115" i="20"/>
  <c r="E114" i="20"/>
  <c r="E113" i="20"/>
  <c r="E112" i="20"/>
  <c r="E111" i="20"/>
  <c r="E110" i="20"/>
  <c r="E109" i="20"/>
  <c r="E108" i="20"/>
  <c r="E107" i="20"/>
  <c r="E106" i="20"/>
  <c r="E105" i="20"/>
  <c r="E104" i="20"/>
  <c r="E103" i="20"/>
  <c r="E102" i="20"/>
  <c r="E101" i="20"/>
  <c r="E100" i="20"/>
  <c r="E99" i="20"/>
  <c r="E98" i="20"/>
  <c r="E97" i="20"/>
  <c r="E96" i="20"/>
  <c r="E95" i="20"/>
  <c r="E94" i="20"/>
  <c r="E93" i="20"/>
  <c r="E92" i="20"/>
  <c r="E91" i="20"/>
  <c r="E90" i="20"/>
  <c r="E89" i="20"/>
  <c r="E88" i="20"/>
  <c r="E87" i="20"/>
  <c r="E86" i="20"/>
  <c r="E85" i="20"/>
  <c r="E84" i="20"/>
  <c r="E83" i="20"/>
  <c r="E82" i="20"/>
  <c r="E81" i="20"/>
  <c r="E80" i="20"/>
  <c r="E79" i="20"/>
  <c r="E78" i="20"/>
  <c r="E77" i="20"/>
  <c r="E76" i="20"/>
  <c r="E75" i="20"/>
  <c r="E74" i="20"/>
  <c r="E73" i="20"/>
  <c r="E72" i="20"/>
  <c r="E71" i="20"/>
  <c r="E70" i="20"/>
  <c r="E69" i="20"/>
  <c r="E68" i="20"/>
  <c r="E67" i="20"/>
  <c r="E66" i="20"/>
  <c r="E65" i="20"/>
  <c r="E64" i="20"/>
  <c r="E63" i="20"/>
  <c r="E62" i="20"/>
  <c r="E61" i="20"/>
  <c r="E60" i="20"/>
  <c r="E59" i="20"/>
  <c r="E58" i="20"/>
  <c r="E57" i="20"/>
  <c r="E56" i="20"/>
  <c r="E55" i="20"/>
  <c r="E54" i="20"/>
  <c r="E53" i="20"/>
  <c r="E52" i="20"/>
  <c r="E51" i="20"/>
  <c r="E50" i="20"/>
  <c r="E49" i="20"/>
  <c r="E48" i="20"/>
  <c r="E47" i="20"/>
  <c r="E46" i="20"/>
  <c r="E45" i="20"/>
  <c r="E44" i="20"/>
  <c r="E43" i="20"/>
  <c r="E42" i="20"/>
  <c r="E41" i="20"/>
  <c r="E40" i="20"/>
  <c r="E39" i="20"/>
  <c r="E38" i="20"/>
  <c r="E37" i="20"/>
  <c r="E36" i="20"/>
  <c r="E35" i="20"/>
  <c r="E34" i="20"/>
  <c r="E33" i="20"/>
  <c r="E32" i="20"/>
  <c r="E31" i="20"/>
  <c r="E30" i="20"/>
  <c r="E29" i="20"/>
  <c r="E28" i="20"/>
  <c r="E27" i="20"/>
  <c r="E26" i="20"/>
  <c r="E25" i="20"/>
  <c r="E24" i="20"/>
  <c r="E23" i="20"/>
  <c r="E22" i="20"/>
  <c r="E21" i="20"/>
  <c r="E20" i="20"/>
  <c r="E19" i="20"/>
  <c r="E18" i="20"/>
  <c r="E17" i="20"/>
  <c r="E16" i="20"/>
  <c r="E15" i="20"/>
  <c r="E14" i="20"/>
  <c r="E13" i="20"/>
  <c r="E12" i="20"/>
  <c r="E11" i="20"/>
  <c r="E10" i="20"/>
  <c r="E9" i="20"/>
  <c r="E8" i="20"/>
  <c r="E7" i="20"/>
  <c r="E6" i="20"/>
  <c r="E5" i="20"/>
  <c r="E236" i="18"/>
  <c r="E218" i="18"/>
  <c r="E217" i="18"/>
  <c r="E216" i="18"/>
  <c r="E215" i="18"/>
  <c r="E214" i="18"/>
  <c r="E213" i="18"/>
  <c r="E212" i="18"/>
  <c r="E211" i="18"/>
  <c r="E210" i="18"/>
  <c r="E209" i="18"/>
  <c r="E208" i="18"/>
  <c r="E207" i="18"/>
  <c r="E206" i="18"/>
  <c r="E205" i="18"/>
  <c r="E204" i="18"/>
  <c r="E203" i="18"/>
  <c r="E202" i="18"/>
  <c r="E201" i="18"/>
  <c r="E200" i="18"/>
  <c r="E199" i="18"/>
  <c r="E198" i="18"/>
  <c r="E197" i="18"/>
  <c r="E160" i="18"/>
  <c r="E159" i="18"/>
  <c r="E158" i="18"/>
  <c r="E157" i="18"/>
  <c r="E156" i="18"/>
  <c r="E155" i="18"/>
  <c r="E154" i="18"/>
  <c r="E153" i="18"/>
  <c r="E152" i="18"/>
  <c r="E151" i="18"/>
  <c r="E150" i="18"/>
  <c r="E149" i="18"/>
  <c r="E146" i="18"/>
  <c r="E145" i="18"/>
  <c r="E144" i="18"/>
  <c r="E143" i="18"/>
  <c r="E142" i="18"/>
  <c r="E141" i="18"/>
  <c r="E140" i="18"/>
  <c r="E139" i="18"/>
  <c r="E131" i="18"/>
  <c r="E130" i="18"/>
  <c r="E114" i="18"/>
  <c r="E113" i="18"/>
  <c r="E112" i="18"/>
  <c r="E111" i="18"/>
  <c r="E110" i="18"/>
  <c r="E109" i="18"/>
  <c r="E108" i="18"/>
  <c r="E107" i="18"/>
  <c r="E106" i="18"/>
  <c r="E105" i="18"/>
  <c r="E104" i="18"/>
  <c r="E103" i="18"/>
  <c r="E102" i="18"/>
  <c r="E101" i="18"/>
  <c r="E100" i="18"/>
  <c r="E99" i="18"/>
  <c r="E98" i="18"/>
  <c r="E97" i="18"/>
  <c r="E96" i="18"/>
  <c r="E95" i="18"/>
  <c r="E94" i="18"/>
  <c r="E93" i="18"/>
  <c r="E92" i="18"/>
  <c r="E91" i="18"/>
  <c r="E90" i="18"/>
  <c r="E76" i="18"/>
  <c r="E75" i="18"/>
  <c r="E73" i="18"/>
  <c r="E49" i="18"/>
  <c r="E48" i="18"/>
  <c r="E47" i="18"/>
  <c r="E46" i="18"/>
  <c r="E45" i="18"/>
  <c r="E44" i="18"/>
  <c r="E43" i="18"/>
  <c r="E42" i="18"/>
  <c r="E41" i="18"/>
  <c r="E40" i="18"/>
  <c r="E39" i="18"/>
  <c r="E38" i="18"/>
  <c r="E37" i="18"/>
  <c r="E36" i="18"/>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4" i="17"/>
  <c r="E113" i="17"/>
  <c r="E112" i="17"/>
  <c r="E111" i="17"/>
  <c r="E110" i="17"/>
  <c r="E109" i="17"/>
  <c r="E108" i="17"/>
  <c r="E107" i="17"/>
  <c r="E106" i="17"/>
  <c r="E105" i="17"/>
  <c r="E104" i="17"/>
  <c r="E103" i="17"/>
  <c r="E102" i="17"/>
  <c r="E101" i="17"/>
  <c r="E100" i="17"/>
  <c r="E99" i="17"/>
  <c r="E98" i="17"/>
  <c r="E97" i="17"/>
  <c r="E96" i="17"/>
  <c r="E95" i="17"/>
  <c r="E94" i="17"/>
  <c r="E93" i="17"/>
  <c r="E92" i="17"/>
  <c r="E91" i="17"/>
  <c r="E90" i="17"/>
  <c r="E89" i="17"/>
  <c r="E88" i="17"/>
  <c r="E87" i="17"/>
  <c r="E86" i="17"/>
  <c r="E85" i="17"/>
  <c r="E84" i="17"/>
  <c r="E83" i="17"/>
  <c r="E82" i="17"/>
  <c r="E81" i="17"/>
  <c r="E80" i="17"/>
  <c r="E79" i="17"/>
  <c r="E78" i="17"/>
  <c r="E77" i="17"/>
  <c r="E76" i="17"/>
  <c r="E75" i="17"/>
  <c r="E74" i="17"/>
  <c r="E73"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241" i="16"/>
  <c r="E240" i="16"/>
  <c r="E239" i="16"/>
  <c r="E238" i="16"/>
  <c r="E237" i="16"/>
  <c r="E236" i="16"/>
  <c r="E235" i="16"/>
  <c r="E234" i="16"/>
  <c r="E233" i="16"/>
  <c r="E232" i="16"/>
  <c r="E231" i="16"/>
  <c r="E230" i="16"/>
  <c r="E229" i="16"/>
  <c r="E228" i="16"/>
  <c r="E227" i="16"/>
  <c r="E226" i="16"/>
  <c r="E225" i="16"/>
  <c r="E224" i="16"/>
  <c r="E223" i="16"/>
  <c r="E222" i="16"/>
  <c r="E221" i="16"/>
  <c r="E220" i="16"/>
  <c r="E219" i="16"/>
  <c r="E218" i="16"/>
  <c r="E217" i="16"/>
  <c r="E216" i="16"/>
  <c r="E215" i="16"/>
  <c r="E214" i="16"/>
  <c r="E213" i="16"/>
  <c r="E212" i="16"/>
  <c r="E211" i="16"/>
  <c r="E210" i="16"/>
  <c r="E209" i="16"/>
  <c r="E208" i="16"/>
  <c r="E207" i="16"/>
  <c r="E206" i="16"/>
  <c r="E205" i="16"/>
  <c r="E204" i="16"/>
  <c r="E203" i="16"/>
  <c r="E202" i="16"/>
  <c r="E201" i="16"/>
  <c r="E200" i="16"/>
  <c r="E199" i="16"/>
  <c r="E198" i="16"/>
  <c r="E197" i="16"/>
  <c r="E196" i="16"/>
  <c r="E195" i="16"/>
  <c r="E194" i="16"/>
  <c r="E193" i="16"/>
  <c r="E192" i="16"/>
  <c r="E191" i="16"/>
  <c r="E190" i="16"/>
  <c r="E189" i="16"/>
  <c r="E188" i="16"/>
  <c r="E187" i="16"/>
  <c r="E186" i="16"/>
  <c r="E185" i="16"/>
  <c r="E184" i="16"/>
  <c r="E183" i="16"/>
  <c r="E182" i="16"/>
  <c r="E181" i="16"/>
  <c r="E180" i="16"/>
  <c r="E179" i="16"/>
  <c r="E178" i="16"/>
  <c r="E177" i="16"/>
  <c r="E176" i="16"/>
  <c r="E175" i="16"/>
  <c r="E174" i="16"/>
  <c r="E173" i="16"/>
  <c r="E172" i="16"/>
  <c r="E171" i="16"/>
  <c r="E170" i="16"/>
  <c r="E169" i="16"/>
  <c r="E168" i="16"/>
  <c r="E167" i="16"/>
  <c r="E166" i="16"/>
  <c r="E165" i="16"/>
  <c r="E164" i="16"/>
  <c r="E163" i="16"/>
  <c r="E162" i="16"/>
  <c r="E161" i="16"/>
  <c r="E160" i="16"/>
  <c r="E159" i="16"/>
  <c r="E158" i="16"/>
  <c r="E157" i="16"/>
  <c r="E156" i="16"/>
  <c r="E155" i="16"/>
  <c r="E154" i="16"/>
  <c r="E153" i="16"/>
  <c r="E152" i="16"/>
  <c r="E151" i="16"/>
  <c r="E150" i="16"/>
  <c r="E149" i="16"/>
  <c r="E148" i="16"/>
  <c r="E147" i="16"/>
  <c r="E145" i="16"/>
  <c r="E144" i="16"/>
  <c r="E143" i="16"/>
  <c r="E142" i="16"/>
  <c r="E141" i="16"/>
  <c r="E140" i="16"/>
  <c r="E139" i="16"/>
  <c r="E138" i="16"/>
  <c r="E137" i="16"/>
  <c r="E136" i="16"/>
  <c r="E135" i="16"/>
  <c r="E134" i="16"/>
  <c r="E133" i="16"/>
  <c r="E132" i="16"/>
  <c r="E131" i="16"/>
  <c r="E130" i="16"/>
  <c r="E129" i="16"/>
  <c r="E128" i="16"/>
  <c r="E127" i="16"/>
  <c r="E126" i="16"/>
  <c r="E125" i="16"/>
  <c r="E124" i="16"/>
  <c r="E123" i="16"/>
  <c r="E122" i="16"/>
  <c r="E121" i="16"/>
  <c r="E120" i="16"/>
  <c r="E119" i="16"/>
  <c r="E118" i="16"/>
  <c r="E117" i="16"/>
  <c r="E116" i="16"/>
  <c r="E115" i="16"/>
  <c r="E114" i="16"/>
  <c r="E113" i="16"/>
  <c r="E112" i="16"/>
  <c r="E111" i="16"/>
  <c r="E110" i="16"/>
  <c r="E109" i="16"/>
  <c r="E108" i="16"/>
  <c r="E107" i="16"/>
  <c r="E106" i="16"/>
  <c r="E105" i="16"/>
  <c r="E104" i="16"/>
  <c r="E103" i="16"/>
  <c r="E102" i="16"/>
  <c r="E101" i="16"/>
  <c r="E100" i="16"/>
  <c r="E99" i="16"/>
  <c r="E98" i="16"/>
  <c r="E97" i="16"/>
  <c r="E96" i="16"/>
  <c r="E95" i="16"/>
  <c r="E94" i="16"/>
  <c r="E93" i="16"/>
  <c r="E92" i="16"/>
  <c r="E91" i="16"/>
  <c r="E90" i="16"/>
  <c r="E89" i="16"/>
  <c r="E88" i="16"/>
  <c r="E87" i="16"/>
  <c r="E86" i="16"/>
  <c r="E85" i="16"/>
  <c r="E84" i="16"/>
  <c r="E83" i="16"/>
  <c r="E82" i="16"/>
  <c r="E81" i="16"/>
  <c r="E80" i="16"/>
  <c r="E79" i="16"/>
  <c r="E78" i="16"/>
  <c r="E77" i="16"/>
  <c r="E76" i="16"/>
  <c r="E75" i="16"/>
  <c r="E74" i="16"/>
  <c r="E73" i="16"/>
  <c r="E72" i="16"/>
  <c r="E71" i="16"/>
  <c r="E70" i="16"/>
  <c r="E69" i="16"/>
  <c r="E68" i="16"/>
  <c r="E67" i="16"/>
  <c r="E66" i="16"/>
  <c r="E65" i="16"/>
  <c r="E64" i="16"/>
  <c r="E63" i="16"/>
  <c r="E62" i="16"/>
  <c r="E61" i="16"/>
  <c r="E60" i="16"/>
  <c r="E59" i="16"/>
  <c r="E58" i="16"/>
  <c r="E57" i="16"/>
  <c r="E56" i="16"/>
  <c r="E55" i="16"/>
  <c r="E54" i="16"/>
  <c r="E53" i="16"/>
  <c r="E52" i="16"/>
  <c r="E51" i="16"/>
  <c r="E50" i="16"/>
  <c r="E49" i="16"/>
  <c r="E48" i="16"/>
  <c r="E47" i="16"/>
  <c r="E46" i="16"/>
  <c r="E45" i="16"/>
  <c r="E44" i="16"/>
  <c r="E43" i="16"/>
  <c r="E42" i="16"/>
  <c r="E41" i="16"/>
  <c r="E40" i="16"/>
  <c r="E39" i="16"/>
  <c r="E38" i="16"/>
  <c r="E37" i="16"/>
  <c r="E36" i="16"/>
  <c r="E35" i="16"/>
  <c r="E34" i="16"/>
  <c r="E33" i="16"/>
  <c r="E32" i="16"/>
  <c r="E31" i="16"/>
  <c r="E30" i="16"/>
  <c r="E29" i="16"/>
  <c r="E28" i="16"/>
  <c r="E27" i="16"/>
  <c r="E26" i="16"/>
  <c r="E25" i="16"/>
  <c r="E24" i="16"/>
  <c r="E23" i="16"/>
  <c r="E22" i="16"/>
  <c r="E21" i="16"/>
  <c r="E20" i="16"/>
  <c r="E19" i="16"/>
  <c r="E18" i="16"/>
  <c r="E17" i="16"/>
  <c r="E16" i="16"/>
  <c r="E15" i="16"/>
  <c r="E14" i="16"/>
  <c r="E13" i="16"/>
  <c r="E12" i="16"/>
  <c r="E11" i="16"/>
  <c r="E10" i="16"/>
  <c r="E9" i="16"/>
  <c r="E8" i="16"/>
  <c r="E7" i="16"/>
  <c r="E6" i="16"/>
  <c r="E5" i="16"/>
  <c r="E151" i="15"/>
  <c r="E235" i="15"/>
  <c r="E234" i="15"/>
  <c r="E233" i="15"/>
  <c r="E232" i="15"/>
  <c r="E231" i="15"/>
  <c r="E230" i="15"/>
  <c r="E229" i="15"/>
  <c r="E228" i="15"/>
  <c r="E227" i="15"/>
  <c r="E226" i="15"/>
  <c r="E225" i="15"/>
  <c r="E224" i="15"/>
  <c r="E223" i="15"/>
  <c r="E222" i="15"/>
  <c r="E221" i="15"/>
  <c r="E220" i="15"/>
  <c r="E219" i="15"/>
  <c r="E218" i="15"/>
  <c r="E217" i="15"/>
  <c r="E216" i="15"/>
  <c r="E215" i="15"/>
  <c r="E214" i="15"/>
  <c r="E213" i="15"/>
  <c r="E212" i="15"/>
  <c r="E211" i="15"/>
  <c r="E210" i="15"/>
  <c r="E209" i="15"/>
  <c r="E208" i="15"/>
  <c r="E207" i="15"/>
  <c r="E206" i="15"/>
  <c r="E205" i="15"/>
  <c r="E204" i="15"/>
  <c r="E203" i="15"/>
  <c r="E202" i="15"/>
  <c r="E201" i="15"/>
  <c r="E200" i="15"/>
  <c r="E199" i="15"/>
  <c r="E198" i="15"/>
  <c r="E197" i="15"/>
  <c r="E196" i="15"/>
  <c r="E195" i="15"/>
  <c r="E194" i="15"/>
  <c r="E193" i="15"/>
  <c r="E192" i="15"/>
  <c r="E191" i="15"/>
  <c r="E190" i="15"/>
  <c r="E189" i="15"/>
  <c r="E188" i="15"/>
  <c r="E187" i="15"/>
  <c r="E186" i="15"/>
  <c r="E185" i="15"/>
  <c r="E184" i="15"/>
  <c r="E183" i="15"/>
  <c r="E182" i="15"/>
  <c r="E181" i="15"/>
  <c r="E180" i="15"/>
  <c r="E179" i="15"/>
  <c r="E178" i="15"/>
  <c r="E177" i="15"/>
  <c r="E176" i="15"/>
  <c r="E175" i="15"/>
  <c r="E174" i="15"/>
  <c r="E173" i="15"/>
  <c r="E172" i="15"/>
  <c r="E171" i="15"/>
  <c r="E170" i="15"/>
  <c r="E169" i="15"/>
  <c r="E168" i="15"/>
  <c r="E167" i="15"/>
  <c r="E166" i="15"/>
  <c r="E165" i="15"/>
  <c r="E164" i="15"/>
  <c r="E163" i="15"/>
  <c r="E162" i="15"/>
  <c r="E161" i="15"/>
  <c r="E160" i="15"/>
  <c r="E159" i="15"/>
  <c r="E158" i="15"/>
  <c r="E157" i="15"/>
  <c r="E156" i="15"/>
  <c r="E155" i="15"/>
  <c r="E154" i="15"/>
  <c r="E153" i="15"/>
  <c r="E152" i="15"/>
  <c r="E150" i="15"/>
  <c r="E149" i="15"/>
  <c r="E148" i="15"/>
  <c r="E147" i="15"/>
  <c r="E146" i="15"/>
  <c r="E145" i="15"/>
  <c r="E144" i="15"/>
  <c r="E143" i="15"/>
  <c r="E142" i="15"/>
  <c r="E141" i="15"/>
  <c r="E140" i="15"/>
  <c r="E139" i="15"/>
  <c r="E138" i="15"/>
  <c r="E137" i="15"/>
  <c r="E136" i="15"/>
  <c r="E135" i="15"/>
  <c r="E134" i="15"/>
  <c r="E133" i="15"/>
  <c r="E132" i="15"/>
  <c r="E131" i="15"/>
  <c r="E130" i="15"/>
  <c r="E129" i="15"/>
  <c r="E128" i="15"/>
  <c r="E127" i="15"/>
  <c r="E126" i="15"/>
  <c r="E125" i="15"/>
  <c r="E124" i="15"/>
  <c r="E123" i="15"/>
  <c r="E122" i="15"/>
  <c r="E121" i="15"/>
  <c r="E120" i="15"/>
  <c r="E119" i="15"/>
  <c r="E118" i="15"/>
  <c r="E117" i="15"/>
  <c r="E116" i="15"/>
  <c r="E115" i="15"/>
  <c r="E114" i="15"/>
  <c r="E113" i="15"/>
  <c r="E112" i="15"/>
  <c r="E111" i="15"/>
  <c r="E110" i="15"/>
  <c r="E109" i="15"/>
  <c r="E108" i="15"/>
  <c r="E107" i="15"/>
  <c r="E106" i="15"/>
  <c r="E105" i="15"/>
  <c r="E104" i="15"/>
  <c r="E103" i="15"/>
  <c r="E102" i="15"/>
  <c r="E101" i="15"/>
  <c r="E100" i="15"/>
  <c r="E99" i="15"/>
  <c r="E98" i="15"/>
  <c r="E97" i="15"/>
  <c r="E96" i="15"/>
  <c r="E95" i="15"/>
  <c r="E94" i="15"/>
  <c r="E93" i="15"/>
  <c r="E92" i="15"/>
  <c r="E91" i="15"/>
  <c r="E90" i="15"/>
  <c r="E89" i="15"/>
  <c r="E88" i="15"/>
  <c r="E87" i="15"/>
  <c r="E86" i="15"/>
  <c r="E85" i="15"/>
  <c r="E84" i="15"/>
  <c r="E83" i="15"/>
  <c r="E82" i="15"/>
  <c r="E81" i="15"/>
  <c r="E80" i="15"/>
  <c r="E79" i="15"/>
  <c r="E78" i="15"/>
  <c r="E77" i="15"/>
  <c r="E76" i="15"/>
  <c r="E75" i="15"/>
  <c r="E74" i="15"/>
  <c r="E73" i="15"/>
  <c r="E72" i="15"/>
  <c r="E71" i="15"/>
  <c r="E70" i="15"/>
  <c r="E69" i="15"/>
  <c r="E68" i="15"/>
  <c r="E67" i="15"/>
  <c r="E66" i="15"/>
  <c r="E65" i="15"/>
  <c r="E64" i="15"/>
  <c r="E63" i="15"/>
  <c r="E62" i="15"/>
  <c r="E61" i="15"/>
  <c r="E60" i="15"/>
  <c r="E59" i="15"/>
  <c r="E58" i="15"/>
  <c r="E57" i="15"/>
  <c r="E56" i="15"/>
  <c r="E55" i="15"/>
  <c r="E54" i="15"/>
  <c r="E53" i="15"/>
  <c r="E52" i="15"/>
  <c r="E51" i="15"/>
  <c r="E50" i="15"/>
  <c r="E49" i="15"/>
  <c r="E48" i="15"/>
  <c r="E47" i="15"/>
  <c r="E46" i="15"/>
  <c r="E45" i="15"/>
  <c r="E44" i="15"/>
  <c r="E43" i="15"/>
  <c r="E42" i="15"/>
  <c r="E41" i="15"/>
  <c r="E40" i="15"/>
  <c r="E39" i="15"/>
  <c r="E38" i="15"/>
  <c r="E37" i="15"/>
  <c r="E36" i="15"/>
  <c r="E35" i="15"/>
  <c r="E34" i="15"/>
  <c r="E33" i="15"/>
  <c r="E32" i="15"/>
  <c r="E31" i="15"/>
  <c r="E30" i="15"/>
  <c r="E29" i="15"/>
  <c r="E28" i="15"/>
  <c r="E27" i="15"/>
  <c r="E26" i="15"/>
  <c r="E25" i="15"/>
  <c r="E24" i="15"/>
  <c r="E23" i="15"/>
  <c r="E22" i="15"/>
  <c r="E21" i="15"/>
  <c r="E20" i="15"/>
  <c r="E19" i="15"/>
  <c r="E18" i="15"/>
  <c r="E17" i="15"/>
  <c r="E16" i="15"/>
  <c r="E15" i="15"/>
  <c r="E14" i="15"/>
  <c r="E13" i="15"/>
  <c r="E12" i="15"/>
  <c r="E11" i="15"/>
  <c r="E10" i="15"/>
  <c r="E9" i="15"/>
  <c r="E8" i="15"/>
  <c r="E7" i="15"/>
  <c r="E6" i="15"/>
  <c r="E5" i="15"/>
  <c r="E230" i="14"/>
  <c r="E229" i="14"/>
  <c r="E228" i="14"/>
  <c r="E227" i="14"/>
  <c r="E226" i="14"/>
  <c r="E225" i="14"/>
  <c r="E224" i="14"/>
  <c r="E223" i="14"/>
  <c r="E222" i="14"/>
  <c r="E221" i="14"/>
  <c r="E220" i="14"/>
  <c r="E219" i="14"/>
  <c r="E218" i="14"/>
  <c r="E217" i="14"/>
  <c r="E216" i="14"/>
  <c r="E215" i="14"/>
  <c r="E214" i="14"/>
  <c r="E213" i="14"/>
  <c r="E212" i="14"/>
  <c r="E211" i="14"/>
  <c r="E210" i="14"/>
  <c r="E209" i="14"/>
  <c r="E208" i="14"/>
  <c r="E207" i="14"/>
  <c r="E206" i="14"/>
  <c r="E205" i="14"/>
  <c r="E204" i="14"/>
  <c r="E203" i="14"/>
  <c r="E202" i="14"/>
  <c r="E201" i="14"/>
  <c r="E200" i="14"/>
  <c r="E199" i="14"/>
  <c r="E198" i="14"/>
  <c r="E197" i="14"/>
  <c r="E196" i="14"/>
  <c r="E195" i="14"/>
  <c r="E194" i="14"/>
  <c r="E193" i="14"/>
  <c r="E192" i="14"/>
  <c r="E191" i="14"/>
  <c r="E190" i="14"/>
  <c r="E189" i="14"/>
  <c r="E188" i="14"/>
  <c r="E187" i="14"/>
  <c r="E186" i="14"/>
  <c r="E185" i="14"/>
  <c r="E184" i="14"/>
  <c r="E183" i="14"/>
  <c r="E182" i="14"/>
  <c r="E181" i="14"/>
  <c r="E180" i="14"/>
  <c r="E179" i="14"/>
  <c r="E178" i="14"/>
  <c r="E177" i="14"/>
  <c r="E176" i="14"/>
  <c r="E175" i="14"/>
  <c r="E174" i="14"/>
  <c r="E173" i="14"/>
  <c r="E172" i="14"/>
  <c r="E171" i="14"/>
  <c r="E170" i="14"/>
  <c r="E169" i="14"/>
  <c r="E168" i="14"/>
  <c r="E167" i="14"/>
  <c r="E166" i="14"/>
  <c r="E165" i="14"/>
  <c r="E164" i="14"/>
  <c r="E163" i="14"/>
  <c r="E162" i="14"/>
  <c r="E161" i="14"/>
  <c r="E160" i="14"/>
  <c r="E159" i="14"/>
  <c r="E158" i="14"/>
  <c r="E157" i="14"/>
  <c r="E156" i="14"/>
  <c r="E155" i="14"/>
  <c r="E154" i="14"/>
  <c r="E153" i="14"/>
  <c r="E152" i="14"/>
  <c r="E151" i="14"/>
  <c r="E150" i="14"/>
  <c r="E149" i="14"/>
  <c r="E148" i="14"/>
  <c r="E147" i="14"/>
  <c r="E146" i="14"/>
  <c r="E145" i="14"/>
  <c r="E144" i="14"/>
  <c r="E143" i="14"/>
  <c r="E142" i="14"/>
  <c r="E141" i="14"/>
  <c r="E140" i="14"/>
  <c r="E139" i="14"/>
  <c r="E138" i="14"/>
  <c r="E137" i="14"/>
  <c r="E136" i="14"/>
  <c r="E135" i="14"/>
  <c r="E134" i="14"/>
  <c r="E133" i="14"/>
  <c r="E132" i="14"/>
  <c r="E131" i="14"/>
  <c r="E130" i="14"/>
  <c r="E129" i="14"/>
  <c r="E128" i="14"/>
  <c r="E127" i="14"/>
  <c r="E126" i="14"/>
  <c r="E125" i="14"/>
  <c r="E124" i="14"/>
  <c r="E123" i="14"/>
  <c r="E122" i="14"/>
  <c r="E121" i="14"/>
  <c r="E120" i="14"/>
  <c r="E119" i="14"/>
  <c r="E118" i="14"/>
  <c r="E117" i="14"/>
  <c r="E116" i="14"/>
  <c r="E115" i="14"/>
  <c r="E114" i="14"/>
  <c r="E113" i="14"/>
  <c r="E112" i="14"/>
  <c r="E111" i="14"/>
  <c r="E110" i="14"/>
  <c r="E109" i="14"/>
  <c r="E108" i="14"/>
  <c r="E107" i="14"/>
  <c r="E106" i="14"/>
  <c r="E105" i="14"/>
  <c r="E104" i="14"/>
  <c r="E103" i="14"/>
  <c r="E102" i="14"/>
  <c r="E101" i="14"/>
  <c r="E100" i="14"/>
  <c r="E99" i="14"/>
  <c r="E98" i="14"/>
  <c r="E97" i="14"/>
  <c r="E96" i="14"/>
  <c r="E95" i="14"/>
  <c r="E94" i="14"/>
  <c r="E93" i="14"/>
  <c r="E92" i="14"/>
  <c r="E91" i="14"/>
  <c r="E90" i="14"/>
  <c r="E89" i="14"/>
  <c r="E88" i="14"/>
  <c r="E87" i="14"/>
  <c r="E86" i="14"/>
  <c r="E85" i="14"/>
  <c r="E84" i="14"/>
  <c r="E83" i="14"/>
  <c r="E82" i="14"/>
  <c r="E81" i="14"/>
  <c r="E80" i="14"/>
  <c r="E79" i="14"/>
  <c r="E78" i="14"/>
  <c r="E77" i="14"/>
  <c r="E76" i="14"/>
  <c r="E75" i="14"/>
  <c r="E74" i="14"/>
  <c r="E73" i="14"/>
  <c r="E72" i="14"/>
  <c r="E71" i="14"/>
  <c r="E70" i="14"/>
  <c r="E69" i="14"/>
  <c r="E68" i="14"/>
  <c r="E67" i="14"/>
  <c r="E66" i="14"/>
  <c r="E65" i="14"/>
  <c r="E64" i="14"/>
  <c r="E63" i="14"/>
  <c r="E62" i="14"/>
  <c r="E61" i="14"/>
  <c r="E60" i="14"/>
  <c r="E59" i="14"/>
  <c r="E58" i="14"/>
  <c r="E57" i="14"/>
  <c r="E56" i="14"/>
  <c r="E55" i="14"/>
  <c r="E54" i="14"/>
  <c r="E53" i="14"/>
  <c r="E52" i="14"/>
  <c r="E51" i="14"/>
  <c r="E50" i="14"/>
  <c r="E49" i="14"/>
  <c r="E48" i="14"/>
  <c r="E47" i="14"/>
  <c r="E46" i="14"/>
  <c r="E45" i="14"/>
  <c r="E44" i="14"/>
  <c r="E43" i="14"/>
  <c r="E42" i="14"/>
  <c r="E41" i="14"/>
  <c r="E40" i="14"/>
  <c r="E39" i="14"/>
  <c r="E38" i="14"/>
  <c r="E37" i="14"/>
  <c r="E36" i="14"/>
  <c r="E35" i="14"/>
  <c r="E34" i="14"/>
  <c r="E33" i="14"/>
  <c r="E32" i="14"/>
  <c r="E31" i="14"/>
  <c r="E30" i="14"/>
  <c r="E29" i="14"/>
  <c r="E28" i="14"/>
  <c r="E27" i="14"/>
  <c r="E26" i="14"/>
  <c r="E25" i="14"/>
  <c r="E24" i="14"/>
  <c r="E23" i="14"/>
  <c r="E22" i="14"/>
  <c r="E21" i="14"/>
  <c r="E20" i="14"/>
  <c r="E19" i="14"/>
  <c r="E18" i="14"/>
  <c r="E17" i="14"/>
  <c r="E16" i="14"/>
  <c r="E15" i="14"/>
  <c r="E14" i="14"/>
  <c r="E13" i="14"/>
  <c r="E12" i="14"/>
  <c r="E11" i="14"/>
  <c r="E10" i="14"/>
  <c r="E9" i="14"/>
  <c r="E8" i="14"/>
  <c r="E7" i="14"/>
  <c r="E6" i="14"/>
  <c r="E5" i="14"/>
  <c r="E32" i="12"/>
  <c r="E31" i="12"/>
  <c r="E30" i="12"/>
  <c r="E29" i="12"/>
  <c r="E28" i="12"/>
  <c r="E27" i="12"/>
  <c r="E26" i="12"/>
  <c r="E25" i="12"/>
  <c r="E24" i="12"/>
  <c r="E23" i="12"/>
  <c r="E22" i="12"/>
  <c r="E21" i="12"/>
  <c r="E20" i="12"/>
  <c r="E19" i="12"/>
  <c r="E18" i="12"/>
  <c r="E33" i="12"/>
  <c r="E34" i="12"/>
  <c r="E35" i="12"/>
  <c r="E36" i="12"/>
  <c r="E37" i="12"/>
  <c r="E38" i="12"/>
  <c r="E39" i="12"/>
  <c r="E40" i="12"/>
  <c r="E41" i="12"/>
  <c r="E42" i="12"/>
  <c r="E43" i="12"/>
  <c r="E44" i="12"/>
  <c r="E45" i="12"/>
  <c r="E46" i="12"/>
  <c r="E87" i="13"/>
  <c r="E88" i="13"/>
  <c r="E89" i="13"/>
  <c r="E90" i="13"/>
  <c r="E91" i="13"/>
  <c r="E92" i="13"/>
  <c r="E93" i="13"/>
  <c r="E94" i="13"/>
  <c r="E95" i="13"/>
  <c r="E106" i="12"/>
  <c r="E107" i="12"/>
  <c r="E108" i="12"/>
  <c r="E47" i="12"/>
  <c r="E59" i="12"/>
  <c r="E60" i="12"/>
  <c r="E61" i="12"/>
  <c r="E62" i="12"/>
  <c r="E63" i="12"/>
  <c r="E64" i="12"/>
  <c r="E65" i="12"/>
  <c r="E66" i="12"/>
  <c r="E67" i="12"/>
  <c r="E68" i="12"/>
  <c r="E69" i="12"/>
  <c r="E70" i="12"/>
  <c r="E71" i="12"/>
  <c r="E72" i="12"/>
  <c r="E73" i="12"/>
  <c r="E74" i="12"/>
  <c r="E75" i="12"/>
  <c r="E168" i="12"/>
  <c r="E169" i="12"/>
  <c r="E170" i="12"/>
  <c r="E139" i="12"/>
  <c r="E32" i="13"/>
  <c r="E110" i="13"/>
  <c r="E111" i="13"/>
  <c r="E112" i="13"/>
  <c r="E113" i="13"/>
  <c r="E114" i="13"/>
  <c r="E115" i="13"/>
  <c r="E116" i="13"/>
  <c r="E117" i="13"/>
  <c r="E118" i="13"/>
  <c r="E119" i="13"/>
  <c r="E120" i="13"/>
  <c r="E121" i="13"/>
  <c r="E122" i="13"/>
  <c r="E123" i="13"/>
  <c r="E124" i="13"/>
  <c r="E189" i="12"/>
  <c r="E190" i="12"/>
  <c r="E138" i="12"/>
  <c r="E140" i="12"/>
  <c r="E141" i="12"/>
  <c r="E142" i="12"/>
  <c r="E143" i="12"/>
  <c r="E144" i="12"/>
  <c r="E145" i="12"/>
  <c r="E146" i="12"/>
  <c r="E147" i="12"/>
  <c r="E148" i="12"/>
  <c r="E149" i="12"/>
  <c r="E150" i="12"/>
  <c r="E151" i="12"/>
  <c r="E152" i="12"/>
  <c r="E153" i="12"/>
  <c r="E44" i="13"/>
  <c r="E45" i="13"/>
  <c r="E46" i="13"/>
  <c r="E47" i="13"/>
  <c r="E48" i="13"/>
  <c r="E49" i="13"/>
  <c r="E50" i="13"/>
  <c r="E51" i="13"/>
  <c r="E52" i="13"/>
  <c r="E53" i="13"/>
  <c r="E54" i="13"/>
  <c r="E55" i="13"/>
  <c r="E56" i="13"/>
  <c r="E6" i="13"/>
  <c r="E7" i="13"/>
  <c r="E8" i="13"/>
  <c r="E9" i="13"/>
  <c r="E10" i="13"/>
  <c r="E11" i="13"/>
  <c r="E12" i="13"/>
  <c r="E13" i="13"/>
  <c r="E14" i="13"/>
  <c r="E15" i="13"/>
  <c r="E16" i="13"/>
  <c r="E17" i="13"/>
  <c r="E18" i="13"/>
  <c r="E19" i="13"/>
  <c r="E20" i="13"/>
  <c r="E21" i="13"/>
  <c r="E22" i="13"/>
  <c r="E23" i="13"/>
  <c r="E24" i="13"/>
  <c r="E25" i="13"/>
  <c r="E26" i="13"/>
  <c r="E27" i="13"/>
  <c r="E28" i="13"/>
  <c r="E29" i="13"/>
  <c r="E30" i="13"/>
  <c r="E31" i="13"/>
  <c r="E33" i="13"/>
  <c r="E34" i="13"/>
  <c r="E35" i="13"/>
  <c r="E36" i="13"/>
  <c r="E37" i="13"/>
  <c r="E38" i="13"/>
  <c r="E39" i="13"/>
  <c r="E40" i="13"/>
  <c r="E41" i="13"/>
  <c r="E42" i="13"/>
  <c r="E43"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96" i="13"/>
  <c r="E97" i="13"/>
  <c r="E98" i="13"/>
  <c r="E99" i="13"/>
  <c r="E100" i="13"/>
  <c r="E101" i="13"/>
  <c r="E102" i="13"/>
  <c r="E103" i="13"/>
  <c r="E104" i="13"/>
  <c r="E105" i="13"/>
  <c r="E106" i="13"/>
  <c r="E107" i="13"/>
  <c r="E108" i="13"/>
  <c r="E109" i="13"/>
  <c r="E125" i="13"/>
  <c r="E126" i="13"/>
  <c r="E127" i="13"/>
  <c r="E128" i="13"/>
  <c r="E129" i="13"/>
  <c r="E130" i="13"/>
  <c r="E131" i="13"/>
  <c r="E132" i="13"/>
  <c r="E133" i="13"/>
  <c r="E134" i="13"/>
  <c r="E135" i="13"/>
  <c r="E136" i="13"/>
  <c r="E137" i="13"/>
  <c r="E138" i="13"/>
  <c r="E139" i="13"/>
  <c r="E140" i="13"/>
  <c r="E141" i="13"/>
  <c r="E142" i="13"/>
  <c r="E143" i="13"/>
  <c r="E144" i="13"/>
  <c r="E145" i="13"/>
  <c r="E146" i="13"/>
  <c r="E147" i="13"/>
  <c r="E148" i="13"/>
  <c r="E149" i="13"/>
  <c r="E150" i="13"/>
  <c r="E151" i="13"/>
  <c r="E152" i="13"/>
  <c r="E153" i="13"/>
  <c r="E154" i="13"/>
  <c r="E155" i="13"/>
  <c r="E156" i="13"/>
  <c r="E157" i="13"/>
  <c r="E158" i="13"/>
  <c r="E159" i="13"/>
  <c r="E160" i="13"/>
  <c r="E161" i="13"/>
  <c r="E162" i="13"/>
  <c r="E163" i="13"/>
  <c r="E164" i="13"/>
  <c r="E165" i="13"/>
  <c r="E166" i="13"/>
  <c r="E167" i="13"/>
  <c r="E168" i="13"/>
  <c r="E169" i="13"/>
  <c r="E170" i="13"/>
  <c r="E171" i="13"/>
  <c r="E172" i="13"/>
  <c r="E173" i="13"/>
  <c r="E174" i="13"/>
  <c r="E175" i="13"/>
  <c r="E176" i="13"/>
  <c r="E177" i="13"/>
  <c r="E178" i="13"/>
  <c r="E179" i="13"/>
  <c r="E180" i="13"/>
  <c r="E181" i="13"/>
  <c r="E182" i="13"/>
  <c r="E183" i="13"/>
  <c r="E184" i="13"/>
  <c r="E185" i="13"/>
  <c r="E186" i="13"/>
  <c r="E187" i="13"/>
  <c r="E188" i="13"/>
  <c r="E189" i="13"/>
  <c r="E190" i="13"/>
  <c r="E191" i="13"/>
  <c r="E192" i="13"/>
  <c r="E193" i="13"/>
  <c r="E194" i="13"/>
  <c r="E195" i="13"/>
  <c r="E196" i="13"/>
  <c r="E197" i="13"/>
  <c r="E198" i="13"/>
  <c r="E199" i="13"/>
  <c r="E200" i="13"/>
  <c r="E201" i="13"/>
  <c r="E202" i="13"/>
  <c r="E203" i="13"/>
  <c r="E204" i="13"/>
  <c r="E205" i="13"/>
  <c r="E206" i="13"/>
  <c r="E207" i="13"/>
  <c r="E208" i="13"/>
  <c r="E209" i="13"/>
  <c r="E210" i="13"/>
  <c r="E211" i="13"/>
  <c r="E212" i="13"/>
  <c r="E213" i="13"/>
  <c r="E214" i="13"/>
  <c r="E215" i="13"/>
  <c r="E216" i="13"/>
  <c r="E217" i="13"/>
  <c r="E218" i="13"/>
  <c r="E219" i="13"/>
  <c r="E220" i="13"/>
  <c r="E221" i="13"/>
  <c r="E222" i="13"/>
  <c r="E223" i="13"/>
  <c r="E224" i="13"/>
  <c r="E225" i="13"/>
  <c r="E226" i="13"/>
  <c r="E227" i="13"/>
  <c r="E228" i="13"/>
  <c r="E229" i="13"/>
  <c r="E230" i="13"/>
  <c r="E231" i="13"/>
  <c r="E5" i="13"/>
  <c r="E6" i="12"/>
  <c r="E7" i="12"/>
  <c r="E8" i="12"/>
  <c r="E9" i="12"/>
  <c r="E10" i="12"/>
  <c r="E11" i="12"/>
  <c r="E12" i="12"/>
  <c r="E13" i="12"/>
  <c r="E14" i="12"/>
  <c r="E15" i="12"/>
  <c r="E16" i="12"/>
  <c r="E17" i="12"/>
  <c r="E48" i="12"/>
  <c r="E49" i="12"/>
  <c r="E50" i="12"/>
  <c r="E51" i="12"/>
  <c r="E52" i="12"/>
  <c r="E53" i="12"/>
  <c r="E54" i="12"/>
  <c r="E55" i="12"/>
  <c r="E56" i="12"/>
  <c r="E57" i="12"/>
  <c r="E58" i="12"/>
  <c r="E76" i="12"/>
  <c r="E77" i="12"/>
  <c r="E78" i="12"/>
  <c r="E79" i="12"/>
  <c r="E80" i="12"/>
  <c r="E81" i="12"/>
  <c r="E82" i="12"/>
  <c r="E83" i="12"/>
  <c r="E84" i="12"/>
  <c r="E85" i="12"/>
  <c r="E86" i="12"/>
  <c r="E87" i="12"/>
  <c r="E88" i="12"/>
  <c r="E89" i="12"/>
  <c r="E90" i="12"/>
  <c r="E91" i="12"/>
  <c r="E92" i="12"/>
  <c r="E93" i="12"/>
  <c r="E94" i="12"/>
  <c r="E95" i="12"/>
  <c r="E96" i="12"/>
  <c r="E97" i="12"/>
  <c r="E98" i="12"/>
  <c r="E99" i="12"/>
  <c r="E100" i="12"/>
  <c r="E101" i="12"/>
  <c r="E102" i="12"/>
  <c r="E103" i="12"/>
  <c r="E104" i="12"/>
  <c r="E105" i="12"/>
  <c r="E109" i="12"/>
  <c r="E110" i="12"/>
  <c r="E111" i="12"/>
  <c r="E112" i="12"/>
  <c r="E113" i="12"/>
  <c r="E114" i="12"/>
  <c r="E115" i="12"/>
  <c r="E116" i="12"/>
  <c r="E117" i="12"/>
  <c r="E118" i="12"/>
  <c r="E119" i="12"/>
  <c r="E120" i="12"/>
  <c r="E121" i="12"/>
  <c r="E122" i="12"/>
  <c r="E123" i="12"/>
  <c r="E124" i="12"/>
  <c r="E125" i="12"/>
  <c r="E126" i="12"/>
  <c r="E127" i="12"/>
  <c r="E128" i="12"/>
  <c r="E129" i="12"/>
  <c r="E130" i="12"/>
  <c r="E131" i="12"/>
  <c r="E132" i="12"/>
  <c r="E133" i="12"/>
  <c r="E134" i="12"/>
  <c r="E135" i="12"/>
  <c r="E136" i="12"/>
  <c r="E137" i="12"/>
  <c r="E154" i="12"/>
  <c r="E155" i="12"/>
  <c r="E156" i="12"/>
  <c r="E157" i="12"/>
  <c r="E158" i="12"/>
  <c r="E159" i="12"/>
  <c r="E160" i="12"/>
  <c r="E161" i="12"/>
  <c r="E162" i="12"/>
  <c r="E163" i="12"/>
  <c r="E164" i="12"/>
  <c r="E165" i="12"/>
  <c r="E166" i="12"/>
  <c r="E167" i="12"/>
  <c r="E171" i="12"/>
  <c r="E172" i="12"/>
  <c r="E173" i="12"/>
  <c r="E174" i="12"/>
  <c r="E175" i="12"/>
  <c r="E176" i="12"/>
  <c r="E177" i="12"/>
  <c r="E178" i="12"/>
  <c r="E179" i="12"/>
  <c r="E180" i="12"/>
  <c r="E181" i="12"/>
  <c r="E182" i="12"/>
  <c r="E183" i="12"/>
  <c r="E184" i="12"/>
  <c r="E185" i="12"/>
  <c r="E186" i="12"/>
  <c r="E187" i="12"/>
  <c r="E188" i="12"/>
  <c r="E191" i="12"/>
  <c r="E192" i="12"/>
  <c r="E193" i="12"/>
  <c r="E194" i="12"/>
  <c r="E195" i="12"/>
  <c r="E196" i="12"/>
  <c r="E197" i="12"/>
  <c r="E198" i="12"/>
  <c r="E199" i="12"/>
  <c r="E200" i="12"/>
  <c r="E201" i="12"/>
  <c r="E202" i="12"/>
  <c r="E203" i="12"/>
  <c r="E204" i="12"/>
  <c r="E205" i="12"/>
  <c r="E206" i="12"/>
  <c r="E207" i="12"/>
  <c r="E208" i="12"/>
  <c r="E209" i="12"/>
  <c r="E210" i="12"/>
  <c r="E211" i="12"/>
  <c r="E212" i="12"/>
  <c r="E213" i="12"/>
  <c r="E214" i="12"/>
  <c r="E215" i="12"/>
  <c r="E216" i="12"/>
  <c r="E217" i="12"/>
  <c r="E218" i="12"/>
  <c r="E219" i="12"/>
  <c r="E220" i="12"/>
  <c r="E221" i="12"/>
  <c r="E222" i="12"/>
  <c r="E223" i="12"/>
  <c r="E224" i="12"/>
  <c r="E225" i="12"/>
  <c r="E226" i="12"/>
  <c r="E227" i="12"/>
  <c r="E228" i="12"/>
  <c r="E229" i="12"/>
  <c r="E5" i="12"/>
  <c r="E100" i="10"/>
  <c r="E195" i="11"/>
  <c r="E194" i="11"/>
  <c r="E193" i="11"/>
  <c r="E192" i="11"/>
  <c r="E191" i="11"/>
  <c r="E189" i="11"/>
  <c r="E188" i="11"/>
  <c r="E187" i="11"/>
  <c r="E115" i="11"/>
  <c r="E114" i="11"/>
  <c r="E113" i="11"/>
  <c r="E112" i="11"/>
  <c r="E111" i="11"/>
  <c r="E110" i="11"/>
  <c r="E109" i="11"/>
  <c r="E108" i="11"/>
  <c r="E107" i="11"/>
  <c r="E106" i="11"/>
  <c r="E105" i="11"/>
  <c r="E104" i="11"/>
  <c r="E205" i="10"/>
  <c r="E204" i="10"/>
  <c r="E203" i="10"/>
  <c r="E202" i="10"/>
  <c r="E201" i="10"/>
  <c r="E200" i="10"/>
  <c r="E199" i="10"/>
  <c r="E198" i="10"/>
  <c r="E197" i="10"/>
  <c r="E196" i="10"/>
  <c r="E195" i="10"/>
  <c r="E194" i="10"/>
  <c r="E193" i="10"/>
  <c r="E192" i="10"/>
  <c r="E92" i="10"/>
  <c r="E91" i="10"/>
  <c r="E90" i="10"/>
  <c r="E89" i="10"/>
  <c r="E88" i="10"/>
  <c r="E87" i="10"/>
  <c r="E86" i="10"/>
  <c r="E85" i="10"/>
  <c r="E84" i="10"/>
  <c r="E60" i="11"/>
  <c r="E210" i="10"/>
  <c r="E209" i="10"/>
  <c r="E208" i="10"/>
  <c r="E207" i="10"/>
  <c r="E206" i="10"/>
  <c r="E158" i="10"/>
  <c r="E157" i="10"/>
  <c r="E156" i="10"/>
  <c r="E155" i="10"/>
  <c r="E154" i="10"/>
  <c r="E153" i="10"/>
  <c r="E152" i="10"/>
  <c r="E151" i="10"/>
  <c r="E150" i="10"/>
  <c r="E149" i="10"/>
  <c r="E148" i="10"/>
  <c r="E147" i="10"/>
  <c r="E146" i="10"/>
  <c r="E103" i="10"/>
  <c r="E102" i="10"/>
  <c r="E101" i="10"/>
  <c r="E99" i="10"/>
  <c r="E98" i="10"/>
  <c r="E97" i="10"/>
  <c r="E96" i="10"/>
  <c r="E95" i="10"/>
  <c r="E94" i="10"/>
  <c r="E93" i="10"/>
  <c r="E191" i="10"/>
  <c r="E190" i="10"/>
  <c r="E189" i="10"/>
  <c r="E188" i="10"/>
  <c r="E187" i="10"/>
  <c r="E186" i="10"/>
  <c r="E185" i="10"/>
  <c r="E184" i="10"/>
  <c r="E183" i="10"/>
  <c r="E182" i="10"/>
  <c r="E181" i="10"/>
  <c r="E217" i="11"/>
  <c r="E132" i="11"/>
  <c r="E131" i="11"/>
  <c r="E130" i="11"/>
  <c r="E129" i="11"/>
  <c r="E128" i="11"/>
  <c r="E127" i="11"/>
  <c r="E126" i="11"/>
  <c r="E125" i="11"/>
  <c r="E124" i="11"/>
  <c r="E14" i="11"/>
  <c r="E13" i="11"/>
  <c r="E12" i="11"/>
  <c r="E11" i="11"/>
  <c r="E10" i="11"/>
  <c r="E9" i="11"/>
  <c r="E8" i="11"/>
  <c r="E7" i="11"/>
  <c r="E6" i="11"/>
  <c r="E5" i="11"/>
  <c r="E123" i="11"/>
  <c r="E122" i="11"/>
  <c r="E121" i="11"/>
  <c r="E120" i="11"/>
  <c r="E119" i="11"/>
  <c r="E118" i="11"/>
  <c r="E117" i="11"/>
  <c r="E116" i="11"/>
  <c r="E90" i="11"/>
  <c r="E77" i="11"/>
  <c r="E76" i="11"/>
  <c r="E75" i="11"/>
  <c r="E74" i="11"/>
  <c r="E73" i="11"/>
  <c r="E72" i="11"/>
  <c r="E71" i="11"/>
  <c r="E70" i="11"/>
  <c r="E69" i="11"/>
  <c r="E101" i="11"/>
  <c r="E95" i="11"/>
  <c r="E94" i="11"/>
  <c r="E93" i="11"/>
  <c r="E133" i="11"/>
  <c r="E134" i="11"/>
  <c r="E135" i="11"/>
  <c r="E136" i="11"/>
  <c r="E137" i="11"/>
  <c r="E138" i="11"/>
  <c r="E139" i="11"/>
  <c r="E140" i="11"/>
  <c r="E141" i="11"/>
  <c r="E142" i="11"/>
  <c r="E143" i="11"/>
  <c r="E21" i="10"/>
  <c r="E20" i="10"/>
  <c r="E19" i="10"/>
  <c r="E18" i="10"/>
  <c r="E17" i="10"/>
  <c r="E16" i="10"/>
  <c r="E15" i="10"/>
  <c r="E14" i="10"/>
  <c r="E13" i="10"/>
  <c r="E12" i="10"/>
  <c r="E11" i="10"/>
  <c r="E151" i="11"/>
  <c r="E150" i="11"/>
  <c r="E224" i="10"/>
  <c r="E223" i="10"/>
  <c r="E222" i="10"/>
  <c r="E221" i="10"/>
  <c r="E220" i="10"/>
  <c r="E219" i="10"/>
  <c r="E218" i="10"/>
  <c r="E186" i="11"/>
  <c r="E185" i="11"/>
  <c r="E184" i="11"/>
  <c r="E183" i="11"/>
  <c r="E182" i="11"/>
  <c r="E181" i="11"/>
  <c r="E180" i="11"/>
  <c r="E179" i="11"/>
  <c r="E178" i="11"/>
  <c r="E177" i="11"/>
  <c r="E168" i="11"/>
  <c r="E167" i="11"/>
  <c r="E166" i="11"/>
  <c r="E165" i="11"/>
  <c r="E164" i="11"/>
  <c r="E163" i="11"/>
  <c r="E162" i="11"/>
  <c r="E161" i="11"/>
  <c r="E160" i="11"/>
  <c r="E159" i="11"/>
  <c r="E158" i="11"/>
  <c r="E167" i="10"/>
  <c r="E166" i="10"/>
  <c r="E165" i="10"/>
  <c r="E164" i="10"/>
  <c r="E163" i="10"/>
  <c r="E162" i="10"/>
  <c r="E161" i="10"/>
  <c r="E160" i="10"/>
  <c r="E159" i="10"/>
  <c r="E204" i="8"/>
  <c r="E203" i="8"/>
  <c r="E202" i="8"/>
  <c r="E201" i="8"/>
  <c r="E200" i="8"/>
  <c r="E175" i="8"/>
  <c r="E174" i="8"/>
  <c r="E173" i="8"/>
  <c r="E172" i="8"/>
  <c r="E171" i="8"/>
  <c r="E170" i="8"/>
  <c r="E169" i="8"/>
  <c r="E168" i="8"/>
  <c r="E167" i="8"/>
  <c r="E166" i="8"/>
  <c r="E165" i="8"/>
  <c r="E164" i="8"/>
  <c r="E163" i="8"/>
  <c r="E133" i="8"/>
  <c r="E132" i="8"/>
  <c r="E131" i="8"/>
  <c r="E130" i="8"/>
  <c r="E129" i="8"/>
  <c r="E128" i="8"/>
  <c r="E127" i="8"/>
  <c r="E114" i="8"/>
  <c r="E113" i="8"/>
  <c r="E112" i="8"/>
  <c r="E111" i="8"/>
  <c r="E110" i="8"/>
  <c r="E109" i="8"/>
  <c r="E108" i="8"/>
  <c r="E106" i="8"/>
  <c r="E105" i="8"/>
  <c r="E104" i="8"/>
  <c r="E103" i="8"/>
  <c r="E102" i="8"/>
  <c r="E101" i="8"/>
  <c r="E100" i="8"/>
  <c r="E99" i="8"/>
  <c r="E98" i="8"/>
  <c r="E97" i="8"/>
  <c r="E96" i="8"/>
  <c r="E95" i="8"/>
  <c r="E94" i="8"/>
  <c r="E93" i="8"/>
  <c r="E92" i="8"/>
  <c r="E91" i="8"/>
  <c r="E90" i="8"/>
  <c r="E89" i="8"/>
  <c r="E88" i="8"/>
  <c r="E87" i="8"/>
  <c r="E86" i="8"/>
  <c r="E42" i="8"/>
  <c r="E41" i="8"/>
  <c r="E40" i="8"/>
  <c r="E39" i="8"/>
  <c r="E38" i="8"/>
  <c r="E37" i="8"/>
  <c r="E36" i="8"/>
  <c r="E35" i="8"/>
  <c r="E34" i="8"/>
  <c r="E33" i="8"/>
  <c r="E32" i="8"/>
  <c r="E20" i="8"/>
  <c r="E19" i="8"/>
  <c r="E18" i="8"/>
  <c r="E17" i="8"/>
  <c r="E16" i="8"/>
  <c r="E15" i="8"/>
  <c r="E14" i="8"/>
  <c r="E13" i="8"/>
  <c r="E12" i="8"/>
  <c r="E11" i="8"/>
  <c r="E10" i="8"/>
  <c r="E9" i="8"/>
  <c r="E8" i="8"/>
  <c r="E7" i="8"/>
  <c r="E6" i="8"/>
  <c r="E5" i="8"/>
  <c r="E6" i="7"/>
  <c r="E7"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19" i="7"/>
  <c r="E120" i="7"/>
  <c r="E121" i="7"/>
  <c r="E122" i="7"/>
  <c r="E123" i="7"/>
  <c r="E124" i="7"/>
  <c r="E125" i="7"/>
  <c r="E126" i="7"/>
  <c r="E127" i="7"/>
  <c r="E128" i="7"/>
  <c r="E129" i="7"/>
  <c r="E130" i="7"/>
  <c r="E131" i="7"/>
  <c r="E132" i="7"/>
  <c r="E133" i="7"/>
  <c r="E134" i="7"/>
  <c r="E135" i="7"/>
  <c r="E136" i="7"/>
  <c r="E137" i="7"/>
  <c r="E138" i="7"/>
  <c r="E139" i="7"/>
  <c r="E140" i="7"/>
  <c r="E141" i="7"/>
  <c r="E142" i="7"/>
  <c r="E143" i="7"/>
  <c r="E144" i="7"/>
  <c r="E145" i="7"/>
  <c r="E146" i="7"/>
  <c r="E147" i="7"/>
  <c r="E148" i="7"/>
  <c r="E149" i="7"/>
  <c r="E150" i="7"/>
  <c r="E151" i="7"/>
  <c r="E152" i="7"/>
  <c r="E153" i="7"/>
  <c r="E154" i="7"/>
  <c r="E155" i="7"/>
  <c r="E156" i="7"/>
  <c r="E157" i="7"/>
  <c r="E158" i="7"/>
  <c r="E159" i="7"/>
  <c r="E160" i="7"/>
  <c r="E161" i="7"/>
  <c r="E162" i="7"/>
  <c r="E163" i="7"/>
  <c r="E164" i="7"/>
  <c r="E165" i="7"/>
  <c r="E166" i="7"/>
  <c r="E167" i="7"/>
  <c r="E168" i="7"/>
  <c r="E169" i="7"/>
  <c r="E170" i="7"/>
  <c r="E171" i="7"/>
  <c r="E172" i="7"/>
  <c r="E173" i="7"/>
  <c r="E174" i="7"/>
  <c r="E175" i="7"/>
  <c r="E176" i="7"/>
  <c r="E177" i="7"/>
  <c r="E178" i="7"/>
  <c r="E179" i="7"/>
  <c r="E180" i="7"/>
  <c r="E181" i="7"/>
  <c r="E182" i="7"/>
  <c r="E183" i="7"/>
  <c r="E184" i="7"/>
  <c r="E185" i="7"/>
  <c r="E186" i="7"/>
  <c r="E187" i="7"/>
  <c r="E188" i="7"/>
  <c r="E189" i="7"/>
  <c r="E190" i="7"/>
  <c r="E191" i="7"/>
  <c r="E192" i="7"/>
  <c r="E193" i="7"/>
  <c r="E194" i="7"/>
  <c r="E195" i="7"/>
  <c r="E196" i="7"/>
  <c r="E197" i="7"/>
  <c r="E198" i="7"/>
  <c r="E199" i="7"/>
  <c r="E200" i="7"/>
  <c r="E201" i="7"/>
  <c r="E202" i="7"/>
  <c r="E203" i="7"/>
  <c r="E204" i="7"/>
  <c r="E205" i="7"/>
  <c r="E206" i="7"/>
  <c r="E207" i="7"/>
  <c r="E208" i="7"/>
  <c r="E209" i="7"/>
  <c r="E5" i="7"/>
  <c r="E7" i="6"/>
  <c r="E8" i="6"/>
  <c r="E9" i="6"/>
  <c r="E10" i="6"/>
  <c r="E11" i="6"/>
  <c r="E12" i="6"/>
  <c r="E13" i="6"/>
  <c r="E14" i="6"/>
  <c r="E15" i="6"/>
  <c r="E16" i="6"/>
  <c r="E17" i="6"/>
  <c r="E18" i="6"/>
  <c r="E6" i="6"/>
  <c r="E5" i="6"/>
  <c r="E61" i="6"/>
  <c r="E62" i="6"/>
  <c r="E63" i="6"/>
  <c r="E64" i="6"/>
  <c r="E65" i="6"/>
  <c r="E66" i="6"/>
  <c r="E67" i="6"/>
  <c r="E68" i="6"/>
  <c r="E69" i="6"/>
  <c r="E70" i="6"/>
  <c r="E71" i="6"/>
  <c r="E72" i="6"/>
  <c r="E73" i="6"/>
  <c r="E75" i="6"/>
  <c r="E76" i="6"/>
  <c r="E77" i="6"/>
  <c r="E78" i="6"/>
  <c r="E79" i="6"/>
  <c r="E80" i="6"/>
  <c r="E81" i="6"/>
  <c r="E82" i="6"/>
  <c r="E83" i="6"/>
  <c r="E84" i="6"/>
  <c r="E85" i="6"/>
  <c r="E102" i="6"/>
  <c r="E103" i="6"/>
  <c r="E104" i="6"/>
  <c r="E105" i="6"/>
  <c r="E106" i="6"/>
  <c r="E107" i="6"/>
  <c r="E108" i="6"/>
  <c r="E109" i="6"/>
  <c r="E110" i="6"/>
  <c r="E111" i="6"/>
  <c r="E112" i="6"/>
  <c r="E113" i="6"/>
  <c r="E114" i="6"/>
  <c r="E115" i="6"/>
  <c r="E116" i="6"/>
  <c r="E117" i="6"/>
  <c r="E118" i="6"/>
  <c r="E157" i="6"/>
  <c r="E158" i="6"/>
  <c r="E159" i="6"/>
  <c r="E160" i="6"/>
  <c r="E161" i="6"/>
  <c r="E162" i="6"/>
  <c r="E163" i="6"/>
  <c r="E164" i="6"/>
  <c r="E165" i="6"/>
  <c r="E166" i="6"/>
  <c r="E167" i="6"/>
  <c r="E168" i="6"/>
  <c r="E185" i="6"/>
  <c r="E186" i="6"/>
  <c r="E187" i="6"/>
  <c r="E188" i="6"/>
  <c r="E189" i="6"/>
  <c r="E190" i="6"/>
  <c r="E191" i="6"/>
  <c r="E192" i="6"/>
  <c r="E193" i="6"/>
</calcChain>
</file>

<file path=xl/sharedStrings.xml><?xml version="1.0" encoding="utf-8"?>
<sst xmlns="http://schemas.openxmlformats.org/spreadsheetml/2006/main" count="6672" uniqueCount="2616">
  <si>
    <t>委員會或小組名稱</t>
  </si>
  <si>
    <t>基隆市</t>
  </si>
  <si>
    <t>基隆市緊急醫療救護諮詢委員會</t>
  </si>
  <si>
    <t>台北縣</t>
  </si>
  <si>
    <t>台北市</t>
  </si>
  <si>
    <t>臺北市政府衛生局婦女健康諮詢委員會</t>
  </si>
  <si>
    <t>臺北市政府衛生局防疫諮詢委員會</t>
  </si>
  <si>
    <t>臺北市結核病防治諮詢委員會</t>
  </si>
  <si>
    <t>臺北市政府緊急醫療救護諮詢委員會</t>
  </si>
  <si>
    <t>桃園縣</t>
  </si>
  <si>
    <t>新竹縣</t>
  </si>
  <si>
    <t>新竹市</t>
  </si>
  <si>
    <t>苗栗縣</t>
  </si>
  <si>
    <t>台中縣</t>
  </si>
  <si>
    <t>台中市</t>
  </si>
  <si>
    <t>南投縣</t>
  </si>
  <si>
    <t>長期照護諮詢委員會</t>
  </si>
  <si>
    <t>彰化縣</t>
  </si>
  <si>
    <t>彰化縣緊急醫療諮詢委員會</t>
  </si>
  <si>
    <t>雲林縣</t>
  </si>
  <si>
    <t>嘉義市</t>
  </si>
  <si>
    <t>緊急醫療救護諮詢委員會</t>
  </si>
  <si>
    <t>嘉義縣</t>
  </si>
  <si>
    <t>高雄市</t>
  </si>
  <si>
    <t>高雄縣</t>
  </si>
  <si>
    <t>屏東縣</t>
  </si>
  <si>
    <t>宜蘭縣</t>
  </si>
  <si>
    <t>花蓮縣</t>
  </si>
  <si>
    <t>台東縣</t>
  </si>
  <si>
    <t>連江縣</t>
  </si>
  <si>
    <t>金門縣</t>
  </si>
  <si>
    <t>澎湖縣</t>
  </si>
  <si>
    <t>北區</t>
  </si>
  <si>
    <r>
      <t>台北縣政府第</t>
    </r>
    <r>
      <rPr>
        <sz val="12"/>
        <rFont val="Times New Roman"/>
        <family val="1"/>
      </rPr>
      <t>7</t>
    </r>
    <r>
      <rPr>
        <sz val="12"/>
        <rFont val="標楷體"/>
        <family val="4"/>
        <charset val="136"/>
      </rPr>
      <t>屆緊急醫療諮詢委員會</t>
    </r>
  </si>
  <si>
    <r>
      <t xml:space="preserve">0 </t>
    </r>
    <r>
      <rPr>
        <sz val="12"/>
        <rFont val="標楷體"/>
        <family val="4"/>
        <charset val="136"/>
      </rPr>
      <t>﹪</t>
    </r>
  </si>
  <si>
    <t>臺北市政府衛生局職場健康促進諮詢委員會</t>
  </si>
  <si>
    <t>臺北市政府衛生局癌症防治醫療網諮詢委員會</t>
  </si>
  <si>
    <r>
      <t>臺北市政府高病源性家禽流行性感冒及</t>
    </r>
    <r>
      <rPr>
        <sz val="12"/>
        <rFont val="Times New Roman"/>
        <family val="1"/>
      </rPr>
      <t>H5N1</t>
    </r>
    <r>
      <rPr>
        <sz val="12"/>
        <rFont val="標楷體"/>
        <family val="4"/>
        <charset val="136"/>
      </rPr>
      <t>流感防治專家諮詢委員會</t>
    </r>
  </si>
  <si>
    <r>
      <t xml:space="preserve">16.67 </t>
    </r>
    <r>
      <rPr>
        <sz val="12"/>
        <rFont val="標楷體"/>
        <family val="4"/>
        <charset val="136"/>
      </rPr>
      <t>﹪</t>
    </r>
  </si>
  <si>
    <t>社區心理衛生中心諮詢委員會</t>
  </si>
  <si>
    <t>新竹縣緊急醫療救護諮詢委員會</t>
  </si>
  <si>
    <t>無相關諮詢委員會</t>
  </si>
  <si>
    <t>中區</t>
  </si>
  <si>
    <r>
      <t xml:space="preserve">17.65 </t>
    </r>
    <r>
      <rPr>
        <sz val="12"/>
        <rFont val="標楷體"/>
        <family val="4"/>
        <charset val="136"/>
      </rPr>
      <t>﹪</t>
    </r>
  </si>
  <si>
    <t>結核病診療諮詢小組委員</t>
  </si>
  <si>
    <t>臺中市緊急醫療救護諮詢委員會</t>
  </si>
  <si>
    <t>南投縣政府長期照顧諮詢委員會</t>
  </si>
  <si>
    <r>
      <t xml:space="preserve">20 </t>
    </r>
    <r>
      <rPr>
        <sz val="12"/>
        <rFont val="標楷體"/>
        <family val="4"/>
        <charset val="136"/>
      </rPr>
      <t>﹪</t>
    </r>
  </si>
  <si>
    <t>南投縣緊急醫療救護諮詢委員會</t>
  </si>
  <si>
    <r>
      <t xml:space="preserve">26.32 </t>
    </r>
    <r>
      <rPr>
        <sz val="12"/>
        <rFont val="標楷體"/>
        <family val="4"/>
        <charset val="136"/>
      </rPr>
      <t>﹪</t>
    </r>
  </si>
  <si>
    <t>南區</t>
  </si>
  <si>
    <t>嘉義縣緊急醫療救護諮詢委員會</t>
  </si>
  <si>
    <t>嘉義縣社區心理衛生中心諮詢委員會</t>
  </si>
  <si>
    <t>台南縣</t>
  </si>
  <si>
    <t>長期照顧諮詢委員會</t>
  </si>
  <si>
    <t>台南市</t>
  </si>
  <si>
    <t>《未提供相關資料》</t>
  </si>
  <si>
    <t>高雄縣政府緊急醫療救護諮詢委員會</t>
  </si>
  <si>
    <t>東區</t>
  </si>
  <si>
    <t>宜蘭縣毒品危害防制中心諮詢委員會</t>
  </si>
  <si>
    <t>宜蘭縣緊急醫療救護諮詢委員會</t>
  </si>
  <si>
    <t>花縣毒品危害防制中心諮詢委員會</t>
  </si>
  <si>
    <r>
      <t xml:space="preserve">30.07 </t>
    </r>
    <r>
      <rPr>
        <sz val="12"/>
        <rFont val="標楷體"/>
        <family val="4"/>
        <charset val="136"/>
      </rPr>
      <t>﹪</t>
    </r>
  </si>
  <si>
    <t>花蓮縣區域緊急醫療網救護諮詢委員會</t>
  </si>
  <si>
    <t>臺東縣政諮詢委員會</t>
  </si>
  <si>
    <r>
      <t xml:space="preserve">12.5 </t>
    </r>
    <r>
      <rPr>
        <sz val="12"/>
        <rFont val="標楷體"/>
        <family val="4"/>
        <charset val="136"/>
      </rPr>
      <t>﹪</t>
    </r>
  </si>
  <si>
    <t>臺東縣政府緊急醫療救護諮詢委員會</t>
  </si>
  <si>
    <r>
      <t xml:space="preserve">13.33 </t>
    </r>
    <r>
      <rPr>
        <sz val="12"/>
        <rFont val="標楷體"/>
        <family val="4"/>
        <charset val="136"/>
      </rPr>
      <t>﹪</t>
    </r>
  </si>
  <si>
    <t>離島</t>
  </si>
  <si>
    <t>澎湖縣緊急醫療救護諮詢委員會</t>
  </si>
  <si>
    <t>委員總人數</t>
    <phoneticPr fontId="2" type="noConversion"/>
  </si>
  <si>
    <t>女性委員人數</t>
    <phoneticPr fontId="2" type="noConversion"/>
  </si>
  <si>
    <t>女性委員比率</t>
    <phoneticPr fontId="2" type="noConversion"/>
  </si>
  <si>
    <t>縣市
名稱</t>
    <phoneticPr fontId="2" type="noConversion"/>
  </si>
  <si>
    <r>
      <t xml:space="preserve">8.33 </t>
    </r>
    <r>
      <rPr>
        <sz val="12"/>
        <color indexed="8"/>
        <rFont val="標楷體"/>
        <family val="4"/>
        <charset val="136"/>
      </rPr>
      <t>﹪</t>
    </r>
    <phoneticPr fontId="2" type="noConversion"/>
  </si>
  <si>
    <r>
      <t xml:space="preserve">0 </t>
    </r>
    <r>
      <rPr>
        <sz val="12"/>
        <color indexed="8"/>
        <rFont val="標楷體"/>
        <family val="4"/>
        <charset val="136"/>
      </rPr>
      <t>﹪</t>
    </r>
  </si>
  <si>
    <r>
      <t xml:space="preserve">57.14 </t>
    </r>
    <r>
      <rPr>
        <sz val="12"/>
        <color indexed="8"/>
        <rFont val="標楷體"/>
        <family val="4"/>
        <charset val="136"/>
      </rPr>
      <t>﹪</t>
    </r>
  </si>
  <si>
    <r>
      <t xml:space="preserve">41.67 </t>
    </r>
    <r>
      <rPr>
        <sz val="12"/>
        <color indexed="8"/>
        <rFont val="標楷體"/>
        <family val="4"/>
        <charset val="136"/>
      </rPr>
      <t>﹪</t>
    </r>
  </si>
  <si>
    <r>
      <t xml:space="preserve">26.67 </t>
    </r>
    <r>
      <rPr>
        <sz val="12"/>
        <color indexed="8"/>
        <rFont val="標楷體"/>
        <family val="4"/>
        <charset val="136"/>
      </rPr>
      <t>﹪</t>
    </r>
  </si>
  <si>
    <r>
      <t xml:space="preserve">15 </t>
    </r>
    <r>
      <rPr>
        <sz val="12"/>
        <color indexed="8"/>
        <rFont val="標楷體"/>
        <family val="4"/>
        <charset val="136"/>
      </rPr>
      <t>﹪</t>
    </r>
  </si>
  <si>
    <r>
      <t xml:space="preserve">22.22 </t>
    </r>
    <r>
      <rPr>
        <sz val="12"/>
        <color indexed="8"/>
        <rFont val="標楷體"/>
        <family val="4"/>
        <charset val="136"/>
      </rPr>
      <t>﹪</t>
    </r>
  </si>
  <si>
    <r>
      <t xml:space="preserve">27.27 </t>
    </r>
    <r>
      <rPr>
        <sz val="12"/>
        <color indexed="8"/>
        <rFont val="標楷體"/>
        <family val="4"/>
        <charset val="136"/>
      </rPr>
      <t>﹪</t>
    </r>
  </si>
  <si>
    <r>
      <t xml:space="preserve">11.11 </t>
    </r>
    <r>
      <rPr>
        <sz val="12"/>
        <color indexed="8"/>
        <rFont val="標楷體"/>
        <family val="4"/>
        <charset val="136"/>
      </rPr>
      <t>﹪</t>
    </r>
  </si>
  <si>
    <r>
      <t xml:space="preserve">16.67 </t>
    </r>
    <r>
      <rPr>
        <sz val="12"/>
        <color indexed="8"/>
        <rFont val="標楷體"/>
        <family val="4"/>
        <charset val="136"/>
      </rPr>
      <t>﹪</t>
    </r>
  </si>
  <si>
    <r>
      <t xml:space="preserve">45 </t>
    </r>
    <r>
      <rPr>
        <sz val="12"/>
        <color indexed="8"/>
        <rFont val="標楷體"/>
        <family val="4"/>
        <charset val="136"/>
      </rPr>
      <t>﹪</t>
    </r>
  </si>
  <si>
    <r>
      <t xml:space="preserve">13.64 </t>
    </r>
    <r>
      <rPr>
        <sz val="12"/>
        <color indexed="8"/>
        <rFont val="標楷體"/>
        <family val="4"/>
        <charset val="136"/>
      </rPr>
      <t>﹪</t>
    </r>
  </si>
  <si>
    <r>
      <t xml:space="preserve">7.14 </t>
    </r>
    <r>
      <rPr>
        <sz val="12"/>
        <color indexed="8"/>
        <rFont val="標楷體"/>
        <family val="4"/>
        <charset val="136"/>
      </rPr>
      <t>﹪</t>
    </r>
  </si>
  <si>
    <r>
      <t xml:space="preserve">60 </t>
    </r>
    <r>
      <rPr>
        <sz val="12"/>
        <color indexed="8"/>
        <rFont val="標楷體"/>
        <family val="4"/>
        <charset val="136"/>
      </rPr>
      <t>﹪</t>
    </r>
  </si>
  <si>
    <r>
      <t xml:space="preserve">37.5 </t>
    </r>
    <r>
      <rPr>
        <sz val="12"/>
        <color indexed="8"/>
        <rFont val="標楷體"/>
        <family val="4"/>
        <charset val="136"/>
      </rPr>
      <t>﹪</t>
    </r>
  </si>
  <si>
    <r>
      <t xml:space="preserve">7.69 </t>
    </r>
    <r>
      <rPr>
        <sz val="12"/>
        <color indexed="8"/>
        <rFont val="標楷體"/>
        <family val="4"/>
        <charset val="136"/>
      </rPr>
      <t>﹪</t>
    </r>
  </si>
  <si>
    <r>
      <t xml:space="preserve">6.67 </t>
    </r>
    <r>
      <rPr>
        <sz val="12"/>
        <color indexed="8"/>
        <rFont val="標楷體"/>
        <family val="4"/>
        <charset val="136"/>
      </rPr>
      <t>﹪</t>
    </r>
  </si>
  <si>
    <r>
      <t xml:space="preserve">36.36 </t>
    </r>
    <r>
      <rPr>
        <sz val="12"/>
        <color indexed="8"/>
        <rFont val="標楷體"/>
        <family val="4"/>
        <charset val="136"/>
      </rPr>
      <t>﹪</t>
    </r>
  </si>
  <si>
    <r>
      <t>96</t>
    </r>
    <r>
      <rPr>
        <b/>
        <sz val="18"/>
        <color indexed="8"/>
        <rFont val="標楷體"/>
        <family val="4"/>
        <charset val="136"/>
      </rPr>
      <t>年度縣</t>
    </r>
    <r>
      <rPr>
        <b/>
        <sz val="18"/>
        <color indexed="8"/>
        <rFont val="Times New Roman"/>
        <family val="1"/>
      </rPr>
      <t>(</t>
    </r>
    <r>
      <rPr>
        <b/>
        <sz val="18"/>
        <color indexed="8"/>
        <rFont val="標楷體"/>
        <family val="4"/>
        <charset val="136"/>
      </rPr>
      <t>市</t>
    </r>
    <r>
      <rPr>
        <b/>
        <sz val="18"/>
        <color indexed="8"/>
        <rFont val="Times New Roman"/>
        <family val="1"/>
      </rPr>
      <t>)</t>
    </r>
    <r>
      <rPr>
        <b/>
        <sz val="18"/>
        <color indexed="8"/>
        <rFont val="標楷體"/>
        <family val="4"/>
        <charset val="136"/>
      </rPr>
      <t>衛生機關諮詢委員會之委員性別比率調查彙整表</t>
    </r>
    <phoneticPr fontId="2" type="noConversion"/>
  </si>
  <si>
    <r>
      <t>95</t>
    </r>
    <r>
      <rPr>
        <b/>
        <sz val="18"/>
        <color indexed="8"/>
        <rFont val="標楷體"/>
        <family val="4"/>
        <charset val="136"/>
      </rPr>
      <t>年度縣</t>
    </r>
    <r>
      <rPr>
        <b/>
        <sz val="18"/>
        <color indexed="8"/>
        <rFont val="Times New Roman"/>
        <family val="1"/>
      </rPr>
      <t>(</t>
    </r>
    <r>
      <rPr>
        <b/>
        <sz val="18"/>
        <color indexed="8"/>
        <rFont val="標楷體"/>
        <family val="4"/>
        <charset val="136"/>
      </rPr>
      <t>市</t>
    </r>
    <r>
      <rPr>
        <b/>
        <sz val="18"/>
        <color indexed="8"/>
        <rFont val="Times New Roman"/>
        <family val="1"/>
      </rPr>
      <t>)</t>
    </r>
    <r>
      <rPr>
        <b/>
        <sz val="18"/>
        <color indexed="8"/>
        <rFont val="標楷體"/>
        <family val="4"/>
        <charset val="136"/>
      </rPr>
      <t>衛生機關諮詢委員會之委員性別比率調查彙整表</t>
    </r>
    <phoneticPr fontId="2" type="noConversion"/>
  </si>
  <si>
    <r>
      <t>97</t>
    </r>
    <r>
      <rPr>
        <b/>
        <sz val="18"/>
        <color indexed="8"/>
        <rFont val="標楷體"/>
        <family val="4"/>
        <charset val="136"/>
      </rPr>
      <t>年度縣</t>
    </r>
    <r>
      <rPr>
        <b/>
        <sz val="18"/>
        <color indexed="8"/>
        <rFont val="Times New Roman"/>
        <family val="1"/>
      </rPr>
      <t>(</t>
    </r>
    <r>
      <rPr>
        <b/>
        <sz val="18"/>
        <color indexed="8"/>
        <rFont val="標楷體"/>
        <family val="4"/>
        <charset val="136"/>
      </rPr>
      <t>市</t>
    </r>
    <r>
      <rPr>
        <b/>
        <sz val="18"/>
        <color indexed="8"/>
        <rFont val="Times New Roman"/>
        <family val="1"/>
      </rPr>
      <t>)</t>
    </r>
    <r>
      <rPr>
        <b/>
        <sz val="18"/>
        <color indexed="8"/>
        <rFont val="標楷體"/>
        <family val="4"/>
        <charset val="136"/>
      </rPr>
      <t>衛生機關諮詢委員會之委員性別比率調查彙整表</t>
    </r>
    <phoneticPr fontId="2" type="noConversion"/>
  </si>
  <si>
    <r>
      <t xml:space="preserve">50.00 </t>
    </r>
    <r>
      <rPr>
        <sz val="12"/>
        <color indexed="8"/>
        <rFont val="標楷體"/>
        <family val="4"/>
        <charset val="136"/>
      </rPr>
      <t>﹪</t>
    </r>
    <phoneticPr fontId="2" type="noConversion"/>
  </si>
  <si>
    <r>
      <t xml:space="preserve">40.00 </t>
    </r>
    <r>
      <rPr>
        <sz val="12"/>
        <color indexed="8"/>
        <rFont val="標楷體"/>
        <family val="4"/>
        <charset val="136"/>
      </rPr>
      <t>﹪</t>
    </r>
    <phoneticPr fontId="2" type="noConversion"/>
  </si>
  <si>
    <r>
      <t>35.29</t>
    </r>
    <r>
      <rPr>
        <sz val="12"/>
        <color indexed="8"/>
        <rFont val="標楷體"/>
        <family val="4"/>
        <charset val="136"/>
      </rPr>
      <t>﹪</t>
    </r>
    <phoneticPr fontId="2" type="noConversion"/>
  </si>
  <si>
    <r>
      <t xml:space="preserve">27.78 </t>
    </r>
    <r>
      <rPr>
        <sz val="12"/>
        <color indexed="8"/>
        <rFont val="標楷體"/>
        <family val="4"/>
        <charset val="136"/>
      </rPr>
      <t>﹪</t>
    </r>
    <phoneticPr fontId="2" type="noConversion"/>
  </si>
  <si>
    <t>臺北市政府衛生局精神疾病防治諮詢委員會</t>
    <phoneticPr fontId="2" type="noConversion"/>
  </si>
  <si>
    <r>
      <t xml:space="preserve">57.14 </t>
    </r>
    <r>
      <rPr>
        <sz val="12"/>
        <color indexed="8"/>
        <rFont val="標楷體"/>
        <family val="4"/>
        <charset val="136"/>
      </rPr>
      <t>﹪</t>
    </r>
    <phoneticPr fontId="2" type="noConversion"/>
  </si>
  <si>
    <r>
      <t xml:space="preserve">35 </t>
    </r>
    <r>
      <rPr>
        <sz val="12"/>
        <color indexed="8"/>
        <rFont val="標楷體"/>
        <family val="4"/>
        <charset val="136"/>
      </rPr>
      <t>﹪</t>
    </r>
    <phoneticPr fontId="2" type="noConversion"/>
  </si>
  <si>
    <r>
      <t xml:space="preserve">5.26 </t>
    </r>
    <r>
      <rPr>
        <sz val="12"/>
        <color indexed="8"/>
        <rFont val="標楷體"/>
        <family val="4"/>
        <charset val="136"/>
      </rPr>
      <t>﹪</t>
    </r>
    <phoneticPr fontId="2" type="noConversion"/>
  </si>
  <si>
    <r>
      <t xml:space="preserve">21.43 </t>
    </r>
    <r>
      <rPr>
        <sz val="12"/>
        <color indexed="8"/>
        <rFont val="標楷體"/>
        <family val="4"/>
        <charset val="136"/>
      </rPr>
      <t>﹪</t>
    </r>
    <phoneticPr fontId="2" type="noConversion"/>
  </si>
  <si>
    <r>
      <t>7.69</t>
    </r>
    <r>
      <rPr>
        <sz val="12"/>
        <rFont val="標楷體"/>
        <family val="4"/>
        <charset val="136"/>
      </rPr>
      <t>﹪</t>
    </r>
    <phoneticPr fontId="2" type="noConversion"/>
  </si>
  <si>
    <r>
      <t xml:space="preserve">14.29 </t>
    </r>
    <r>
      <rPr>
        <sz val="12"/>
        <rFont val="標楷體"/>
        <family val="4"/>
        <charset val="136"/>
      </rPr>
      <t>﹪</t>
    </r>
    <phoneticPr fontId="2" type="noConversion"/>
  </si>
  <si>
    <r>
      <t xml:space="preserve">10.00 </t>
    </r>
    <r>
      <rPr>
        <sz val="12"/>
        <color indexed="8"/>
        <rFont val="標楷體"/>
        <family val="4"/>
        <charset val="136"/>
      </rPr>
      <t>﹪</t>
    </r>
    <phoneticPr fontId="2" type="noConversion"/>
  </si>
  <si>
    <t>嘉義縣心理諮詢委員會</t>
    <phoneticPr fontId="2" type="noConversion"/>
  </si>
  <si>
    <r>
      <t xml:space="preserve">50.00 </t>
    </r>
    <r>
      <rPr>
        <sz val="12"/>
        <color indexed="8"/>
        <rFont val="標楷體"/>
        <family val="4"/>
        <charset val="136"/>
      </rPr>
      <t>﹪</t>
    </r>
    <phoneticPr fontId="2" type="noConversion"/>
  </si>
  <si>
    <r>
      <t xml:space="preserve">13.33 </t>
    </r>
    <r>
      <rPr>
        <sz val="12"/>
        <color indexed="8"/>
        <rFont val="標楷體"/>
        <family val="4"/>
        <charset val="136"/>
      </rPr>
      <t>﹪</t>
    </r>
    <phoneticPr fontId="2" type="noConversion"/>
  </si>
  <si>
    <t>臺南市政府緊急醫療救護諮詢委員會</t>
    <phoneticPr fontId="2" type="noConversion"/>
  </si>
  <si>
    <r>
      <t xml:space="preserve">33.33 </t>
    </r>
    <r>
      <rPr>
        <sz val="12"/>
        <color indexed="8"/>
        <rFont val="標楷體"/>
        <family val="4"/>
        <charset val="136"/>
      </rPr>
      <t>﹪</t>
    </r>
    <phoneticPr fontId="2" type="noConversion"/>
  </si>
  <si>
    <r>
      <t xml:space="preserve">33.33 </t>
    </r>
    <r>
      <rPr>
        <sz val="12"/>
        <color indexed="8"/>
        <rFont val="標楷體"/>
        <family val="4"/>
        <charset val="136"/>
      </rPr>
      <t>﹪</t>
    </r>
    <phoneticPr fontId="2" type="noConversion"/>
  </si>
  <si>
    <r>
      <t xml:space="preserve">10.53 </t>
    </r>
    <r>
      <rPr>
        <sz val="12"/>
        <rFont val="標楷體"/>
        <family val="4"/>
        <charset val="136"/>
      </rPr>
      <t>﹪</t>
    </r>
    <phoneticPr fontId="2" type="noConversion"/>
  </si>
  <si>
    <t>高雄市政府緊急醫療救護諮詢委員會</t>
    <phoneticPr fontId="2" type="noConversion"/>
  </si>
  <si>
    <r>
      <t xml:space="preserve">12.50 </t>
    </r>
    <r>
      <rPr>
        <sz val="12"/>
        <rFont val="標楷體"/>
        <family val="4"/>
        <charset val="136"/>
      </rPr>
      <t>﹪</t>
    </r>
    <phoneticPr fontId="2" type="noConversion"/>
  </si>
  <si>
    <t>高雄市毒品危害防制諮詢委員會</t>
    <phoneticPr fontId="2" type="noConversion"/>
  </si>
  <si>
    <r>
      <t xml:space="preserve">36.36 </t>
    </r>
    <r>
      <rPr>
        <sz val="12"/>
        <rFont val="標楷體"/>
        <family val="4"/>
        <charset val="136"/>
      </rPr>
      <t>﹪</t>
    </r>
    <phoneticPr fontId="2" type="noConversion"/>
  </si>
  <si>
    <t>宜蘭縣腸病毒重症處置諮詢委員會</t>
    <phoneticPr fontId="2" type="noConversion"/>
  </si>
  <si>
    <r>
      <t xml:space="preserve">21.05 </t>
    </r>
    <r>
      <rPr>
        <sz val="12"/>
        <rFont val="標楷體"/>
        <family val="4"/>
        <charset val="136"/>
      </rPr>
      <t>﹪</t>
    </r>
    <phoneticPr fontId="2" type="noConversion"/>
  </si>
  <si>
    <r>
      <t xml:space="preserve">40.00 </t>
    </r>
    <r>
      <rPr>
        <sz val="12"/>
        <rFont val="細明體"/>
        <family val="3"/>
        <charset val="136"/>
      </rPr>
      <t>﹪</t>
    </r>
    <phoneticPr fontId="2" type="noConversion"/>
  </si>
  <si>
    <t>花蓮縣毒品危害防制中心諮詢委員會</t>
    <phoneticPr fontId="2" type="noConversion"/>
  </si>
  <si>
    <r>
      <t xml:space="preserve">30.77 </t>
    </r>
    <r>
      <rPr>
        <sz val="12"/>
        <rFont val="標楷體"/>
        <family val="4"/>
        <charset val="136"/>
      </rPr>
      <t>﹪</t>
    </r>
    <phoneticPr fontId="2" type="noConversion"/>
  </si>
  <si>
    <r>
      <t xml:space="preserve">5.88 </t>
    </r>
    <r>
      <rPr>
        <sz val="12"/>
        <color indexed="8"/>
        <rFont val="標楷體"/>
        <family val="4"/>
        <charset val="136"/>
      </rPr>
      <t>﹪</t>
    </r>
    <phoneticPr fontId="2" type="noConversion"/>
  </si>
  <si>
    <t>台北縣緊急醫療救護諮詢委員會</t>
    <phoneticPr fontId="2" type="noConversion"/>
  </si>
  <si>
    <r>
      <t xml:space="preserve">71.43 </t>
    </r>
    <r>
      <rPr>
        <sz val="12"/>
        <color indexed="8"/>
        <rFont val="標楷體"/>
        <family val="4"/>
        <charset val="136"/>
      </rPr>
      <t>﹪</t>
    </r>
    <phoneticPr fontId="2" type="noConversion"/>
  </si>
  <si>
    <r>
      <t xml:space="preserve">29.41 </t>
    </r>
    <r>
      <rPr>
        <sz val="12"/>
        <color indexed="8"/>
        <rFont val="標楷體"/>
        <family val="4"/>
        <charset val="136"/>
      </rPr>
      <t>﹪</t>
    </r>
    <phoneticPr fontId="2" type="noConversion"/>
  </si>
  <si>
    <t>臺北市政府高病源性家禽流行性感冒及新型流行性感冒防治專家諮詢委員會</t>
    <phoneticPr fontId="2" type="noConversion"/>
  </si>
  <si>
    <r>
      <t xml:space="preserve">20.00 </t>
    </r>
    <r>
      <rPr>
        <sz val="12"/>
        <color indexed="8"/>
        <rFont val="標楷體"/>
        <family val="4"/>
        <charset val="136"/>
      </rPr>
      <t>﹪</t>
    </r>
    <phoneticPr fontId="2" type="noConversion"/>
  </si>
  <si>
    <t>臺北市周產期醫療網諮詢委員會</t>
    <phoneticPr fontId="2" type="noConversion"/>
  </si>
  <si>
    <t>緊急醫療諮詢委員會</t>
    <phoneticPr fontId="2" type="noConversion"/>
  </si>
  <si>
    <r>
      <t xml:space="preserve">0 </t>
    </r>
    <r>
      <rPr>
        <sz val="12"/>
        <rFont val="標楷體"/>
        <family val="4"/>
        <charset val="136"/>
      </rPr>
      <t>﹪</t>
    </r>
    <phoneticPr fontId="2" type="noConversion"/>
  </si>
  <si>
    <t>長期照護諮詢委員會</t>
    <phoneticPr fontId="2" type="noConversion"/>
  </si>
  <si>
    <r>
      <t xml:space="preserve">19.05 </t>
    </r>
    <r>
      <rPr>
        <sz val="12"/>
        <rFont val="標楷體"/>
        <family val="4"/>
        <charset val="136"/>
      </rPr>
      <t>﹪</t>
    </r>
    <phoneticPr fontId="2" type="noConversion"/>
  </si>
  <si>
    <r>
      <t xml:space="preserve">7.69 </t>
    </r>
    <r>
      <rPr>
        <sz val="12"/>
        <rFont val="標楷體"/>
        <family val="4"/>
        <charset val="136"/>
      </rPr>
      <t>﹪</t>
    </r>
    <phoneticPr fontId="2" type="noConversion"/>
  </si>
  <si>
    <r>
      <t xml:space="preserve">31.58 </t>
    </r>
    <r>
      <rPr>
        <sz val="12"/>
        <rFont val="標楷體"/>
        <family val="4"/>
        <charset val="136"/>
      </rPr>
      <t>﹪</t>
    </r>
    <phoneticPr fontId="2" type="noConversion"/>
  </si>
  <si>
    <t>雲林縣長期照護諮詢委員會</t>
    <phoneticPr fontId="2" type="noConversion"/>
  </si>
  <si>
    <r>
      <t xml:space="preserve">44.44 </t>
    </r>
    <r>
      <rPr>
        <sz val="12"/>
        <rFont val="標楷體"/>
        <family val="4"/>
        <charset val="136"/>
      </rPr>
      <t>﹪</t>
    </r>
    <phoneticPr fontId="2" type="noConversion"/>
  </si>
  <si>
    <t>緊急醫療救護諮詢委員會</t>
    <phoneticPr fontId="2" type="noConversion"/>
  </si>
  <si>
    <r>
      <t xml:space="preserve">0 </t>
    </r>
    <r>
      <rPr>
        <sz val="12"/>
        <color indexed="8"/>
        <rFont val="標楷體"/>
        <family val="4"/>
        <charset val="136"/>
      </rPr>
      <t>﹪</t>
    </r>
    <phoneticPr fontId="2" type="noConversion"/>
  </si>
  <si>
    <t>高雄巿政府緊急醫療救護諮詢委員會</t>
    <phoneticPr fontId="2" type="noConversion"/>
  </si>
  <si>
    <r>
      <t xml:space="preserve">15.00 </t>
    </r>
    <r>
      <rPr>
        <sz val="12"/>
        <rFont val="標楷體"/>
        <family val="4"/>
        <charset val="136"/>
      </rPr>
      <t>﹪</t>
    </r>
    <phoneticPr fontId="2" type="noConversion"/>
  </si>
  <si>
    <t>緊急醫療諮詢委員會</t>
    <phoneticPr fontId="2" type="noConversion"/>
  </si>
  <si>
    <r>
      <t xml:space="preserve">21.43 </t>
    </r>
    <r>
      <rPr>
        <sz val="12"/>
        <color indexed="8"/>
        <rFont val="標楷體"/>
        <family val="4"/>
        <charset val="136"/>
      </rPr>
      <t>﹪</t>
    </r>
    <phoneticPr fontId="2" type="noConversion"/>
  </si>
  <si>
    <r>
      <t xml:space="preserve">5.88 </t>
    </r>
    <r>
      <rPr>
        <sz val="12"/>
        <rFont val="標楷體"/>
        <family val="4"/>
        <charset val="136"/>
      </rPr>
      <t>﹪</t>
    </r>
    <phoneticPr fontId="2" type="noConversion"/>
  </si>
  <si>
    <t>宜蘭縣緊急醫療諮詢委員會</t>
    <phoneticPr fontId="2" type="noConversion"/>
  </si>
  <si>
    <r>
      <t>製表日期：</t>
    </r>
    <r>
      <rPr>
        <sz val="10"/>
        <rFont val="Times New Roman"/>
        <family val="1"/>
      </rPr>
      <t>98/04/09</t>
    </r>
    <phoneticPr fontId="2" type="noConversion"/>
  </si>
  <si>
    <t>縣市
名稱</t>
    <phoneticPr fontId="2" type="noConversion"/>
  </si>
  <si>
    <t>委員總人數</t>
    <phoneticPr fontId="2" type="noConversion"/>
  </si>
  <si>
    <t>女性委員人數</t>
    <phoneticPr fontId="2" type="noConversion"/>
  </si>
  <si>
    <t>女性委員比率</t>
    <phoneticPr fontId="2" type="noConversion"/>
  </si>
  <si>
    <r>
      <t>99</t>
    </r>
    <r>
      <rPr>
        <b/>
        <sz val="18"/>
        <color indexed="8"/>
        <rFont val="標楷體"/>
        <family val="4"/>
        <charset val="136"/>
      </rPr>
      <t>年度縣</t>
    </r>
    <r>
      <rPr>
        <b/>
        <sz val="18"/>
        <color indexed="8"/>
        <rFont val="Times New Roman"/>
        <family val="1"/>
      </rPr>
      <t>(</t>
    </r>
    <r>
      <rPr>
        <b/>
        <sz val="18"/>
        <color indexed="8"/>
        <rFont val="標楷體"/>
        <family val="4"/>
        <charset val="136"/>
      </rPr>
      <t>市</t>
    </r>
    <r>
      <rPr>
        <b/>
        <sz val="18"/>
        <color indexed="8"/>
        <rFont val="Times New Roman"/>
        <family val="1"/>
      </rPr>
      <t>)</t>
    </r>
    <r>
      <rPr>
        <b/>
        <sz val="18"/>
        <color indexed="8"/>
        <rFont val="標楷體"/>
        <family val="4"/>
        <charset val="136"/>
      </rPr>
      <t>衛生機關諮詢委員會之委員性別比率調查彙整表</t>
    </r>
    <phoneticPr fontId="2" type="noConversion"/>
  </si>
  <si>
    <t>基隆市照顧服務暨長期照護網絡推動小組委員會</t>
    <phoneticPr fontId="2" type="noConversion"/>
  </si>
  <si>
    <t>基隆市毒品危害防制中心委員會</t>
    <phoneticPr fontId="2" type="noConversion"/>
  </si>
  <si>
    <t>基隆市緊急醫療救護諮詢委員會</t>
    <phoneticPr fontId="2" type="noConversion"/>
  </si>
  <si>
    <t>基隆市精神疾病防制諮詢委員會</t>
    <phoneticPr fontId="2" type="noConversion"/>
  </si>
  <si>
    <t>基隆市自殺防治專案推動小組委員會</t>
    <phoneticPr fontId="2" type="noConversion"/>
  </si>
  <si>
    <t>基隆市菸害防制推動小組委員會</t>
    <phoneticPr fontId="2" type="noConversion"/>
  </si>
  <si>
    <t>基隆市慢性病共同照護網推動小組委員會</t>
    <phoneticPr fontId="2" type="noConversion"/>
  </si>
  <si>
    <t>新北市</t>
    <phoneticPr fontId="2" type="noConversion"/>
  </si>
  <si>
    <t>新北市政府長期照顧推動小組</t>
    <phoneticPr fontId="2" type="noConversion"/>
  </si>
  <si>
    <t>台北縣政府精神疾病防治諮詢小組</t>
    <phoneticPr fontId="2" type="noConversion"/>
  </si>
  <si>
    <t>臺北縣毒品危害防制中心聯繫會報</t>
    <phoneticPr fontId="2" type="noConversion"/>
  </si>
  <si>
    <t>新北市政府衛生局資訊安全委員會</t>
    <phoneticPr fontId="2" type="noConversion"/>
  </si>
  <si>
    <t>醫療儀器審核委員會</t>
    <phoneticPr fontId="2" type="noConversion"/>
  </si>
  <si>
    <t>新北市醫療作業基金管理委員會</t>
    <phoneticPr fontId="2" type="noConversion"/>
  </si>
  <si>
    <t>新北市政府衛生局推動行政作業程序標準化績效評核專案小組</t>
    <phoneticPr fontId="2" type="noConversion"/>
  </si>
  <si>
    <t>台北縣政府緊急醫療救護審議諮詢委員會</t>
    <phoneticPr fontId="2" type="noConversion"/>
  </si>
  <si>
    <t>台北縣政府第11屆醫事審議委員會</t>
    <phoneticPr fontId="2" type="noConversion"/>
  </si>
  <si>
    <t>台北縣政府第4屆醫師懲戒委員會</t>
  </si>
  <si>
    <t>台北市</t>
    <phoneticPr fontId="2" type="noConversion"/>
  </si>
  <si>
    <t>臺北市政府衛生局心血管疾病暨代謝症候群防治網推動委員會</t>
    <phoneticPr fontId="2" type="noConversion"/>
  </si>
  <si>
    <t>臺北市政府衛生局糖尿病共同照護網推動委員會</t>
    <phoneticPr fontId="2" type="noConversion"/>
  </si>
  <si>
    <t>臺北市政府衛生局職場健康促進諮詢委員會</t>
    <phoneticPr fontId="2" type="noConversion"/>
  </si>
  <si>
    <t>臺北市政府衛生局婦女健康諮詢委員會</t>
    <phoneticPr fontId="2" type="noConversion"/>
  </si>
  <si>
    <t>台北市政府衛生局優生保健委員會</t>
    <phoneticPr fontId="2" type="noConversion"/>
  </si>
  <si>
    <t>臺北市結核病防治諮詢委員會</t>
    <phoneticPr fontId="2" type="noConversion"/>
  </si>
  <si>
    <t>臺北市政府毒品危害防制中心</t>
    <phoneticPr fontId="2" type="noConversion"/>
  </si>
  <si>
    <t>臺北市政府衛生局防疫諮詢委員會</t>
    <phoneticPr fontId="2" type="noConversion"/>
  </si>
  <si>
    <t>臺北市愛滋病防治推動委員會</t>
  </si>
  <si>
    <t>台北市政府高病原性家禽流行性感冒及新興流感防治專家諮詢委員會</t>
    <phoneticPr fontId="2" type="noConversion"/>
  </si>
  <si>
    <t>臺北市政府心理健康委員會</t>
    <phoneticPr fontId="2" type="noConversion"/>
  </si>
  <si>
    <t>臺北市政府衛生局精神疾病防治諮詢委員會</t>
  </si>
  <si>
    <t>臺北市長期照顧委員會</t>
    <phoneticPr fontId="2" type="noConversion"/>
  </si>
  <si>
    <t>臺北市性侵害加害人評估小組委員會</t>
    <phoneticPr fontId="2" type="noConversion"/>
  </si>
  <si>
    <t>桃園縣社區心理衛生中心諮詢委員會</t>
    <phoneticPr fontId="2" type="noConversion"/>
  </si>
  <si>
    <t>桃園縣緊急醫療救護諮詢委員會</t>
  </si>
  <si>
    <t>北區醫療區域管理委員會</t>
    <phoneticPr fontId="2" type="noConversion"/>
  </si>
  <si>
    <t>桃園縣醫事審議委員會</t>
    <phoneticPr fontId="2" type="noConversion"/>
  </si>
  <si>
    <t>桃園縣毒品危害防制中心推動委員會</t>
  </si>
  <si>
    <t>桃園縣醫事諮詢芳鄰業務推動委員會</t>
    <phoneticPr fontId="2" type="noConversion"/>
  </si>
  <si>
    <t>桃園縣政府藥師懲戒委員會</t>
    <phoneticPr fontId="2" type="noConversion"/>
  </si>
  <si>
    <t>桃園縣政府醫師懲戒委員會</t>
    <phoneticPr fontId="2" type="noConversion"/>
  </si>
  <si>
    <t>桃園縣政府衛生局醫藥分業促進委員會</t>
    <phoneticPr fontId="2" type="noConversion"/>
  </si>
  <si>
    <t>100年醫院感染控制查核品質提升委員人才庫</t>
    <phoneticPr fontId="2" type="noConversion"/>
  </si>
  <si>
    <t>新竹市醫事審議委員會</t>
    <phoneticPr fontId="2" type="noConversion"/>
  </si>
  <si>
    <t>苗栗縣毒品危害防制中心諮詢委員會</t>
    <phoneticPr fontId="2" type="noConversion"/>
  </si>
  <si>
    <t>苗栗縣醫藥分業促進委員會</t>
    <phoneticPr fontId="2" type="noConversion"/>
  </si>
  <si>
    <t>苗栗縣性侵害加害人評估小組</t>
    <phoneticPr fontId="2" type="noConversion"/>
  </si>
  <si>
    <t>苗栗縣心理衛生暨自殺防治推動委員會</t>
    <phoneticPr fontId="2" type="noConversion"/>
  </si>
  <si>
    <t>苗栗縣緊急醫療救護諮詢委員會</t>
    <phoneticPr fontId="2" type="noConversion"/>
  </si>
  <si>
    <t>台中市</t>
    <phoneticPr fontId="2" type="noConversion"/>
  </si>
  <si>
    <t>媒體審議委員會</t>
    <phoneticPr fontId="2" type="noConversion"/>
  </si>
  <si>
    <t>臺中市政府衛生局食品安全諮詢委員會</t>
    <phoneticPr fontId="2" type="noConversion"/>
  </si>
  <si>
    <t>臺中市政府衛生局藥品及食品廣告輔導與諮議小組</t>
    <phoneticPr fontId="2" type="noConversion"/>
  </si>
  <si>
    <t>臺中市政府藥師懲戒委員會</t>
    <phoneticPr fontId="2" type="noConversion"/>
  </si>
  <si>
    <t>臺中市政府愛滋病防制工作小組</t>
    <phoneticPr fontId="2" type="noConversion"/>
  </si>
  <si>
    <t>臺中市政府第一屆醫事審議會</t>
    <phoneticPr fontId="2" type="noConversion"/>
  </si>
  <si>
    <t>醫師懲戒委員會</t>
    <phoneticPr fontId="2" type="noConversion"/>
  </si>
  <si>
    <t>緊急醫療救護諮詢委員會</t>
    <phoneticPr fontId="2" type="noConversion"/>
  </si>
  <si>
    <t>身心障礙鑑定小組委員會</t>
    <phoneticPr fontId="2" type="noConversion"/>
  </si>
  <si>
    <t>護理機構設立計畫書審查委員會</t>
    <phoneticPr fontId="2" type="noConversion"/>
  </si>
  <si>
    <t>性侵害犯罪加害人評估小組</t>
    <phoneticPr fontId="2" type="noConversion"/>
  </si>
  <si>
    <t>臺中市政府毒品危害防制中心諮詢委員會</t>
  </si>
  <si>
    <t>台中縣政府精神衛生及自殺防治委員會</t>
    <phoneticPr fontId="2" type="noConversion"/>
  </si>
  <si>
    <t>臺中市政府精神疾病防治諮詢小組</t>
    <phoneticPr fontId="2" type="noConversion"/>
  </si>
  <si>
    <t>老人健康促進推動委員會</t>
    <phoneticPr fontId="2" type="noConversion"/>
  </si>
  <si>
    <t>南投縣糖尿病共同照護網推動小組委員會</t>
    <phoneticPr fontId="2" type="noConversion"/>
  </si>
  <si>
    <t>南投縣甩由減重推動小組委員會</t>
    <phoneticPr fontId="2" type="noConversion"/>
  </si>
  <si>
    <t>南投縣政府衛生局100年度考績委員會</t>
    <phoneticPr fontId="2" type="noConversion"/>
  </si>
  <si>
    <t>南投縣政府衛生局100年度甄審委員會</t>
    <phoneticPr fontId="2" type="noConversion"/>
  </si>
  <si>
    <t>南投縣政府衛生局100年度性騷擾申訴調查委員會</t>
    <phoneticPr fontId="2" type="noConversion"/>
  </si>
  <si>
    <t>南投縣精神衛生及自殺防治諮議委員會</t>
    <phoneticPr fontId="2" type="noConversion"/>
  </si>
  <si>
    <t>南投縣第4屆醫師懲戒委員會</t>
    <phoneticPr fontId="2" type="noConversion"/>
  </si>
  <si>
    <t>南投縣第10屆醫事審議委員會</t>
    <phoneticPr fontId="2" type="noConversion"/>
  </si>
  <si>
    <t>南投縣長期照護推動小組委員會</t>
    <phoneticPr fontId="2" type="noConversion"/>
  </si>
  <si>
    <t>南投縣緊急醫療救護諮詢委員會</t>
    <phoneticPr fontId="2" type="noConversion"/>
  </si>
  <si>
    <t>南投縣第6屆身心障礙者鑑定小組委員會</t>
    <phoneticPr fontId="2" type="noConversion"/>
  </si>
  <si>
    <t>南投縣性侵害加害人評估小組委員會</t>
    <phoneticPr fontId="2" type="noConversion"/>
  </si>
  <si>
    <t>彰化縣身心障礙者鑑定小組委員會</t>
    <phoneticPr fontId="2" type="noConversion"/>
  </si>
  <si>
    <t>彰化縣政府醫事審議委員會</t>
    <phoneticPr fontId="2" type="noConversion"/>
  </si>
  <si>
    <t>彰化縣醫師懲戒委員會</t>
    <phoneticPr fontId="2" type="noConversion"/>
  </si>
  <si>
    <t>緊急醫療學者專家群</t>
    <phoneticPr fontId="2" type="noConversion"/>
  </si>
  <si>
    <t>彰化縣政府精神疾病防治諮詢小組委員會</t>
    <phoneticPr fontId="2" type="noConversion"/>
  </si>
  <si>
    <t>彰化縣性侵害加害人評估小組委員會</t>
    <phoneticPr fontId="2" type="noConversion"/>
  </si>
  <si>
    <t>彰化縣政府藥師懲戒委員會</t>
    <phoneticPr fontId="2" type="noConversion"/>
  </si>
  <si>
    <t>彰化縣醫藥分業促進委員會</t>
    <phoneticPr fontId="2" type="noConversion"/>
  </si>
  <si>
    <t>彰化縣政府毒品危害防制中心諮詢委員會</t>
    <phoneticPr fontId="2" type="noConversion"/>
  </si>
  <si>
    <t>雲林縣糖尿病共同照護網委員會</t>
    <phoneticPr fontId="2" type="noConversion"/>
  </si>
  <si>
    <t>雲林縣社區老人健康促進推動委員會</t>
    <phoneticPr fontId="2" type="noConversion"/>
  </si>
  <si>
    <t>雲林縣醫師懲戒委員會</t>
    <phoneticPr fontId="2" type="noConversion"/>
  </si>
  <si>
    <t>雲林縣政府緊急醫療救護諮詢委員會</t>
    <phoneticPr fontId="2" type="noConversion"/>
  </si>
  <si>
    <t>雲林縣政府精神衛生及自殺防治推動小組</t>
    <phoneticPr fontId="2" type="noConversion"/>
  </si>
  <si>
    <t>雲林縣身心障礙鑑定小組</t>
    <phoneticPr fontId="2" type="noConversion"/>
  </si>
  <si>
    <t>雲林縣藥師懲戒委員會</t>
    <phoneticPr fontId="2" type="noConversion"/>
  </si>
  <si>
    <t>雲林縣醫事審議委員會</t>
    <phoneticPr fontId="2" type="noConversion"/>
  </si>
  <si>
    <t>志願服務衛生衛生保健志工評審小組</t>
    <phoneticPr fontId="2" type="noConversion"/>
  </si>
  <si>
    <t>心理衛生諮詢小組</t>
    <phoneticPr fontId="2" type="noConversion"/>
  </si>
  <si>
    <t>性侵害加害人評估小組</t>
    <phoneticPr fontId="2" type="noConversion"/>
  </si>
  <si>
    <t>家庭暴力相對人鑑定小組</t>
    <phoneticPr fontId="2" type="noConversion"/>
  </si>
  <si>
    <t>醫事審議委員會</t>
    <phoneticPr fontId="2" type="noConversion"/>
  </si>
  <si>
    <t>嘉義縣緊急醫療救護諮詢委員會</t>
    <phoneticPr fontId="2" type="noConversion"/>
  </si>
  <si>
    <t>嘉義縣身心障礙鑑定小組委員會</t>
    <phoneticPr fontId="2" type="noConversion"/>
  </si>
  <si>
    <t>糖尿病共同照護網推動委員會</t>
    <phoneticPr fontId="2" type="noConversion"/>
  </si>
  <si>
    <t>菸害防制推動委員會</t>
    <phoneticPr fontId="2" type="noConversion"/>
  </si>
  <si>
    <t>嘉義縣衛生局甄審委員會</t>
    <phoneticPr fontId="2" type="noConversion"/>
  </si>
  <si>
    <t>嘉義縣衛生局考績委員會</t>
    <phoneticPr fontId="2" type="noConversion"/>
  </si>
  <si>
    <t>藥師懲戒委員會</t>
    <phoneticPr fontId="2" type="noConversion"/>
  </si>
  <si>
    <t>毒品危害防制中心推動委員會</t>
    <phoneticPr fontId="2" type="noConversion"/>
  </si>
  <si>
    <t>長期照顧推動小組委員會</t>
    <phoneticPr fontId="2" type="noConversion"/>
  </si>
  <si>
    <t>精神衛生及自殺防治推動小組委員會</t>
    <phoneticPr fontId="2" type="noConversion"/>
  </si>
  <si>
    <t>性侵害評估小組委員會</t>
    <phoneticPr fontId="2" type="noConversion"/>
  </si>
  <si>
    <t>嘉義市藥師懲戒委員會</t>
    <phoneticPr fontId="2" type="noConversion"/>
  </si>
  <si>
    <t>嘉義市毒品危害防制中心諮詢委員會</t>
    <phoneticPr fontId="2" type="noConversion"/>
  </si>
  <si>
    <t>嘉義市社區長者健康促進推動委員會</t>
    <phoneticPr fontId="2" type="noConversion"/>
  </si>
  <si>
    <t>早期療育推動小組委員會</t>
    <phoneticPr fontId="2" type="noConversion"/>
  </si>
  <si>
    <t>兒童暨少年福利促進委員會</t>
    <phoneticPr fontId="2" type="noConversion"/>
  </si>
  <si>
    <t>嘉義市婦女權益促進委員會</t>
    <phoneticPr fontId="2" type="noConversion"/>
  </si>
  <si>
    <t>台南市精神衛生諮詢小組</t>
    <phoneticPr fontId="2" type="noConversion"/>
  </si>
  <si>
    <t>台南市政府衛生局第一屆藥品及食品輔導與諮詢小組委員會</t>
    <phoneticPr fontId="2" type="noConversion"/>
  </si>
  <si>
    <t>台南市政府衛生局工作場所性騷擾申訴處理委員會</t>
    <phoneticPr fontId="2" type="noConversion"/>
  </si>
  <si>
    <t>台南市政府醫事審議委員會</t>
    <phoneticPr fontId="2" type="noConversion"/>
  </si>
  <si>
    <t>台南市政府「處理傳染病媒介物損失補償」審議小組</t>
    <phoneticPr fontId="2" type="noConversion"/>
  </si>
  <si>
    <t>高雄市營造婦女友善醫療環境委員會</t>
    <phoneticPr fontId="2" type="noConversion"/>
  </si>
  <si>
    <t>高雄市婦女權益促進委員會(健康維護組)</t>
    <phoneticPr fontId="2" type="noConversion"/>
  </si>
  <si>
    <t>高雄市醫事審議委員會</t>
    <phoneticPr fontId="2" type="noConversion"/>
  </si>
  <si>
    <t>高雄市醫師懲戒委員會</t>
    <phoneticPr fontId="2" type="noConversion"/>
  </si>
  <si>
    <t>高雄縣政府緊急醫療救護諮詢小組</t>
    <phoneticPr fontId="2" type="noConversion"/>
  </si>
  <si>
    <t>高雄市精神衛生及自殺防治委員會</t>
    <phoneticPr fontId="2" type="noConversion"/>
  </si>
  <si>
    <t>高雄市毒品菸害防治中心諮詢委員會</t>
    <phoneticPr fontId="2" type="noConversion"/>
  </si>
  <si>
    <t>高雄市性侵害評估小組會議</t>
    <phoneticPr fontId="2" type="noConversion"/>
  </si>
  <si>
    <t>高雄市</t>
    <phoneticPr fontId="2" type="noConversion"/>
  </si>
  <si>
    <t>緊急醫療救護咨詢委員會</t>
    <phoneticPr fontId="2" type="noConversion"/>
  </si>
  <si>
    <t>長期照顧推動小組委員會議</t>
    <phoneticPr fontId="2" type="noConversion"/>
  </si>
  <si>
    <t>精神及心理衛生推動小組</t>
    <phoneticPr fontId="2" type="noConversion"/>
  </si>
  <si>
    <t>宜蘭縣藥師懲戒委員會</t>
    <phoneticPr fontId="2" type="noConversion"/>
  </si>
  <si>
    <t>宜蘭縣毒品危害防制中心諮詢委員會</t>
    <phoneticPr fontId="2" type="noConversion"/>
  </si>
  <si>
    <t>宜蘭縣醫事審議委員會</t>
    <phoneticPr fontId="2" type="noConversion"/>
  </si>
  <si>
    <t>蘭陽糖尿病照護網委員會</t>
    <phoneticPr fontId="2" type="noConversion"/>
  </si>
  <si>
    <t>長期照顧推動小組委員會</t>
    <phoneticPr fontId="2" type="noConversion"/>
  </si>
  <si>
    <t>老人假牙審查小組</t>
    <phoneticPr fontId="2" type="noConversion"/>
  </si>
  <si>
    <t>老人假牙仲裁小組</t>
    <phoneticPr fontId="2" type="noConversion"/>
  </si>
  <si>
    <t>健康體能推動小組</t>
    <phoneticPr fontId="2" type="noConversion"/>
  </si>
  <si>
    <t>宜蘭縣醫師懲戒委員會</t>
    <phoneticPr fontId="2" type="noConversion"/>
  </si>
  <si>
    <t>宜蘭縣醫療諮詢委員會</t>
    <phoneticPr fontId="2" type="noConversion"/>
  </si>
  <si>
    <t>99年度宜縣性侵害加害人評估委員會</t>
    <phoneticPr fontId="2" type="noConversion"/>
  </si>
  <si>
    <t>花蓮縣緊急醫療救護諮詢委員會</t>
    <phoneticPr fontId="2" type="noConversion"/>
  </si>
  <si>
    <t>花蓮縣醫事審議委員會</t>
    <phoneticPr fontId="2" type="noConversion"/>
  </si>
  <si>
    <t>花蓮縣醫師懲戒委員會</t>
    <phoneticPr fontId="2" type="noConversion"/>
  </si>
  <si>
    <t>花蓮縣衛生局倫理委員會</t>
    <phoneticPr fontId="2" type="noConversion"/>
  </si>
  <si>
    <t>花蓮縣藥師懲戒委員會</t>
    <phoneticPr fontId="2" type="noConversion"/>
  </si>
  <si>
    <t>花蓮縣毒品防制委員會</t>
    <phoneticPr fontId="2" type="noConversion"/>
  </si>
  <si>
    <t>花蓮縣藥品及食品廣告輔導與諮議小組</t>
    <phoneticPr fontId="2" type="noConversion"/>
  </si>
  <si>
    <t>花蓮縣性侵害犯罪防治加害人評估小組</t>
    <phoneticPr fontId="2" type="noConversion"/>
  </si>
  <si>
    <t>花蓮縣健康城市推動委員會</t>
    <phoneticPr fontId="2" type="noConversion"/>
  </si>
  <si>
    <t>花蓮縣糖尿病共同照護網推動委員會</t>
    <phoneticPr fontId="2" type="noConversion"/>
  </si>
  <si>
    <t>台東縣政府醫事審議委員會</t>
    <phoneticPr fontId="2" type="noConversion"/>
  </si>
  <si>
    <t>台東縣精神疾病防治心理衛生業務諮訊委員會</t>
    <phoneticPr fontId="2" type="noConversion"/>
  </si>
  <si>
    <t>台東區域緊急醫療救護委員會</t>
    <phoneticPr fontId="2" type="noConversion"/>
  </si>
  <si>
    <t>精神疾病防治諮詢委員會</t>
    <phoneticPr fontId="2" type="noConversion"/>
  </si>
  <si>
    <t>毒品危害防制中心諮詢委員會</t>
    <phoneticPr fontId="2" type="noConversion"/>
  </si>
  <si>
    <t>指定徵用設立檢疫隔離場所及徵調相關人員作業程序與補償辦法</t>
    <phoneticPr fontId="2" type="noConversion"/>
  </si>
  <si>
    <t>處置傳染病媒介物補償辦法</t>
    <phoneticPr fontId="2" type="noConversion"/>
  </si>
  <si>
    <t>港埠衛生安全小組</t>
    <phoneticPr fontId="2" type="noConversion"/>
  </si>
  <si>
    <t>性騷擾申訴調查委員會</t>
    <phoneticPr fontId="2" type="noConversion"/>
  </si>
  <si>
    <t>金門縣精神疾病防治諮議會</t>
    <phoneticPr fontId="2" type="noConversion"/>
  </si>
  <si>
    <t>性侵害加害人處遇評估小組</t>
    <phoneticPr fontId="2" type="noConversion"/>
  </si>
  <si>
    <t>疑異審議小組</t>
    <phoneticPr fontId="2" type="noConversion"/>
  </si>
  <si>
    <t>糖尿病共同照護委員會</t>
    <phoneticPr fontId="2" type="noConversion"/>
  </si>
  <si>
    <t>福建省連江縣醫事審議委員會</t>
    <phoneticPr fontId="2" type="noConversion"/>
  </si>
  <si>
    <r>
      <t>製表日期：100</t>
    </r>
    <r>
      <rPr>
        <sz val="10"/>
        <rFont val="Times New Roman"/>
        <family val="1"/>
      </rPr>
      <t>/06/08</t>
    </r>
    <phoneticPr fontId="2" type="noConversion"/>
  </si>
  <si>
    <t xml:space="preserve"> </t>
    <phoneticPr fontId="2" type="noConversion"/>
  </si>
  <si>
    <t>10</t>
    <phoneticPr fontId="2" type="noConversion"/>
  </si>
  <si>
    <r>
      <rPr>
        <b/>
        <sz val="14"/>
        <rFont val="標楷體"/>
        <family val="4"/>
        <charset val="136"/>
      </rPr>
      <t>縣市
名稱</t>
    </r>
    <phoneticPr fontId="2" type="noConversion"/>
  </si>
  <si>
    <r>
      <rPr>
        <b/>
        <sz val="14"/>
        <rFont val="標楷體"/>
        <family val="4"/>
        <charset val="136"/>
      </rPr>
      <t>委員會或小組名稱</t>
    </r>
  </si>
  <si>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</si>
  <si>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</si>
  <si>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</si>
  <si>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b/>
        <sz val="12"/>
        <rFont val="標楷體"/>
        <family val="4"/>
        <charset val="136"/>
      </rPr>
      <t>基隆市</t>
    </r>
  </si>
  <si>
    <r>
      <rPr>
        <sz val="12"/>
        <rFont val="標楷體"/>
        <family val="4"/>
        <charset val="136"/>
      </rPr>
      <t>基隆市藥師懲戒委員會</t>
    </r>
    <phoneticPr fontId="2" type="noConversion"/>
  </si>
  <si>
    <r>
      <rPr>
        <sz val="12"/>
        <rFont val="標楷體"/>
        <family val="4"/>
        <charset val="136"/>
      </rPr>
      <t>基隆市自殺防治專案小組</t>
    </r>
    <phoneticPr fontId="2" type="noConversion"/>
  </si>
  <si>
    <r>
      <rPr>
        <sz val="12"/>
        <rFont val="標楷體"/>
        <family val="4"/>
        <charset val="136"/>
      </rPr>
      <t>基隆市性侵害犯罪加害人評估小組</t>
    </r>
    <phoneticPr fontId="2" type="noConversion"/>
  </si>
  <si>
    <r>
      <rPr>
        <sz val="12"/>
        <rFont val="標楷體"/>
        <family val="4"/>
        <charset val="136"/>
      </rPr>
      <t>基隆市精神疾病防治諮詢委員會</t>
    </r>
    <phoneticPr fontId="2" type="noConversion"/>
  </si>
  <si>
    <r>
      <rPr>
        <sz val="12"/>
        <rFont val="標楷體"/>
        <family val="4"/>
        <charset val="136"/>
      </rPr>
      <t>基隆市醫事審議委員會</t>
    </r>
    <phoneticPr fontId="2" type="noConversion"/>
  </si>
  <si>
    <r>
      <rPr>
        <sz val="12"/>
        <rFont val="標楷體"/>
        <family val="4"/>
        <charset val="136"/>
      </rPr>
      <t>基隆市緊急醫療救護諮詢委員會</t>
    </r>
    <phoneticPr fontId="2" type="noConversion"/>
  </si>
  <si>
    <r>
      <rPr>
        <sz val="12"/>
        <rFont val="標楷體"/>
        <family val="4"/>
        <charset val="136"/>
      </rPr>
      <t>基隆市身心障礙鑑定審議諮詢小組</t>
    </r>
    <phoneticPr fontId="2" type="noConversion"/>
  </si>
  <si>
    <r>
      <rPr>
        <sz val="12"/>
        <rFont val="標楷體"/>
        <family val="4"/>
        <charset val="136"/>
      </rPr>
      <t>基隆市長期照顧推動小組委員會</t>
    </r>
    <phoneticPr fontId="2" type="noConversion"/>
  </si>
  <si>
    <r>
      <rPr>
        <sz val="12"/>
        <rFont val="標楷體"/>
        <family val="4"/>
        <charset val="136"/>
      </rPr>
      <t>基隆市高齡友善城市推動委員會</t>
    </r>
  </si>
  <si>
    <r>
      <rPr>
        <sz val="12"/>
        <rFont val="標楷體"/>
        <family val="4"/>
        <charset val="136"/>
      </rPr>
      <t>基隆市慢性病共同照護網推動委員會</t>
    </r>
    <phoneticPr fontId="2" type="noConversion"/>
  </si>
  <si>
    <r>
      <rPr>
        <sz val="12"/>
        <rFont val="標楷體"/>
        <family val="4"/>
        <charset val="136"/>
      </rPr>
      <t>基隆市毒品危害防制中心委員會</t>
    </r>
    <phoneticPr fontId="2" type="noConversion"/>
  </si>
  <si>
    <r>
      <rPr>
        <sz val="12"/>
        <rFont val="標楷體"/>
        <family val="4"/>
        <charset val="136"/>
      </rPr>
      <t>基隆市登革熱防治執行小組</t>
    </r>
    <phoneticPr fontId="2" type="noConversion"/>
  </si>
  <si>
    <r>
      <rPr>
        <sz val="12"/>
        <rFont val="標楷體"/>
        <family val="4"/>
        <charset val="136"/>
      </rPr>
      <t>基隆市菸害防制推動小組委員會</t>
    </r>
    <phoneticPr fontId="2" type="noConversion"/>
  </si>
  <si>
    <r>
      <rPr>
        <b/>
        <sz val="12"/>
        <rFont val="標楷體"/>
        <family val="4"/>
        <charset val="136"/>
      </rPr>
      <t>新北市</t>
    </r>
    <phoneticPr fontId="2" type="noConversion"/>
  </si>
  <si>
    <r>
      <rPr>
        <sz val="12"/>
        <rFont val="標楷體"/>
        <family val="4"/>
        <charset val="136"/>
      </rPr>
      <t>新北市政府長期照顧推動小組委員會</t>
    </r>
    <phoneticPr fontId="2" type="noConversion"/>
  </si>
  <si>
    <r>
      <rPr>
        <sz val="12"/>
        <rFont val="標楷體"/>
        <family val="4"/>
        <charset val="136"/>
      </rPr>
      <t>新北市政府衛生局第</t>
    </r>
    <r>
      <rPr>
        <sz val="12"/>
        <rFont val="Times New Roman"/>
        <family val="1"/>
      </rPr>
      <t>2</t>
    </r>
    <r>
      <rPr>
        <sz val="12"/>
        <rFont val="標楷體"/>
        <family val="4"/>
        <charset val="136"/>
      </rPr>
      <t>屆精神疾病防治諮詢小組</t>
    </r>
    <phoneticPr fontId="2" type="noConversion"/>
  </si>
  <si>
    <r>
      <rPr>
        <sz val="12"/>
        <rFont val="標楷體"/>
        <family val="4"/>
        <charset val="136"/>
      </rPr>
      <t>新北市政府毒品危害防制中心諮詢委員會</t>
    </r>
    <phoneticPr fontId="2" type="noConversion"/>
  </si>
  <si>
    <r>
      <rPr>
        <sz val="12"/>
        <rFont val="標楷體"/>
        <family val="4"/>
        <charset val="136"/>
      </rPr>
      <t>新北市政府衛生局醫療儀器審核委員會</t>
    </r>
    <phoneticPr fontId="2" type="noConversion"/>
  </si>
  <si>
    <r>
      <rPr>
        <sz val="12"/>
        <rFont val="標楷體"/>
        <family val="4"/>
        <charset val="136"/>
      </rPr>
      <t>新北市醫療作業基金管理委員會</t>
    </r>
    <phoneticPr fontId="2" type="noConversion"/>
  </si>
  <si>
    <r>
      <rPr>
        <sz val="12"/>
        <rFont val="標楷體"/>
        <family val="4"/>
        <charset val="136"/>
      </rPr>
      <t>新北市政府緊急醫療救護審議諮詢委員會</t>
    </r>
    <phoneticPr fontId="2" type="noConversion"/>
  </si>
  <si>
    <r>
      <rPr>
        <sz val="12"/>
        <rFont val="標楷體"/>
        <family val="4"/>
        <charset val="136"/>
      </rPr>
      <t>新北市政府醫事審議諮詢委員會</t>
    </r>
    <phoneticPr fontId="2" type="noConversion"/>
  </si>
  <si>
    <r>
      <rPr>
        <sz val="12"/>
        <rFont val="標楷體"/>
        <family val="4"/>
        <charset val="136"/>
      </rPr>
      <t>新北市政府醫師懲戒委員會</t>
    </r>
    <phoneticPr fontId="2" type="noConversion"/>
  </si>
  <si>
    <r>
      <rPr>
        <sz val="12"/>
        <rFont val="標楷體"/>
        <family val="4"/>
        <charset val="136"/>
      </rPr>
      <t>新北市政府藥師懲戒委員會</t>
    </r>
    <phoneticPr fontId="2" type="noConversion"/>
  </si>
  <si>
    <r>
      <rPr>
        <b/>
        <sz val="12"/>
        <rFont val="標楷體"/>
        <family val="4"/>
        <charset val="136"/>
      </rPr>
      <t>臺北市</t>
    </r>
  </si>
  <si>
    <r>
      <rPr>
        <b/>
        <sz val="12"/>
        <rFont val="標楷體"/>
        <family val="4"/>
        <charset val="136"/>
      </rPr>
      <t>桃園縣</t>
    </r>
  </si>
  <si>
    <r>
      <rPr>
        <sz val="12"/>
        <rFont val="標楷體"/>
        <family val="4"/>
        <charset val="136"/>
      </rPr>
      <t>桃園縣社區心理衛生中心諮詢委員會</t>
    </r>
  </si>
  <si>
    <r>
      <rPr>
        <sz val="12"/>
        <rFont val="標楷體"/>
        <family val="4"/>
        <charset val="136"/>
      </rPr>
      <t>桃園縣緊急醫療救護諮詢委員會</t>
    </r>
  </si>
  <si>
    <r>
      <rPr>
        <sz val="12"/>
        <rFont val="標楷體"/>
        <family val="4"/>
        <charset val="136"/>
      </rPr>
      <t>北區醫療區域管理委員會</t>
    </r>
  </si>
  <si>
    <r>
      <rPr>
        <sz val="12"/>
        <rFont val="標楷體"/>
        <family val="4"/>
        <charset val="136"/>
      </rPr>
      <t>桃園縣醫事審議委員會</t>
    </r>
  </si>
  <si>
    <r>
      <rPr>
        <sz val="12"/>
        <rFont val="標楷體"/>
        <family val="4"/>
        <charset val="136"/>
      </rPr>
      <t>桃園縣毒品危害防制中心推動委員會</t>
    </r>
  </si>
  <si>
    <r>
      <rPr>
        <sz val="12"/>
        <rFont val="標楷體"/>
        <family val="4"/>
        <charset val="136"/>
      </rPr>
      <t>桃園縣政府衛生局醫藥分業促進委員會</t>
    </r>
  </si>
  <si>
    <r>
      <rPr>
        <sz val="12"/>
        <rFont val="標楷體"/>
        <family val="4"/>
        <charset val="136"/>
      </rPr>
      <t>桃園縣政府藥師懲戒委員會</t>
    </r>
  </si>
  <si>
    <r>
      <rPr>
        <sz val="12"/>
        <rFont val="標楷體"/>
        <family val="4"/>
        <charset val="136"/>
      </rPr>
      <t>桃園縣政府醫師懲戒委員會</t>
    </r>
  </si>
  <si>
    <r>
      <rPr>
        <sz val="12"/>
        <rFont val="標楷體"/>
        <family val="4"/>
        <charset val="136"/>
      </rPr>
      <t>桃園縣醫療作業基金保管運用委員會</t>
    </r>
  </si>
  <si>
    <r>
      <rPr>
        <sz val="12"/>
        <rFont val="標楷體"/>
        <family val="4"/>
        <charset val="136"/>
      </rPr>
      <t>桃園縣長期照顧推動小組委員會</t>
    </r>
  </si>
  <si>
    <r>
      <rPr>
        <sz val="12"/>
        <rFont val="標楷體"/>
        <family val="4"/>
        <charset val="136"/>
      </rPr>
      <t>桃園縣健康暨高齡友善城市推動委員會</t>
    </r>
  </si>
  <si>
    <r>
      <rPr>
        <sz val="12"/>
        <rFont val="標楷體"/>
        <family val="4"/>
        <charset val="136"/>
      </rPr>
      <t>桃園縣政府精神醫療諮詢審議委員會</t>
    </r>
  </si>
  <si>
    <r>
      <rPr>
        <b/>
        <sz val="12"/>
        <rFont val="標楷體"/>
        <family val="4"/>
        <charset val="136"/>
      </rPr>
      <t>新竹縣</t>
    </r>
  </si>
  <si>
    <r>
      <rPr>
        <sz val="12"/>
        <rFont val="標楷體"/>
        <family val="4"/>
        <charset val="136"/>
      </rPr>
      <t>新竹縣婦女權益促進委員會</t>
    </r>
    <phoneticPr fontId="2" type="noConversion"/>
  </si>
  <si>
    <r>
      <rPr>
        <b/>
        <sz val="12"/>
        <rFont val="標楷體"/>
        <family val="4"/>
        <charset val="136"/>
      </rPr>
      <t>新竹市</t>
    </r>
    <phoneticPr fontId="2" type="noConversion"/>
  </si>
  <si>
    <r>
      <rPr>
        <sz val="12"/>
        <rFont val="標楷體"/>
        <family val="4"/>
        <charset val="136"/>
      </rPr>
      <t>新竹市長期照顧推動小組</t>
    </r>
    <phoneticPr fontId="2" type="noConversion"/>
  </si>
  <si>
    <r>
      <rPr>
        <sz val="12"/>
        <rFont val="標楷體"/>
        <family val="4"/>
        <charset val="136"/>
      </rPr>
      <t>新竹市緊急醫療救護諮詢委員會</t>
    </r>
    <phoneticPr fontId="2" type="noConversion"/>
  </si>
  <si>
    <r>
      <rPr>
        <sz val="12"/>
        <rFont val="標楷體"/>
        <family val="4"/>
        <charset val="136"/>
      </rPr>
      <t>新竹市精神衛生諮詢小組委員會</t>
    </r>
    <phoneticPr fontId="2" type="noConversion"/>
  </si>
  <si>
    <r>
      <rPr>
        <sz val="12"/>
        <rFont val="標楷體"/>
        <family val="4"/>
        <charset val="136"/>
      </rPr>
      <t>新竹市醫事審議委員會</t>
    </r>
    <phoneticPr fontId="2" type="noConversion"/>
  </si>
  <si>
    <r>
      <rPr>
        <sz val="12"/>
        <rFont val="標楷體"/>
        <family val="4"/>
        <charset val="136"/>
      </rPr>
      <t>新竹市健康城市推動委員會</t>
    </r>
    <phoneticPr fontId="2" type="noConversion"/>
  </si>
  <si>
    <r>
      <rPr>
        <b/>
        <sz val="12"/>
        <rFont val="標楷體"/>
        <family val="4"/>
        <charset val="136"/>
      </rPr>
      <t>苗栗縣</t>
    </r>
  </si>
  <si>
    <r>
      <rPr>
        <b/>
        <sz val="12"/>
        <rFont val="標楷體"/>
        <family val="4"/>
        <charset val="136"/>
      </rPr>
      <t>臺中市</t>
    </r>
    <phoneticPr fontId="2" type="noConversion"/>
  </si>
  <si>
    <r>
      <rPr>
        <sz val="12"/>
        <rFont val="標楷體"/>
        <family val="4"/>
        <charset val="136"/>
      </rPr>
      <t>臺中市政府醫師懲戒委員會</t>
    </r>
    <phoneticPr fontId="2" type="noConversion"/>
  </si>
  <si>
    <r>
      <rPr>
        <sz val="12"/>
        <rFont val="標楷體"/>
        <family val="4"/>
        <charset val="136"/>
      </rPr>
      <t>臺中市政府醫事審議委員會</t>
    </r>
    <phoneticPr fontId="2" type="noConversion"/>
  </si>
  <si>
    <r>
      <rPr>
        <sz val="12"/>
        <rFont val="標楷體"/>
        <family val="4"/>
        <charset val="136"/>
      </rPr>
      <t>臺中市政府緊急醫療諮詢委員會</t>
    </r>
    <phoneticPr fontId="2" type="noConversion"/>
  </si>
  <si>
    <r>
      <rPr>
        <sz val="12"/>
        <rFont val="標楷體"/>
        <family val="4"/>
        <charset val="136"/>
      </rPr>
      <t>臺中市政府衛生局身心障礙者鑑定審議諮詢小組</t>
    </r>
    <phoneticPr fontId="2" type="noConversion"/>
  </si>
  <si>
    <r>
      <rPr>
        <sz val="12"/>
        <rFont val="標楷體"/>
        <family val="4"/>
        <charset val="136"/>
      </rPr>
      <t>臺中市政府藥師懲戒委員會</t>
    </r>
  </si>
  <si>
    <r>
      <rPr>
        <sz val="12"/>
        <rFont val="標楷體"/>
        <family val="4"/>
        <charset val="136"/>
      </rPr>
      <t>臺中市政府食品安全諮詢委員會</t>
    </r>
    <phoneticPr fontId="2" type="noConversion"/>
  </si>
  <si>
    <r>
      <rPr>
        <sz val="12"/>
        <rFont val="標楷體"/>
        <family val="4"/>
        <charset val="136"/>
      </rPr>
      <t>臺中市政府藥品及食品廣告輔導與諮議小組</t>
    </r>
    <phoneticPr fontId="2" type="noConversion"/>
  </si>
  <si>
    <r>
      <rPr>
        <sz val="12"/>
        <rFont val="標楷體"/>
        <family val="4"/>
        <charset val="136"/>
      </rPr>
      <t>臺中市政府公務護理人力諮詢委員會</t>
    </r>
  </si>
  <si>
    <r>
      <rPr>
        <sz val="12"/>
        <rFont val="標楷體"/>
        <family val="4"/>
        <charset val="136"/>
      </rPr>
      <t>臺中市政府度愛滋病防治工作小組委員會</t>
    </r>
    <phoneticPr fontId="2" type="noConversion"/>
  </si>
  <si>
    <r>
      <rPr>
        <sz val="12"/>
        <rFont val="標楷體"/>
        <family val="4"/>
        <charset val="136"/>
      </rPr>
      <t>臺中市政府毒品危害防制中心諮詢委員會</t>
    </r>
  </si>
  <si>
    <r>
      <rPr>
        <sz val="12"/>
        <rFont val="標楷體"/>
        <family val="4"/>
        <charset val="136"/>
      </rPr>
      <t>臺中市政府精神衛生及自殺防治委員會</t>
    </r>
  </si>
  <si>
    <r>
      <rPr>
        <sz val="12"/>
        <rFont val="標楷體"/>
        <family val="4"/>
        <charset val="136"/>
      </rPr>
      <t>臺中市高齡友善城市推動委員會</t>
    </r>
    <phoneticPr fontId="2" type="noConversion"/>
  </si>
  <si>
    <r>
      <rPr>
        <sz val="12"/>
        <rFont val="標楷體"/>
        <family val="4"/>
        <charset val="136"/>
      </rPr>
      <t>臺中市政府衛生局性別平等工作小組</t>
    </r>
    <phoneticPr fontId="2" type="noConversion"/>
  </si>
  <si>
    <r>
      <rPr>
        <b/>
        <sz val="12"/>
        <rFont val="標楷體"/>
        <family val="4"/>
        <charset val="136"/>
      </rPr>
      <t>南投縣</t>
    </r>
  </si>
  <si>
    <r>
      <rPr>
        <sz val="12"/>
        <rFont val="標楷體"/>
        <family val="4"/>
        <charset val="136"/>
      </rPr>
      <t>南投縣政府毒品危害防制中心</t>
    </r>
    <phoneticPr fontId="2" type="noConversion"/>
  </si>
  <si>
    <r>
      <rPr>
        <sz val="12"/>
        <rFont val="標楷體"/>
        <family val="4"/>
        <charset val="136"/>
      </rPr>
      <t>南投縣政府衛生局甄審委員會</t>
    </r>
    <phoneticPr fontId="2" type="noConversion"/>
  </si>
  <si>
    <r>
      <rPr>
        <sz val="12"/>
        <rFont val="標楷體"/>
        <family val="4"/>
        <charset val="136"/>
      </rPr>
      <t>南投縣政府衛生局考績委員會</t>
    </r>
    <phoneticPr fontId="2" type="noConversion"/>
  </si>
  <si>
    <r>
      <rPr>
        <sz val="12"/>
        <rFont val="標楷體"/>
        <family val="4"/>
        <charset val="136"/>
      </rPr>
      <t>南投縣政府衛生局性別平等委員會</t>
    </r>
    <phoneticPr fontId="2" type="noConversion"/>
  </si>
  <si>
    <r>
      <rPr>
        <sz val="12"/>
        <rFont val="標楷體"/>
        <family val="4"/>
        <charset val="136"/>
      </rPr>
      <t>南投縣精神衛生及自殺防治諮議委員會</t>
    </r>
    <phoneticPr fontId="2" type="noConversion"/>
  </si>
  <si>
    <r>
      <rPr>
        <sz val="12"/>
        <rFont val="標楷體"/>
        <family val="4"/>
        <charset val="136"/>
      </rPr>
      <t>南投縣第</t>
    </r>
    <r>
      <rPr>
        <sz val="12"/>
        <rFont val="Times New Roman"/>
        <family val="1"/>
      </rPr>
      <t>4</t>
    </r>
    <r>
      <rPr>
        <sz val="12"/>
        <rFont val="標楷體"/>
        <family val="4"/>
        <charset val="136"/>
      </rPr>
      <t>屆醫師懲戒委員會</t>
    </r>
    <phoneticPr fontId="2" type="noConversion"/>
  </si>
  <si>
    <r>
      <rPr>
        <sz val="12"/>
        <rFont val="標楷體"/>
        <family val="4"/>
        <charset val="136"/>
      </rPr>
      <t>南投縣第</t>
    </r>
    <r>
      <rPr>
        <sz val="12"/>
        <rFont val="Times New Roman"/>
        <family val="1"/>
      </rPr>
      <t>10</t>
    </r>
    <r>
      <rPr>
        <sz val="12"/>
        <rFont val="標楷體"/>
        <family val="4"/>
        <charset val="136"/>
      </rPr>
      <t>屆醫事審議委員會</t>
    </r>
    <phoneticPr fontId="2" type="noConversion"/>
  </si>
  <si>
    <r>
      <rPr>
        <sz val="12"/>
        <rFont val="標楷體"/>
        <family val="4"/>
        <charset val="136"/>
      </rPr>
      <t>南投縣緊急醫療救護諮詢委員會</t>
    </r>
    <phoneticPr fontId="2" type="noConversion"/>
  </si>
  <si>
    <r>
      <rPr>
        <sz val="12"/>
        <rFont val="標楷體"/>
        <family val="4"/>
        <charset val="136"/>
      </rPr>
      <t>南投縣性侵害加害人評估小組委員會</t>
    </r>
    <phoneticPr fontId="2" type="noConversion"/>
  </si>
  <si>
    <r>
      <rPr>
        <sz val="12"/>
        <rFont val="標楷體"/>
        <family val="4"/>
        <charset val="136"/>
      </rPr>
      <t>南投縣高齡友善城市推動委員會</t>
    </r>
    <phoneticPr fontId="2" type="noConversion"/>
  </si>
  <si>
    <r>
      <rPr>
        <sz val="12"/>
        <rFont val="標楷體"/>
        <family val="4"/>
        <charset val="136"/>
      </rPr>
      <t>南投縣政府第四屆長期照顧推動小組</t>
    </r>
    <phoneticPr fontId="2" type="noConversion"/>
  </si>
  <si>
    <r>
      <rPr>
        <b/>
        <sz val="12"/>
        <rFont val="標楷體"/>
        <family val="4"/>
        <charset val="136"/>
      </rPr>
      <t>彰化縣</t>
    </r>
  </si>
  <si>
    <r>
      <rPr>
        <sz val="12"/>
        <rFont val="標楷體"/>
        <family val="4"/>
        <charset val="136"/>
      </rPr>
      <t>彰化縣醫師懲戒委員會</t>
    </r>
    <phoneticPr fontId="2" type="noConversion"/>
  </si>
  <si>
    <r>
      <rPr>
        <sz val="12"/>
        <rFont val="標楷體"/>
        <family val="4"/>
        <charset val="136"/>
      </rPr>
      <t>彰化縣政府醫事審議委員會</t>
    </r>
    <phoneticPr fontId="2" type="noConversion"/>
  </si>
  <si>
    <r>
      <rPr>
        <sz val="12"/>
        <rFont val="標楷體"/>
        <family val="4"/>
        <charset val="136"/>
      </rPr>
      <t>彰化縣政府精神疾病防治諮詢小組</t>
    </r>
    <phoneticPr fontId="2" type="noConversion"/>
  </si>
  <si>
    <r>
      <rPr>
        <sz val="12"/>
        <rFont val="標楷體"/>
        <family val="4"/>
        <charset val="136"/>
      </rPr>
      <t>彰化縣性侵害加害人評估小組委員</t>
    </r>
    <phoneticPr fontId="2" type="noConversion"/>
  </si>
  <si>
    <r>
      <rPr>
        <b/>
        <sz val="12"/>
        <rFont val="標楷體"/>
        <family val="4"/>
        <charset val="136"/>
      </rPr>
      <t>雲林縣</t>
    </r>
  </si>
  <si>
    <r>
      <rPr>
        <sz val="12"/>
        <rFont val="標楷體"/>
        <family val="4"/>
        <charset val="136"/>
      </rPr>
      <t>雲林縣緊急醫療救護諮詢委員會</t>
    </r>
    <phoneticPr fontId="2" type="noConversion"/>
  </si>
  <si>
    <r>
      <rPr>
        <sz val="12"/>
        <rFont val="標楷體"/>
        <family val="4"/>
        <charset val="136"/>
      </rPr>
      <t>雲林縣醫師懲戒委員會</t>
    </r>
    <phoneticPr fontId="2" type="noConversion"/>
  </si>
  <si>
    <r>
      <rPr>
        <sz val="12"/>
        <rFont val="標楷體"/>
        <family val="4"/>
        <charset val="136"/>
      </rPr>
      <t>雲林縣身心障礙者鑑定審議諮詢小組</t>
    </r>
  </si>
  <si>
    <r>
      <rPr>
        <sz val="12"/>
        <rFont val="標楷體"/>
        <family val="4"/>
        <charset val="136"/>
      </rPr>
      <t>雲林縣醫事審議委員會</t>
    </r>
    <phoneticPr fontId="2" type="noConversion"/>
  </si>
  <si>
    <r>
      <rPr>
        <sz val="12"/>
        <rFont val="標楷體"/>
        <family val="4"/>
        <charset val="136"/>
      </rPr>
      <t>雲林縣性侵害犯罪加害人身心治療及教育輔導評估小組</t>
    </r>
    <phoneticPr fontId="2" type="noConversion"/>
  </si>
  <si>
    <r>
      <rPr>
        <sz val="12"/>
        <rFont val="標楷體"/>
        <family val="4"/>
        <charset val="136"/>
      </rPr>
      <t>雲林縣政府精神衛生及自殺防治推動小組</t>
    </r>
    <phoneticPr fontId="2" type="noConversion"/>
  </si>
  <si>
    <r>
      <rPr>
        <b/>
        <sz val="12"/>
        <rFont val="標楷體"/>
        <family val="4"/>
        <charset val="136"/>
      </rPr>
      <t>嘉義縣</t>
    </r>
  </si>
  <si>
    <r>
      <rPr>
        <sz val="12"/>
        <rFont val="標楷體"/>
        <family val="4"/>
        <charset val="136"/>
      </rPr>
      <t>嘉義縣政府精神心理衛生諮詢小組委員名冊</t>
    </r>
  </si>
  <si>
    <r>
      <rPr>
        <sz val="12"/>
        <rFont val="標楷體"/>
        <family val="4"/>
        <charset val="136"/>
      </rPr>
      <t>嘉義縣緊急醫療救護諮詢暨審查小組委員</t>
    </r>
  </si>
  <si>
    <r>
      <rPr>
        <sz val="12"/>
        <rFont val="標楷體"/>
        <family val="4"/>
        <charset val="136"/>
      </rPr>
      <t>嘉義縣性侵害犯罪加害人評估小組委員會</t>
    </r>
  </si>
  <si>
    <r>
      <rPr>
        <sz val="12"/>
        <rFont val="標楷體"/>
        <family val="4"/>
        <charset val="136"/>
      </rPr>
      <t>嘉義縣家庭暴力相對人評估小組委員</t>
    </r>
  </si>
  <si>
    <r>
      <rPr>
        <sz val="12"/>
        <rFont val="標楷體"/>
        <family val="4"/>
        <charset val="136"/>
      </rPr>
      <t>嘉義縣毒品危害防制中心推動委員會</t>
    </r>
    <phoneticPr fontId="2" type="noConversion"/>
  </si>
  <si>
    <r>
      <rPr>
        <b/>
        <sz val="12"/>
        <rFont val="標楷體"/>
        <family val="4"/>
        <charset val="136"/>
      </rPr>
      <t>嘉義市</t>
    </r>
  </si>
  <si>
    <r>
      <rPr>
        <sz val="12"/>
        <rFont val="標楷體"/>
        <family val="4"/>
        <charset val="136"/>
      </rPr>
      <t>嘉義市毒品危害防制中心諮詢委員會</t>
    </r>
    <phoneticPr fontId="2" type="noConversion"/>
  </si>
  <si>
    <r>
      <rPr>
        <sz val="12"/>
        <rFont val="標楷體"/>
        <family val="4"/>
        <charset val="136"/>
      </rPr>
      <t>臺南市政府毒品危害防制中心諮詢會設置要點</t>
    </r>
    <phoneticPr fontId="2" type="noConversion"/>
  </si>
  <si>
    <r>
      <rPr>
        <sz val="12"/>
        <rFont val="標楷體"/>
        <family val="4"/>
        <charset val="136"/>
      </rPr>
      <t>臺南市藥師懲戒委員會設置要點</t>
    </r>
    <phoneticPr fontId="2" type="noConversion"/>
  </si>
  <si>
    <r>
      <rPr>
        <sz val="12"/>
        <rFont val="標楷體"/>
        <family val="4"/>
        <charset val="136"/>
      </rPr>
      <t>臺南市政府傳染病防治諮詢小組設置要點</t>
    </r>
    <phoneticPr fontId="2" type="noConversion"/>
  </si>
  <si>
    <r>
      <rPr>
        <sz val="12"/>
        <rFont val="標楷體"/>
        <family val="4"/>
        <charset val="136"/>
      </rPr>
      <t>臺南市政府愛滋病防治諮詢小組</t>
    </r>
    <phoneticPr fontId="2" type="noConversion"/>
  </si>
  <si>
    <r>
      <rPr>
        <sz val="12"/>
        <rFont val="標楷體"/>
        <family val="4"/>
        <charset val="136"/>
      </rPr>
      <t>臺南市政府衛生局六十五歲以上老人免費裝置全口活動假牙計畫審議小組設置要點</t>
    </r>
    <phoneticPr fontId="2" type="noConversion"/>
  </si>
  <si>
    <r>
      <rPr>
        <sz val="12"/>
        <rFont val="標楷體"/>
        <family val="4"/>
        <charset val="136"/>
      </rPr>
      <t>臺南市政府衛生局資訊安全組織管理規範</t>
    </r>
    <phoneticPr fontId="2" type="noConversion"/>
  </si>
  <si>
    <r>
      <rPr>
        <sz val="12"/>
        <rFont val="標楷體"/>
        <family val="4"/>
        <charset val="136"/>
      </rPr>
      <t>臺南市政府衛生局國家賠償事件處理要點</t>
    </r>
    <phoneticPr fontId="2" type="noConversion"/>
  </si>
  <si>
    <r>
      <rPr>
        <sz val="12"/>
        <rFont val="標楷體"/>
        <family val="4"/>
        <charset val="136"/>
      </rPr>
      <t>臺南市健康城市推動小組設置要點</t>
    </r>
    <phoneticPr fontId="2" type="noConversion"/>
  </si>
  <si>
    <r>
      <rPr>
        <sz val="12"/>
        <rFont val="標楷體"/>
        <family val="4"/>
        <charset val="136"/>
      </rPr>
      <t>臺南市政府生物資料庫倫理委員會設置要點</t>
    </r>
    <phoneticPr fontId="2" type="noConversion"/>
  </si>
  <si>
    <r>
      <rPr>
        <sz val="12"/>
        <rFont val="標楷體"/>
        <family val="4"/>
        <charset val="136"/>
      </rPr>
      <t>臺南市政府緊急醫療救護諮詢小組設置要點</t>
    </r>
    <phoneticPr fontId="2" type="noConversion"/>
  </si>
  <si>
    <r>
      <rPr>
        <b/>
        <sz val="12"/>
        <rFont val="標楷體"/>
        <family val="4"/>
        <charset val="136"/>
      </rPr>
      <t>高雄市</t>
    </r>
    <phoneticPr fontId="2" type="noConversion"/>
  </si>
  <si>
    <r>
      <rPr>
        <sz val="12"/>
        <color indexed="8"/>
        <rFont val="標楷體"/>
        <family val="4"/>
        <charset val="136"/>
      </rPr>
      <t>高雄市毒品危害防制諮詢會</t>
    </r>
  </si>
  <si>
    <r>
      <rPr>
        <sz val="12"/>
        <color indexed="8"/>
        <rFont val="標楷體"/>
        <family val="4"/>
        <charset val="136"/>
      </rPr>
      <t>高雄市政府心理健康促進會</t>
    </r>
  </si>
  <si>
    <r>
      <rPr>
        <sz val="12"/>
        <color indexed="8"/>
        <rFont val="標楷體"/>
        <family val="4"/>
        <charset val="136"/>
      </rPr>
      <t>高雄市營造婦女友善醫療環境推動小組</t>
    </r>
  </si>
  <si>
    <r>
      <rPr>
        <sz val="12"/>
        <color indexed="8"/>
        <rFont val="標楷體"/>
        <family val="4"/>
        <charset val="136"/>
      </rPr>
      <t>高雄市婦女權益促進委員會</t>
    </r>
    <r>
      <rPr>
        <sz val="12"/>
        <color indexed="8"/>
        <rFont val="Times New Roman"/>
        <family val="1"/>
      </rPr>
      <t>(</t>
    </r>
    <r>
      <rPr>
        <sz val="12"/>
        <color indexed="8"/>
        <rFont val="標楷體"/>
        <family val="4"/>
        <charset val="136"/>
      </rPr>
      <t>健康維護組</t>
    </r>
    <r>
      <rPr>
        <sz val="12"/>
        <color indexed="8"/>
        <rFont val="Times New Roman"/>
        <family val="1"/>
      </rPr>
      <t>)</t>
    </r>
  </si>
  <si>
    <r>
      <rPr>
        <sz val="12"/>
        <color indexed="8"/>
        <rFont val="標楷體"/>
        <family val="4"/>
        <charset val="136"/>
      </rPr>
      <t>高雄市政府長期照顧推動小組</t>
    </r>
  </si>
  <si>
    <r>
      <rPr>
        <sz val="12"/>
        <color indexed="8"/>
        <rFont val="標楷體"/>
        <family val="4"/>
        <charset val="136"/>
      </rPr>
      <t>高雄市身心障礙者鑑定審議諮詢小組</t>
    </r>
  </si>
  <si>
    <r>
      <rPr>
        <sz val="12"/>
        <color indexed="8"/>
        <rFont val="標楷體"/>
        <family val="4"/>
        <charset val="136"/>
      </rPr>
      <t>高雄市醫事審議委員會</t>
    </r>
  </si>
  <si>
    <r>
      <rPr>
        <sz val="12"/>
        <color indexed="8"/>
        <rFont val="標楷體"/>
        <family val="4"/>
        <charset val="136"/>
      </rPr>
      <t>高雄市醫師懲戒委員會</t>
    </r>
  </si>
  <si>
    <r>
      <rPr>
        <sz val="12"/>
        <color indexed="8"/>
        <rFont val="標楷體"/>
        <family val="4"/>
        <charset val="136"/>
      </rPr>
      <t>高雄市政府緊急醫療救護諮詢小組</t>
    </r>
  </si>
  <si>
    <r>
      <rPr>
        <b/>
        <sz val="12"/>
        <rFont val="標楷體"/>
        <family val="4"/>
        <charset val="136"/>
      </rPr>
      <t>宜蘭縣</t>
    </r>
  </si>
  <si>
    <r>
      <rPr>
        <sz val="12"/>
        <rFont val="標楷體"/>
        <family val="4"/>
        <charset val="136"/>
      </rPr>
      <t>宜蘭縣糖尿病暨慢性病照護網推動委員會</t>
    </r>
    <phoneticPr fontId="2" type="noConversion"/>
  </si>
  <si>
    <r>
      <rPr>
        <sz val="12"/>
        <rFont val="標楷體"/>
        <family val="4"/>
        <charset val="136"/>
      </rPr>
      <t>宜蘭縣藥師懲戒委員會</t>
    </r>
    <phoneticPr fontId="2" type="noConversion"/>
  </si>
  <si>
    <r>
      <rPr>
        <sz val="12"/>
        <rFont val="標楷體"/>
        <family val="4"/>
        <charset val="136"/>
      </rPr>
      <t>宜蘭縣政府醫療爭議調處委員會</t>
    </r>
    <phoneticPr fontId="15" type="noConversion"/>
  </si>
  <si>
    <r>
      <rPr>
        <sz val="12"/>
        <rFont val="標楷體"/>
        <family val="4"/>
        <charset val="136"/>
      </rPr>
      <t>宜蘭縣政府醫事審議委員會</t>
    </r>
    <phoneticPr fontId="15" type="noConversion"/>
  </si>
  <si>
    <r>
      <rPr>
        <sz val="12"/>
        <rFont val="標楷體"/>
        <family val="4"/>
        <charset val="136"/>
      </rPr>
      <t>宜蘭縣身心障礙者鑑定諮詢小組</t>
    </r>
    <phoneticPr fontId="2" type="noConversion"/>
  </si>
  <si>
    <r>
      <rPr>
        <sz val="12"/>
        <rFont val="標楷體"/>
        <family val="4"/>
        <charset val="136"/>
      </rPr>
      <t>宜蘭縣推動高齡友善城市委員會</t>
    </r>
    <phoneticPr fontId="15" type="noConversion"/>
  </si>
  <si>
    <r>
      <rPr>
        <sz val="12"/>
        <rFont val="標楷體"/>
        <family val="4"/>
        <charset val="136"/>
      </rPr>
      <t>宜蘭縣長期照顧推動小組</t>
    </r>
    <phoneticPr fontId="2" type="noConversion"/>
  </si>
  <si>
    <r>
      <rPr>
        <sz val="12"/>
        <rFont val="標楷體"/>
        <family val="4"/>
        <charset val="136"/>
      </rPr>
      <t>宜蘭縣心理衛生暨自殺防治委員會</t>
    </r>
    <phoneticPr fontId="2" type="noConversion"/>
  </si>
  <si>
    <r>
      <rPr>
        <sz val="12"/>
        <rFont val="標楷體"/>
        <family val="4"/>
        <charset val="136"/>
      </rPr>
      <t>宜蘭縣精神疾病防治諮委員會</t>
    </r>
    <phoneticPr fontId="2" type="noConversion"/>
  </si>
  <si>
    <r>
      <rPr>
        <sz val="12"/>
        <rFont val="標楷體"/>
        <family val="4"/>
        <charset val="136"/>
      </rPr>
      <t>宜蘭縣毒品危害防制中心諮詢委員會</t>
    </r>
    <phoneticPr fontId="2" type="noConversion"/>
  </si>
  <si>
    <r>
      <rPr>
        <b/>
        <sz val="12"/>
        <rFont val="標楷體"/>
        <family val="4"/>
        <charset val="136"/>
      </rPr>
      <t>花蓮縣</t>
    </r>
  </si>
  <si>
    <r>
      <rPr>
        <sz val="12"/>
        <rFont val="標楷體"/>
        <family val="4"/>
        <charset val="136"/>
      </rPr>
      <t>花蓮縣緊急醫療救護諮詢委員會</t>
    </r>
    <phoneticPr fontId="1" type="noConversion"/>
  </si>
  <si>
    <r>
      <rPr>
        <sz val="12"/>
        <rFont val="標楷體"/>
        <family val="4"/>
        <charset val="136"/>
      </rPr>
      <t>花蓮縣醫事審議委員會</t>
    </r>
    <phoneticPr fontId="2" type="noConversion"/>
  </si>
  <si>
    <r>
      <rPr>
        <sz val="12"/>
        <rFont val="標楷體"/>
        <family val="4"/>
        <charset val="136"/>
      </rPr>
      <t>花蓮縣醫師懲戒委員會</t>
    </r>
    <phoneticPr fontId="2" type="noConversion"/>
  </si>
  <si>
    <r>
      <rPr>
        <sz val="12"/>
        <rFont val="標楷體"/>
        <family val="4"/>
        <charset val="136"/>
      </rPr>
      <t>花蓮縣長期照顧服務推動小組委員會</t>
    </r>
    <phoneticPr fontId="1" type="noConversion"/>
  </si>
  <si>
    <r>
      <rPr>
        <sz val="12"/>
        <rFont val="標楷體"/>
        <family val="4"/>
        <charset val="136"/>
      </rPr>
      <t>花蓮縣藥師懲戒委員會</t>
    </r>
    <phoneticPr fontId="1" type="noConversion"/>
  </si>
  <si>
    <r>
      <rPr>
        <sz val="12"/>
        <rFont val="標楷體"/>
        <family val="4"/>
        <charset val="136"/>
      </rPr>
      <t>花蓮縣毒品危害防制中心諮詢委員會</t>
    </r>
    <phoneticPr fontId="1" type="noConversion"/>
  </si>
  <si>
    <r>
      <rPr>
        <sz val="12"/>
        <rFont val="標楷體"/>
        <family val="4"/>
        <charset val="136"/>
      </rPr>
      <t>花蓮縣藥品及食品廣告輔導與諮議小組</t>
    </r>
    <phoneticPr fontId="1" type="noConversion"/>
  </si>
  <si>
    <r>
      <rPr>
        <sz val="12"/>
        <rFont val="標楷體"/>
        <family val="4"/>
        <charset val="136"/>
      </rPr>
      <t>花蓮縣性侵害犯罪防治加害人評估小組</t>
    </r>
    <phoneticPr fontId="1" type="noConversion"/>
  </si>
  <si>
    <r>
      <rPr>
        <sz val="12"/>
        <rFont val="標楷體"/>
        <family val="4"/>
        <charset val="136"/>
      </rPr>
      <t>花蓮縣精神衛生及心理衛生業務諮詢委員會</t>
    </r>
    <phoneticPr fontId="1" type="noConversion"/>
  </si>
  <si>
    <r>
      <rPr>
        <sz val="12"/>
        <rFont val="標楷體"/>
        <family val="4"/>
        <charset val="136"/>
      </rPr>
      <t>花蓮縣糖尿病共同照護網推動委員會</t>
    </r>
    <phoneticPr fontId="1" type="noConversion"/>
  </si>
  <si>
    <r>
      <rPr>
        <sz val="12"/>
        <rFont val="標楷體"/>
        <family val="4"/>
        <charset val="136"/>
      </rPr>
      <t>花蓮縣高齡友善城巿推動委員會</t>
    </r>
    <phoneticPr fontId="1" type="noConversion"/>
  </si>
  <si>
    <r>
      <rPr>
        <sz val="12"/>
        <rFont val="標楷體"/>
        <family val="4"/>
        <charset val="136"/>
      </rPr>
      <t>花蓮縣原住民健康促進委員會</t>
    </r>
    <phoneticPr fontId="1" type="noConversion"/>
  </si>
  <si>
    <r>
      <rPr>
        <sz val="12"/>
        <rFont val="標楷體"/>
        <family val="4"/>
        <charset val="136"/>
      </rPr>
      <t>臺東縣精神疾病防治心理衛生業務諮詢委員會</t>
    </r>
    <phoneticPr fontId="2" type="noConversion"/>
  </si>
  <si>
    <r>
      <rPr>
        <sz val="12"/>
        <rFont val="標楷體"/>
        <family val="4"/>
        <charset val="136"/>
      </rPr>
      <t xml:space="preserve">臺東縣政府緊急醫療救護諮詢委員會
</t>
    </r>
    <phoneticPr fontId="2" type="noConversion"/>
  </si>
  <si>
    <r>
      <rPr>
        <sz val="12"/>
        <rFont val="標楷體"/>
        <family val="4"/>
        <charset val="136"/>
      </rPr>
      <t>臺東縣毒品危害防制中心委員會</t>
    </r>
    <phoneticPr fontId="2" type="noConversion"/>
  </si>
  <si>
    <r>
      <rPr>
        <sz val="12"/>
        <rFont val="標楷體"/>
        <family val="4"/>
        <charset val="136"/>
      </rPr>
      <t>臺東縣長期照顧推動小組名單</t>
    </r>
    <phoneticPr fontId="2" type="noConversion"/>
  </si>
  <si>
    <r>
      <rPr>
        <b/>
        <sz val="12"/>
        <rFont val="標楷體"/>
        <family val="4"/>
        <charset val="136"/>
      </rPr>
      <t>澎湖縣</t>
    </r>
  </si>
  <si>
    <r>
      <rPr>
        <sz val="12"/>
        <rFont val="標楷體"/>
        <family val="4"/>
        <charset val="136"/>
      </rPr>
      <t>澎湖縣精神疾病防治諮詢委員會</t>
    </r>
    <phoneticPr fontId="2" type="noConversion"/>
  </si>
  <si>
    <r>
      <rPr>
        <sz val="12"/>
        <rFont val="標楷體"/>
        <family val="4"/>
        <charset val="136"/>
      </rPr>
      <t>澎湖縣毒品危害防制中心諮詢委員會</t>
    </r>
    <phoneticPr fontId="2" type="noConversion"/>
  </si>
  <si>
    <r>
      <rPr>
        <sz val="12"/>
        <rFont val="標楷體"/>
        <family val="4"/>
        <charset val="136"/>
      </rPr>
      <t>澎湖縣長期照顧服務推動小組</t>
    </r>
  </si>
  <si>
    <r>
      <rPr>
        <sz val="12"/>
        <rFont val="標楷體"/>
        <family val="4"/>
        <charset val="136"/>
      </rPr>
      <t>澎湖縣發展遲緩兒童早期療育推動委員會</t>
    </r>
  </si>
  <si>
    <r>
      <rPr>
        <b/>
        <sz val="12"/>
        <rFont val="標楷體"/>
        <family val="4"/>
        <charset val="136"/>
      </rPr>
      <t>金門縣</t>
    </r>
  </si>
  <si>
    <r>
      <rPr>
        <sz val="12"/>
        <rFont val="標楷體"/>
        <family val="4"/>
        <charset val="136"/>
      </rPr>
      <t>金門縣健康城市與高齡友善城市推動委員會</t>
    </r>
    <phoneticPr fontId="2" type="noConversion"/>
  </si>
  <si>
    <r>
      <rPr>
        <b/>
        <sz val="12"/>
        <rFont val="標楷體"/>
        <family val="4"/>
        <charset val="136"/>
      </rPr>
      <t>連江縣</t>
    </r>
  </si>
  <si>
    <r>
      <rPr>
        <sz val="12"/>
        <rFont val="標楷體"/>
        <family val="4"/>
        <charset val="136"/>
      </rPr>
      <t>福建省連江縣醫事審議委員會</t>
    </r>
  </si>
  <si>
    <t>彰化縣結核病診療諮詢小組</t>
    <phoneticPr fontId="2" type="noConversion"/>
  </si>
  <si>
    <r>
      <rPr>
        <sz val="12"/>
        <rFont val="標楷體"/>
        <family val="4"/>
        <charset val="136"/>
      </rPr>
      <t>臺北市政府衛生局職場健康促進諮詢委員會</t>
    </r>
    <phoneticPr fontId="2" type="noConversion"/>
  </si>
  <si>
    <r>
      <rPr>
        <sz val="12"/>
        <rFont val="標楷體"/>
        <family val="4"/>
        <charset val="136"/>
      </rPr>
      <t>臺北市政府衛生局防疫諮詢委員會</t>
    </r>
  </si>
  <si>
    <r>
      <rPr>
        <sz val="12"/>
        <rFont val="標楷體"/>
        <family val="4"/>
        <charset val="136"/>
      </rPr>
      <t>臺北市結核病防治諮詢委員會</t>
    </r>
  </si>
  <si>
    <r>
      <rPr>
        <sz val="12"/>
        <rFont val="標楷體"/>
        <family val="4"/>
        <charset val="136"/>
      </rPr>
      <t>臺北市政府高病原性家禽流行性感冒及新興流感防治專家諮詢委員會</t>
    </r>
    <phoneticPr fontId="2" type="noConversion"/>
  </si>
  <si>
    <r>
      <rPr>
        <sz val="12"/>
        <rFont val="標楷體"/>
        <family val="4"/>
        <charset val="136"/>
      </rPr>
      <t>臺北市政府緊急醫療救護諮詢委員會</t>
    </r>
  </si>
  <si>
    <t>苗栗縣毒品危害防制中心諮詢委員</t>
    <phoneticPr fontId="2" type="noConversion"/>
  </si>
  <si>
    <t>苗栗縣進藥審議委員會</t>
    <phoneticPr fontId="2" type="noConversion"/>
  </si>
  <si>
    <t>苗栗縣藥師懲戒委員會</t>
    <phoneticPr fontId="2" type="noConversion"/>
  </si>
  <si>
    <t>苗栗縣醫事審議委員會</t>
    <phoneticPr fontId="2" type="noConversion"/>
  </si>
  <si>
    <t>苗栗縣精神疾病防治諮議委員會</t>
    <phoneticPr fontId="2" type="noConversion"/>
  </si>
  <si>
    <t>苗栗縣性侵害犯罪加害人評估委員會</t>
    <phoneticPr fontId="2" type="noConversion"/>
  </si>
  <si>
    <t xml:space="preserve">南投縣政府身心障礙者鑑定審議小組會議委員
</t>
    <phoneticPr fontId="2" type="noConversion"/>
  </si>
  <si>
    <t>緊急醫療專家學者諮詢委員會</t>
    <phoneticPr fontId="2" type="noConversion"/>
  </si>
  <si>
    <t>彰化縣身心障礙者鑑定審議諮詢小組委員會</t>
    <phoneticPr fontId="2" type="noConversion"/>
  </si>
  <si>
    <t>彰化縣毒品危害防制中心諮詢委員會</t>
    <phoneticPr fontId="2" type="noConversion"/>
  </si>
  <si>
    <t>彰化縣藥師懲戒委員會</t>
    <phoneticPr fontId="2" type="noConversion"/>
  </si>
  <si>
    <t>彰化縣藥師照護委員會</t>
    <phoneticPr fontId="2" type="noConversion"/>
  </si>
  <si>
    <t>嘉義市藥師懲戒委員會</t>
    <phoneticPr fontId="2" type="noConversion"/>
  </si>
  <si>
    <t>嘉義市長期照顧推動小組委員會</t>
    <phoneticPr fontId="2" type="noConversion"/>
  </si>
  <si>
    <t>嘉義市精神衛生及自殺防治推動小組委員會</t>
    <phoneticPr fontId="2" type="noConversion"/>
  </si>
  <si>
    <t>嘉義市緊急醫療救護諮詢委員會</t>
    <phoneticPr fontId="2" type="noConversion"/>
  </si>
  <si>
    <t>嘉義市醫事審議委員會</t>
    <phoneticPr fontId="2" type="noConversion"/>
  </si>
  <si>
    <t>嘉義市性侵害評估小組委員會</t>
    <phoneticPr fontId="2" type="noConversion"/>
  </si>
  <si>
    <t>嘉義市糖尿病共同照護網推動委員會</t>
    <phoneticPr fontId="2" type="noConversion"/>
  </si>
  <si>
    <t xml:space="preserve">臺東縣政府醫事審議委員會
</t>
    <phoneticPr fontId="2" type="noConversion"/>
  </si>
  <si>
    <t>臺東縣</t>
    <phoneticPr fontId="2" type="noConversion"/>
  </si>
  <si>
    <t>臺南市政府心理健康推動會設置要點</t>
    <phoneticPr fontId="2" type="noConversion"/>
  </si>
  <si>
    <t>臺南市</t>
    <phoneticPr fontId="2" type="noConversion"/>
  </si>
  <si>
    <t>臺南市政府衛生局工作場所性騷擾申訴處理委員會</t>
    <phoneticPr fontId="2" type="noConversion"/>
  </si>
  <si>
    <t>臺南市精神衛生諮詢小組</t>
    <phoneticPr fontId="2" type="noConversion"/>
  </si>
  <si>
    <t>臺南市政府醫事審議委員會</t>
    <phoneticPr fontId="2" type="noConversion"/>
  </si>
  <si>
    <t>屏東縣</t>
    <phoneticPr fontId="2" type="noConversion"/>
  </si>
  <si>
    <t>屏東縣緊急醫療救護諮詢委員會</t>
    <phoneticPr fontId="2" type="noConversion"/>
  </si>
  <si>
    <t>屏東縣長期照顧推動小組委員會議</t>
    <phoneticPr fontId="2" type="noConversion"/>
  </si>
  <si>
    <t>屏東縣藥師懲戒委員會</t>
    <phoneticPr fontId="2" type="noConversion"/>
  </si>
  <si>
    <t>屏東縣醫師懲戒委員會</t>
    <phoneticPr fontId="2" type="noConversion"/>
  </si>
  <si>
    <t>屏東縣精神及心理衛生推動小組</t>
    <phoneticPr fontId="2" type="noConversion"/>
  </si>
  <si>
    <t>澎湖縣家庭暴力暨性侵害防治評估小組</t>
    <phoneticPr fontId="2" type="noConversion"/>
  </si>
  <si>
    <t>澎湖縣社區健康營造推動小組委員會</t>
    <phoneticPr fontId="2" type="noConversion"/>
  </si>
  <si>
    <t>澎湖縣高齡友善城市推動小組委員會</t>
    <phoneticPr fontId="2" type="noConversion"/>
  </si>
  <si>
    <t>澎湖縣肥胖防治推動小組委員會</t>
    <phoneticPr fontId="2" type="noConversion"/>
  </si>
  <si>
    <t>澎湖縣醫事審議委員會</t>
    <phoneticPr fontId="2" type="noConversion"/>
  </si>
  <si>
    <t>澎湖縣緊急醫療救護諮詢委員會</t>
    <phoneticPr fontId="2" type="noConversion"/>
  </si>
  <si>
    <r>
      <rPr>
        <sz val="12"/>
        <rFont val="標楷體"/>
        <family val="4"/>
        <charset val="136"/>
      </rPr>
      <t>澎湖縣醫藥分業推動委員會</t>
    </r>
    <r>
      <rPr>
        <sz val="12"/>
        <rFont val="Times New Roman"/>
        <family val="1"/>
      </rPr>
      <t/>
    </r>
    <phoneticPr fontId="2" type="noConversion"/>
  </si>
  <si>
    <t>金門縣精神疾病防治諮議會</t>
    <phoneticPr fontId="2" type="noConversion"/>
  </si>
  <si>
    <t>金門縣指定徵用設立檢疫隔離場所及徵調相關人員作業程序與補償辦法</t>
    <phoneticPr fontId="2" type="noConversion"/>
  </si>
  <si>
    <t>金門縣處置傳染病媒介物補償辦法</t>
    <phoneticPr fontId="2" type="noConversion"/>
  </si>
  <si>
    <t>金門縣港埠衛生安全小組</t>
    <phoneticPr fontId="2" type="noConversion"/>
  </si>
  <si>
    <t>金門縣性騷擾申訴調查委員會</t>
    <phoneticPr fontId="2" type="noConversion"/>
  </si>
  <si>
    <t>金門縣性侵害加害人處遇評估小組</t>
    <phoneticPr fontId="2" type="noConversion"/>
  </si>
  <si>
    <t>金門縣疑異審議小組</t>
    <phoneticPr fontId="2" type="noConversion"/>
  </si>
  <si>
    <t>金門縣醫事審議委員會</t>
    <phoneticPr fontId="2" type="noConversion"/>
  </si>
  <si>
    <t>桃園縣政府衛生局所屬各鄉鎮市衛生所申購藥品審議小組</t>
    <phoneticPr fontId="2" type="noConversion"/>
  </si>
  <si>
    <t>桃園縣性侵害加害人評估小組</t>
    <phoneticPr fontId="2" type="noConversion"/>
  </si>
  <si>
    <t>嘉義縣社區心理衛生中心諮詢小組委員名冊</t>
    <phoneticPr fontId="2" type="noConversion"/>
  </si>
  <si>
    <t>嘉義縣醫事審議委員會</t>
    <phoneticPr fontId="2" type="noConversion"/>
  </si>
  <si>
    <t>嘉義縣身心障礙者鑑定小組</t>
    <phoneticPr fontId="2" type="noConversion"/>
  </si>
  <si>
    <t>嘉義縣醫事懲戒委員會</t>
    <phoneticPr fontId="2" type="noConversion"/>
  </si>
  <si>
    <r>
      <rPr>
        <b/>
        <sz val="14"/>
        <rFont val="標楷體"/>
        <family val="4"/>
        <charset val="136"/>
      </rPr>
      <t>縣市
名稱</t>
    </r>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</si>
  <si>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</si>
  <si>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</si>
  <si>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</si>
  <si>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sz val="12"/>
        <rFont val="標楷體"/>
        <family val="4"/>
        <charset val="136"/>
      </rPr>
      <t>基隆市</t>
    </r>
  </si>
  <si>
    <r>
      <rPr>
        <sz val="12"/>
        <rFont val="標楷體"/>
        <family val="4"/>
        <charset val="136"/>
      </rPr>
      <t>基隆市婦女權益促進委員會</t>
    </r>
    <phoneticPr fontId="2" type="noConversion"/>
  </si>
  <si>
    <r>
      <rPr>
        <sz val="12"/>
        <rFont val="標楷體"/>
        <family val="4"/>
        <charset val="136"/>
      </rPr>
      <t>基隆市政府家庭暴力暨性侵害防治委員會</t>
    </r>
    <phoneticPr fontId="2" type="noConversion"/>
  </si>
  <si>
    <r>
      <rPr>
        <sz val="12"/>
        <rFont val="標楷體"/>
        <family val="4"/>
        <charset val="136"/>
      </rPr>
      <t>基隆市保母托育制度管理委員會</t>
    </r>
    <phoneticPr fontId="2" type="noConversion"/>
  </si>
  <si>
    <r>
      <rPr>
        <sz val="12"/>
        <rFont val="標楷體"/>
        <family val="4"/>
        <charset val="136"/>
      </rPr>
      <t>基隆市發展遲緩兒童早期療育推動委員會第</t>
    </r>
    <r>
      <rPr>
        <sz val="12"/>
        <rFont val="Times New Roman"/>
        <family val="1"/>
      </rPr>
      <t>5</t>
    </r>
    <r>
      <rPr>
        <sz val="12"/>
        <rFont val="標楷體"/>
        <family val="4"/>
        <charset val="136"/>
      </rPr>
      <t>屆</t>
    </r>
    <phoneticPr fontId="2" type="noConversion"/>
  </si>
  <si>
    <r>
      <rPr>
        <sz val="12"/>
        <rFont val="標楷體"/>
        <family val="4"/>
        <charset val="136"/>
      </rPr>
      <t>基隆市性騷擾防治委員會</t>
    </r>
    <phoneticPr fontId="2" type="noConversion"/>
  </si>
  <si>
    <r>
      <rPr>
        <sz val="12"/>
        <rFont val="標楷體"/>
        <family val="4"/>
        <charset val="136"/>
      </rPr>
      <t>基隆市兒童及少年福利促進委員會</t>
    </r>
    <phoneticPr fontId="2" type="noConversion"/>
  </si>
  <si>
    <r>
      <rPr>
        <sz val="12"/>
        <rFont val="標楷體"/>
        <family val="4"/>
        <charset val="136"/>
      </rPr>
      <t>新北市</t>
    </r>
    <phoneticPr fontId="2" type="noConversion"/>
  </si>
  <si>
    <r>
      <rPr>
        <sz val="12"/>
        <rFont val="標楷體"/>
        <family val="4"/>
        <charset val="136"/>
      </rPr>
      <t>新北市社會救濟會報暨社會救助金專戶委員會</t>
    </r>
  </si>
  <si>
    <r>
      <rPr>
        <sz val="12"/>
        <rFont val="標楷體"/>
        <family val="4"/>
        <charset val="136"/>
      </rPr>
      <t>新北市家庭暴力暨性侵害防治委員會</t>
    </r>
  </si>
  <si>
    <r>
      <rPr>
        <sz val="12"/>
        <rFont val="標楷體"/>
        <family val="4"/>
        <charset val="136"/>
      </rPr>
      <t>新北市政府婦女權益促進委員會</t>
    </r>
  </si>
  <si>
    <r>
      <rPr>
        <sz val="12"/>
        <rFont val="標楷體"/>
        <family val="4"/>
        <charset val="136"/>
      </rPr>
      <t>新北市政府性騷擾防治委員會</t>
    </r>
  </si>
  <si>
    <r>
      <rPr>
        <sz val="12"/>
        <rFont val="標楷體"/>
        <family val="4"/>
        <charset val="136"/>
      </rPr>
      <t>新北市公益彩券盈餘分配基金管理委員會</t>
    </r>
  </si>
  <si>
    <r>
      <rPr>
        <sz val="12"/>
        <rFont val="標楷體"/>
        <family val="4"/>
        <charset val="136"/>
      </rPr>
      <t>新北市政府身心障礙者權益保障推動小組</t>
    </r>
  </si>
  <si>
    <r>
      <rPr>
        <sz val="12"/>
        <rFont val="標楷體"/>
        <family val="4"/>
        <charset val="136"/>
      </rPr>
      <t>新北市居家式托育服務管理委員會</t>
    </r>
  </si>
  <si>
    <r>
      <rPr>
        <sz val="12"/>
        <rFont val="標楷體"/>
        <family val="4"/>
        <charset val="136"/>
      </rPr>
      <t>新北市發展遲緩兒童早期療育推動委員會</t>
    </r>
  </si>
  <si>
    <r>
      <rPr>
        <sz val="12"/>
        <rFont val="標楷體"/>
        <family val="4"/>
        <charset val="136"/>
      </rPr>
      <t>新北市政府兒童及少年福利政策諮詢委員會暨兒童及少年性交易防制督導會報</t>
    </r>
    <phoneticPr fontId="2" type="noConversion"/>
  </si>
  <si>
    <r>
      <rPr>
        <sz val="12"/>
        <color indexed="8"/>
        <rFont val="標楷體"/>
        <family val="4"/>
        <charset val="136"/>
      </rPr>
      <t>新北市老人福利推動小組委員會</t>
    </r>
    <phoneticPr fontId="2" type="noConversion"/>
  </si>
  <si>
    <r>
      <rPr>
        <sz val="12"/>
        <rFont val="標楷體"/>
        <family val="4"/>
        <charset val="136"/>
      </rPr>
      <t>台北市</t>
    </r>
    <phoneticPr fontId="2" type="noConversion"/>
  </si>
  <si>
    <r>
      <rPr>
        <sz val="12"/>
        <rFont val="標楷體"/>
        <family val="4"/>
        <charset val="136"/>
      </rPr>
      <t>臺北市女性權益促進委員會</t>
    </r>
  </si>
  <si>
    <r>
      <rPr>
        <sz val="12"/>
        <rFont val="標楷體"/>
        <family val="4"/>
        <charset val="136"/>
      </rPr>
      <t>臺北市家庭暴力暨性侵害防治委員會</t>
    </r>
    <phoneticPr fontId="2" type="noConversion"/>
  </si>
  <si>
    <r>
      <rPr>
        <sz val="12"/>
        <rFont val="標楷體"/>
        <family val="4"/>
        <charset val="136"/>
      </rPr>
      <t>臺北市社會福利委員會</t>
    </r>
  </si>
  <si>
    <r>
      <rPr>
        <sz val="12"/>
        <rFont val="標楷體"/>
        <family val="4"/>
        <charset val="136"/>
      </rPr>
      <t>臺北市重大災害民間賑災捐款專戶管理運用委員會</t>
    </r>
    <phoneticPr fontId="2" type="noConversion"/>
  </si>
  <si>
    <r>
      <rPr>
        <sz val="12"/>
        <rFont val="標楷體"/>
        <family val="4"/>
        <charset val="136"/>
      </rPr>
      <t>臺北市</t>
    </r>
    <r>
      <rPr>
        <sz val="12"/>
        <rFont val="Times New Roman"/>
        <family val="1"/>
      </rPr>
      <t>SARS</t>
    </r>
    <r>
      <rPr>
        <sz val="12"/>
        <rFont val="標楷體"/>
        <family val="4"/>
        <charset val="136"/>
      </rPr>
      <t>民間捐款管理運用委員會</t>
    </r>
    <phoneticPr fontId="2" type="noConversion"/>
  </si>
  <si>
    <r>
      <rPr>
        <sz val="12"/>
        <rFont val="標楷體"/>
        <family val="4"/>
        <charset val="136"/>
      </rPr>
      <t>臺北市兒童及少年福利促進委員會</t>
    </r>
    <phoneticPr fontId="2" type="noConversion"/>
  </si>
  <si>
    <r>
      <rPr>
        <sz val="12"/>
        <rFont val="標楷體"/>
        <family val="4"/>
        <charset val="136"/>
      </rPr>
      <t>臺北市性騷擾防治委員會</t>
    </r>
    <phoneticPr fontId="2" type="noConversion"/>
  </si>
  <si>
    <r>
      <rPr>
        <sz val="12"/>
        <rFont val="標楷體"/>
        <family val="4"/>
        <charset val="136"/>
      </rPr>
      <t>臺北市身心障礙者權益保障推動小組</t>
    </r>
    <phoneticPr fontId="2" type="noConversion"/>
  </si>
  <si>
    <r>
      <rPr>
        <sz val="12"/>
        <rFont val="標楷體"/>
        <family val="4"/>
        <charset val="136"/>
      </rPr>
      <t>臺北市老人福利推動小組</t>
    </r>
    <phoneticPr fontId="2" type="noConversion"/>
  </si>
  <si>
    <r>
      <rPr>
        <sz val="12"/>
        <rFont val="標楷體"/>
        <family val="4"/>
        <charset val="136"/>
      </rPr>
      <t>臺北市政府保母托育制度管理委員會</t>
    </r>
    <phoneticPr fontId="2" type="noConversion"/>
  </si>
  <si>
    <r>
      <rPr>
        <sz val="12"/>
        <rFont val="標楷體"/>
        <family val="4"/>
        <charset val="136"/>
      </rPr>
      <t>臺北市政府社會局民間捐款管理委員會</t>
    </r>
    <phoneticPr fontId="2" type="noConversion"/>
  </si>
  <si>
    <r>
      <rPr>
        <sz val="12"/>
        <rFont val="標楷體"/>
        <family val="4"/>
        <charset val="136"/>
      </rPr>
      <t>桃園縣</t>
    </r>
  </si>
  <si>
    <r>
      <rPr>
        <sz val="12"/>
        <rFont val="標楷體"/>
        <family val="4"/>
        <charset val="136"/>
      </rPr>
      <t>桃園縣婦女權益促進委員會</t>
    </r>
    <phoneticPr fontId="2" type="noConversion"/>
  </si>
  <si>
    <r>
      <rPr>
        <sz val="12"/>
        <rFont val="標楷體"/>
        <family val="4"/>
        <charset val="136"/>
      </rPr>
      <t>桃園縣兒童及少年福利與權益促進會</t>
    </r>
    <phoneticPr fontId="2" type="noConversion"/>
  </si>
  <si>
    <r>
      <rPr>
        <sz val="12"/>
        <rFont val="標楷體"/>
        <family val="4"/>
        <charset val="136"/>
      </rPr>
      <t>桃園縣保母托育制度管理委員會</t>
    </r>
  </si>
  <si>
    <r>
      <rPr>
        <sz val="12"/>
        <rFont val="標楷體"/>
        <family val="4"/>
        <charset val="136"/>
      </rPr>
      <t>桃園縣身心障礙者權益保障推動小組</t>
    </r>
  </si>
  <si>
    <r>
      <rPr>
        <sz val="12"/>
        <rFont val="標楷體"/>
        <family val="4"/>
        <charset val="136"/>
      </rPr>
      <t>桃園縣公益彩券盈餘分配基金收支保管及運用監督委員會</t>
    </r>
  </si>
  <si>
    <r>
      <rPr>
        <sz val="12"/>
        <rFont val="標楷體"/>
        <family val="4"/>
        <charset val="136"/>
      </rPr>
      <t>桃園縣老人福利推動小組暨老人保護聯繫會報</t>
    </r>
    <phoneticPr fontId="2" type="noConversion"/>
  </si>
  <si>
    <r>
      <rPr>
        <sz val="12"/>
        <rFont val="標楷體"/>
        <family val="4"/>
        <charset val="136"/>
      </rPr>
      <t>桃園縣家庭暴力性侵害及性騷擾防治委員會</t>
    </r>
    <phoneticPr fontId="2" type="noConversion"/>
  </si>
  <si>
    <r>
      <rPr>
        <sz val="12"/>
        <rFont val="標楷體"/>
        <family val="4"/>
        <charset val="136"/>
      </rPr>
      <t>桃園縣社會救助金專戶委員會</t>
    </r>
    <phoneticPr fontId="2" type="noConversion"/>
  </si>
  <si>
    <r>
      <rPr>
        <sz val="12"/>
        <rFont val="標楷體"/>
        <family val="4"/>
        <charset val="136"/>
      </rPr>
      <t>新竹縣</t>
    </r>
  </si>
  <si>
    <r>
      <rPr>
        <sz val="12"/>
        <rFont val="標楷體"/>
        <family val="4"/>
        <charset val="136"/>
      </rPr>
      <t>新竹縣婦女權益促進委員會</t>
    </r>
    <phoneticPr fontId="2" type="noConversion"/>
  </si>
  <si>
    <r>
      <rPr>
        <sz val="12"/>
        <rFont val="標楷體"/>
        <family val="4"/>
        <charset val="136"/>
      </rPr>
      <t>新竹市</t>
    </r>
  </si>
  <si>
    <r>
      <rPr>
        <sz val="12"/>
        <rFont val="標楷體"/>
        <family val="4"/>
        <charset val="136"/>
      </rPr>
      <t>新竹市保母托育制度管理委員會</t>
    </r>
    <phoneticPr fontId="2" type="noConversion"/>
  </si>
  <si>
    <r>
      <rPr>
        <sz val="12"/>
        <rFont val="標楷體"/>
        <family val="4"/>
        <charset val="136"/>
      </rPr>
      <t>新竹市婦女權益促進委員會</t>
    </r>
    <phoneticPr fontId="2" type="noConversion"/>
  </si>
  <si>
    <r>
      <rPr>
        <sz val="12"/>
        <rFont val="標楷體"/>
        <family val="4"/>
        <charset val="136"/>
      </rPr>
      <t>新竹市兒童及少年福利促進委員會</t>
    </r>
    <phoneticPr fontId="2" type="noConversion"/>
  </si>
  <si>
    <r>
      <rPr>
        <sz val="12"/>
        <rFont val="標楷體"/>
        <family val="4"/>
        <charset val="136"/>
      </rPr>
      <t>新竹市公益彩券盈餘分配基金管理委員會</t>
    </r>
    <phoneticPr fontId="2" type="noConversion"/>
  </si>
  <si>
    <r>
      <rPr>
        <sz val="12"/>
        <rFont val="標楷體"/>
        <family val="4"/>
        <charset val="136"/>
      </rPr>
      <t>新竹市發展遲緩早期療育推動委員會</t>
    </r>
    <phoneticPr fontId="2" type="noConversion"/>
  </si>
  <si>
    <r>
      <rPr>
        <sz val="12"/>
        <rFont val="標楷體"/>
        <family val="4"/>
        <charset val="136"/>
      </rPr>
      <t>新竹市身心障礙者權益保障推動小組</t>
    </r>
    <phoneticPr fontId="2" type="noConversion"/>
  </si>
  <si>
    <r>
      <rPr>
        <sz val="12"/>
        <rFont val="標楷體"/>
        <family val="4"/>
        <charset val="136"/>
      </rPr>
      <t>新竹市政府老人福利推動小組</t>
    </r>
    <phoneticPr fontId="2" type="noConversion"/>
  </si>
  <si>
    <r>
      <rPr>
        <sz val="12"/>
        <rFont val="標楷體"/>
        <family val="4"/>
        <charset val="136"/>
      </rPr>
      <t>新竹市社會救助金專戶管理及運用委員會</t>
    </r>
    <phoneticPr fontId="2" type="noConversion"/>
  </si>
  <si>
    <r>
      <rPr>
        <sz val="12"/>
        <rFont val="標楷體"/>
        <family val="4"/>
        <charset val="136"/>
      </rPr>
      <t>新竹市性騷擾防治委員會</t>
    </r>
    <phoneticPr fontId="2" type="noConversion"/>
  </si>
  <si>
    <r>
      <rPr>
        <sz val="12"/>
        <rFont val="標楷體"/>
        <family val="4"/>
        <charset val="136"/>
      </rPr>
      <t>新竹市家庭暴力防治委員會</t>
    </r>
    <phoneticPr fontId="2" type="noConversion"/>
  </si>
  <si>
    <r>
      <rPr>
        <sz val="12"/>
        <rFont val="標楷體"/>
        <family val="4"/>
        <charset val="136"/>
      </rPr>
      <t>苗栗縣</t>
    </r>
  </si>
  <si>
    <r>
      <rPr>
        <sz val="12"/>
        <rFont val="標楷體"/>
        <family val="4"/>
        <charset val="136"/>
      </rPr>
      <t>苗栗縣性別平等促進委員會</t>
    </r>
    <phoneticPr fontId="2" type="noConversion"/>
  </si>
  <si>
    <r>
      <rPr>
        <sz val="12"/>
        <rFont val="標楷體"/>
        <family val="4"/>
        <charset val="136"/>
      </rPr>
      <t>苗栗縣兒童早期療育推動小組委員會</t>
    </r>
    <phoneticPr fontId="2" type="noConversion"/>
  </si>
  <si>
    <r>
      <rPr>
        <sz val="12"/>
        <rFont val="標楷體"/>
        <family val="4"/>
        <charset val="136"/>
      </rPr>
      <t>苗栗縣性騷擾防治委員會</t>
    </r>
    <phoneticPr fontId="2" type="noConversion"/>
  </si>
  <si>
    <r>
      <rPr>
        <sz val="12"/>
        <rFont val="標楷體"/>
        <family val="4"/>
        <charset val="136"/>
      </rPr>
      <t>苗栗縣家庭暴力性侵害暨性交易防治委員會</t>
    </r>
    <phoneticPr fontId="2" type="noConversion"/>
  </si>
  <si>
    <r>
      <rPr>
        <sz val="12"/>
        <rFont val="標楷體"/>
        <family val="4"/>
        <charset val="136"/>
      </rPr>
      <t>苗栗縣身心障礙者權益推動小組</t>
    </r>
    <phoneticPr fontId="2" type="noConversion"/>
  </si>
  <si>
    <r>
      <rPr>
        <sz val="12"/>
        <rFont val="標楷體"/>
        <family val="4"/>
        <charset val="136"/>
      </rPr>
      <t>苗栗縣身心障礙者生涯轉銜服務工作小組</t>
    </r>
    <phoneticPr fontId="2" type="noConversion"/>
  </si>
  <si>
    <r>
      <rPr>
        <sz val="12"/>
        <rFont val="標楷體"/>
        <family val="4"/>
        <charset val="136"/>
      </rPr>
      <t>苗栗縣身心障礙者福利服務需求評估專業團隊委員</t>
    </r>
    <phoneticPr fontId="2" type="noConversion"/>
  </si>
  <si>
    <r>
      <rPr>
        <sz val="12"/>
        <rFont val="標楷體"/>
        <family val="4"/>
        <charset val="136"/>
      </rPr>
      <t>苗栗縣防制就業歧視暨性別工作平等委員會</t>
    </r>
    <phoneticPr fontId="2" type="noConversion"/>
  </si>
  <si>
    <r>
      <rPr>
        <sz val="12"/>
        <rFont val="標楷體"/>
        <family val="4"/>
        <charset val="136"/>
      </rPr>
      <t>苗栗縣兒童及少年福利與權益促進會</t>
    </r>
    <phoneticPr fontId="2" type="noConversion"/>
  </si>
  <si>
    <r>
      <rPr>
        <sz val="12"/>
        <rFont val="標楷體"/>
        <family val="4"/>
        <charset val="136"/>
      </rPr>
      <t>苗栗縣老人福利推動委員會</t>
    </r>
    <phoneticPr fontId="2" type="noConversion"/>
  </si>
  <si>
    <r>
      <rPr>
        <sz val="12"/>
        <rFont val="標楷體"/>
        <family val="4"/>
        <charset val="136"/>
      </rPr>
      <t>苗栗縣保母托育制度管理委員會</t>
    </r>
    <phoneticPr fontId="2" type="noConversion"/>
  </si>
  <si>
    <r>
      <rPr>
        <sz val="12"/>
        <rFont val="標楷體"/>
        <family val="4"/>
        <charset val="136"/>
      </rPr>
      <t>苗栗縣公益采券盈餘管理委員會</t>
    </r>
    <phoneticPr fontId="2" type="noConversion"/>
  </si>
  <si>
    <r>
      <rPr>
        <sz val="12"/>
        <rFont val="標楷體"/>
        <family val="4"/>
        <charset val="136"/>
      </rPr>
      <t>台中市</t>
    </r>
    <phoneticPr fontId="2" type="noConversion"/>
  </si>
  <si>
    <r>
      <rPr>
        <sz val="12"/>
        <color indexed="8"/>
        <rFont val="標楷體"/>
        <family val="4"/>
        <charset val="136"/>
      </rPr>
      <t>臺中市長期照顧服務推動小組</t>
    </r>
    <phoneticPr fontId="2" type="noConversion"/>
  </si>
  <si>
    <r>
      <rPr>
        <sz val="12"/>
        <color indexed="8"/>
        <rFont val="標楷體"/>
        <family val="4"/>
        <charset val="136"/>
      </rPr>
      <t>臺中市老人福利推動小組</t>
    </r>
    <phoneticPr fontId="2" type="noConversion"/>
  </si>
  <si>
    <r>
      <rPr>
        <sz val="12"/>
        <color indexed="8"/>
        <rFont val="標楷體"/>
        <family val="4"/>
        <charset val="136"/>
      </rPr>
      <t>臺中市政府兒童及少年性交易防制督導會報</t>
    </r>
    <phoneticPr fontId="2" type="noConversion"/>
  </si>
  <si>
    <r>
      <rPr>
        <sz val="12"/>
        <color indexed="8"/>
        <rFont val="標楷體"/>
        <family val="4"/>
        <charset val="136"/>
      </rPr>
      <t>臺中市公益彩券盈餘管理委員會</t>
    </r>
    <phoneticPr fontId="2" type="noConversion"/>
  </si>
  <si>
    <r>
      <rPr>
        <sz val="12"/>
        <color indexed="8"/>
        <rFont val="標楷體"/>
        <family val="4"/>
        <charset val="136"/>
      </rPr>
      <t>臺中市政府身心障礙者權益保障推動小組</t>
    </r>
    <phoneticPr fontId="2" type="noConversion"/>
  </si>
  <si>
    <r>
      <rPr>
        <sz val="12"/>
        <color indexed="8"/>
        <rFont val="標楷體"/>
        <family val="4"/>
        <charset val="136"/>
      </rPr>
      <t>臺中市身心障礙者福利與服務需求評估專業團隊委員會</t>
    </r>
    <phoneticPr fontId="2" type="noConversion"/>
  </si>
  <si>
    <r>
      <rPr>
        <sz val="12"/>
        <color indexed="8"/>
        <rFont val="標楷體"/>
        <family val="4"/>
        <charset val="136"/>
      </rPr>
      <t>臺中市身心障礙者生涯轉銜服務小組</t>
    </r>
    <phoneticPr fontId="2" type="noConversion"/>
  </si>
  <si>
    <r>
      <rPr>
        <sz val="12"/>
        <color indexed="8"/>
        <rFont val="標楷體"/>
        <family val="4"/>
        <charset val="136"/>
      </rPr>
      <t>臺中市政府社會局保母托育制度管理委員會</t>
    </r>
    <phoneticPr fontId="2" type="noConversion"/>
  </si>
  <si>
    <r>
      <rPr>
        <sz val="12"/>
        <color indexed="8"/>
        <rFont val="標楷體"/>
        <family val="4"/>
        <charset val="136"/>
      </rPr>
      <t>臺中市性騷擾防治委員會</t>
    </r>
    <phoneticPr fontId="2" type="noConversion"/>
  </si>
  <si>
    <r>
      <rPr>
        <sz val="12"/>
        <color indexed="8"/>
        <rFont val="標楷體"/>
        <family val="4"/>
        <charset val="136"/>
      </rPr>
      <t>臺中市兒童及少年福利與權益保障促進委員會</t>
    </r>
    <phoneticPr fontId="2" type="noConversion"/>
  </si>
  <si>
    <r>
      <rPr>
        <sz val="12"/>
        <color indexed="8"/>
        <rFont val="標楷體"/>
        <family val="4"/>
        <charset val="136"/>
      </rPr>
      <t>臺中市婦女權益促進委員會</t>
    </r>
    <phoneticPr fontId="2" type="noConversion"/>
  </si>
  <si>
    <r>
      <rPr>
        <sz val="12"/>
        <color indexed="8"/>
        <rFont val="標楷體"/>
        <family val="4"/>
        <charset val="136"/>
      </rPr>
      <t>臺中市發展遲緩兒童早期療育推動委員會</t>
    </r>
    <phoneticPr fontId="2" type="noConversion"/>
  </si>
  <si>
    <r>
      <rPr>
        <sz val="12"/>
        <color indexed="8"/>
        <rFont val="標楷體"/>
        <family val="4"/>
        <charset val="136"/>
      </rPr>
      <t>臺中市政府社會局個人資料保護執行小組委員會</t>
    </r>
    <phoneticPr fontId="2" type="noConversion"/>
  </si>
  <si>
    <r>
      <rPr>
        <sz val="12"/>
        <color indexed="8"/>
        <rFont val="標楷體"/>
        <family val="4"/>
        <charset val="136"/>
      </rPr>
      <t>臺中市政府社會局國家賠償事件處理小組委員會</t>
    </r>
    <phoneticPr fontId="2" type="noConversion"/>
  </si>
  <si>
    <r>
      <rPr>
        <sz val="12"/>
        <color indexed="8"/>
        <rFont val="標楷體"/>
        <family val="4"/>
        <charset val="136"/>
      </rPr>
      <t>臺中市政府社會局節約能源推動小組委員會</t>
    </r>
    <phoneticPr fontId="2" type="noConversion"/>
  </si>
  <si>
    <r>
      <rPr>
        <sz val="12"/>
        <color indexed="8"/>
        <rFont val="標楷體"/>
        <family val="4"/>
        <charset val="136"/>
      </rPr>
      <t>臺中市政府社會局事務管理檢（查）核小組委員會</t>
    </r>
    <phoneticPr fontId="2" type="noConversion"/>
  </si>
  <si>
    <r>
      <rPr>
        <sz val="12"/>
        <color indexed="8"/>
        <rFont val="標楷體"/>
        <family val="4"/>
        <charset val="136"/>
      </rPr>
      <t>臺中市家庭暴力及性侵害防治委員會</t>
    </r>
    <phoneticPr fontId="2" type="noConversion"/>
  </si>
  <si>
    <r>
      <rPr>
        <sz val="12"/>
        <color indexed="8"/>
        <rFont val="標楷體"/>
        <family val="4"/>
        <charset val="136"/>
      </rPr>
      <t>臺中市社會救助金專戶管理運用委員會</t>
    </r>
    <phoneticPr fontId="2" type="noConversion"/>
  </si>
  <si>
    <r>
      <rPr>
        <sz val="12"/>
        <color indexed="8"/>
        <rFont val="標楷體"/>
        <family val="4"/>
        <charset val="136"/>
      </rPr>
      <t>臺中市政府社會局仁愛之家興建仁愛二舘工程諮詢委員會</t>
    </r>
    <phoneticPr fontId="2" type="noConversion"/>
  </si>
  <si>
    <r>
      <rPr>
        <sz val="12"/>
        <rFont val="標楷體"/>
        <family val="4"/>
        <charset val="136"/>
      </rPr>
      <t>南投縣</t>
    </r>
  </si>
  <si>
    <r>
      <rPr>
        <sz val="12"/>
        <rFont val="標楷體"/>
        <family val="4"/>
        <charset val="136"/>
      </rPr>
      <t>南投縣公益彩券管理基金委員會</t>
    </r>
    <phoneticPr fontId="2" type="noConversion"/>
  </si>
  <si>
    <r>
      <rPr>
        <sz val="12"/>
        <rFont val="標楷體"/>
        <family val="4"/>
        <charset val="136"/>
      </rPr>
      <t>南投縣兒童及少年福利舉權益促進會</t>
    </r>
    <phoneticPr fontId="2" type="noConversion"/>
  </si>
  <si>
    <r>
      <rPr>
        <sz val="12"/>
        <rFont val="標楷體"/>
        <family val="4"/>
        <charset val="136"/>
      </rPr>
      <t>南投縣婦女權益推動委員會</t>
    </r>
    <phoneticPr fontId="2" type="noConversion"/>
  </si>
  <si>
    <r>
      <rPr>
        <sz val="12"/>
        <rFont val="標楷體"/>
        <family val="4"/>
        <charset val="136"/>
      </rPr>
      <t>南投縣保母托育制度管理委員會</t>
    </r>
    <phoneticPr fontId="2" type="noConversion"/>
  </si>
  <si>
    <r>
      <rPr>
        <sz val="12"/>
        <rFont val="標楷體"/>
        <family val="4"/>
        <charset val="136"/>
      </rPr>
      <t>南投縣發展遲緩兒童早期療育推動小組</t>
    </r>
    <phoneticPr fontId="2" type="noConversion"/>
  </si>
  <si>
    <r>
      <rPr>
        <sz val="12"/>
        <rFont val="標楷體"/>
        <family val="4"/>
        <charset val="136"/>
      </rPr>
      <t>南投縣老人福利推動小組</t>
    </r>
    <r>
      <rPr>
        <sz val="12"/>
        <rFont val="Times New Roman"/>
        <family val="1"/>
      </rPr>
      <t>(</t>
    </r>
    <r>
      <rPr>
        <sz val="12"/>
        <rFont val="標楷體"/>
        <family val="4"/>
        <charset val="136"/>
      </rPr>
      <t>第三屆</t>
    </r>
    <r>
      <rPr>
        <sz val="12"/>
        <rFont val="Times New Roman"/>
        <family val="1"/>
      </rPr>
      <t>)</t>
    </r>
    <phoneticPr fontId="2" type="noConversion"/>
  </si>
  <si>
    <r>
      <rPr>
        <sz val="12"/>
        <rFont val="標楷體"/>
        <family val="4"/>
        <charset val="136"/>
      </rPr>
      <t>南投縣身心障者權益保障推動小組</t>
    </r>
    <phoneticPr fontId="2" type="noConversion"/>
  </si>
  <si>
    <r>
      <rPr>
        <sz val="12"/>
        <rFont val="標楷體"/>
        <family val="4"/>
        <charset val="136"/>
      </rPr>
      <t>南投縣家庭暴力性侵害暨性騷擾防治委員會</t>
    </r>
    <phoneticPr fontId="2" type="noConversion"/>
  </si>
  <si>
    <r>
      <rPr>
        <sz val="12"/>
        <rFont val="標楷體"/>
        <family val="4"/>
        <charset val="136"/>
      </rPr>
      <t>彰化縣</t>
    </r>
  </si>
  <si>
    <r>
      <rPr>
        <sz val="12"/>
        <rFont val="標楷體"/>
        <family val="4"/>
        <charset val="136"/>
      </rPr>
      <t>彰化縣政府身心障礙者福利與服務需求評估專業團隊</t>
    </r>
  </si>
  <si>
    <r>
      <rPr>
        <sz val="12"/>
        <rFont val="標楷體"/>
        <family val="4"/>
        <charset val="136"/>
      </rPr>
      <t>彰化縣政府身心障礙者權益保障小組</t>
    </r>
  </si>
  <si>
    <r>
      <rPr>
        <sz val="12"/>
        <rFont val="標楷體"/>
        <family val="4"/>
        <charset val="136"/>
      </rPr>
      <t>彰化縣政府公彩盈餘管理委員會</t>
    </r>
  </si>
  <si>
    <r>
      <rPr>
        <sz val="12"/>
        <rFont val="標楷體"/>
        <family val="4"/>
        <charset val="136"/>
      </rPr>
      <t>彰化縣兒童及少年福利與權益促進委員會</t>
    </r>
  </si>
  <si>
    <r>
      <rPr>
        <sz val="12"/>
        <rFont val="標楷體"/>
        <family val="4"/>
        <charset val="136"/>
      </rPr>
      <t>彰化縣保母托育制度管理委員會</t>
    </r>
  </si>
  <si>
    <r>
      <rPr>
        <sz val="12"/>
        <rFont val="標楷體"/>
        <family val="4"/>
        <charset val="136"/>
      </rPr>
      <t>彰化縣兒童發展推動委員會</t>
    </r>
    <phoneticPr fontId="2" type="noConversion"/>
  </si>
  <si>
    <r>
      <rPr>
        <sz val="12"/>
        <rFont val="標楷體"/>
        <family val="4"/>
        <charset val="136"/>
      </rPr>
      <t>彰化縣政府老人福利推動小組委員會</t>
    </r>
    <phoneticPr fontId="2" type="noConversion"/>
  </si>
  <si>
    <r>
      <rPr>
        <sz val="12"/>
        <rFont val="標楷體"/>
        <family val="4"/>
        <charset val="136"/>
      </rPr>
      <t>彰化縣政府長期照顧推動小組委員會</t>
    </r>
    <phoneticPr fontId="2" type="noConversion"/>
  </si>
  <si>
    <r>
      <rPr>
        <sz val="12"/>
        <rFont val="標楷體"/>
        <family val="4"/>
        <charset val="136"/>
      </rPr>
      <t>彰化縣性別平等委員會</t>
    </r>
  </si>
  <si>
    <r>
      <rPr>
        <sz val="12"/>
        <rFont val="標楷體"/>
        <family val="4"/>
        <charset val="136"/>
      </rPr>
      <t>彰化縣家庭暴力及性侵害防治委員會</t>
    </r>
  </si>
  <si>
    <r>
      <rPr>
        <sz val="12"/>
        <rFont val="標楷體"/>
        <family val="4"/>
        <charset val="136"/>
      </rPr>
      <t>彰化縣性騷擾防治委員會</t>
    </r>
  </si>
  <si>
    <r>
      <rPr>
        <sz val="12"/>
        <rFont val="標楷體"/>
        <family val="4"/>
        <charset val="136"/>
      </rPr>
      <t>雲林縣</t>
    </r>
    <phoneticPr fontId="2" type="noConversion"/>
  </si>
  <si>
    <r>
      <rPr>
        <sz val="12"/>
        <rFont val="標楷體"/>
        <family val="4"/>
        <charset val="136"/>
      </rPr>
      <t>雲林縣政府家庭暴力、性侵害及性騷擾防治委員會</t>
    </r>
    <phoneticPr fontId="2" type="noConversion"/>
  </si>
  <si>
    <r>
      <rPr>
        <sz val="12"/>
        <rFont val="標楷體"/>
        <family val="4"/>
        <charset val="136"/>
      </rPr>
      <t>雲林縣老人福利推動小組</t>
    </r>
    <phoneticPr fontId="2" type="noConversion"/>
  </si>
  <si>
    <r>
      <rPr>
        <sz val="12"/>
        <rFont val="標楷體"/>
        <family val="4"/>
        <charset val="136"/>
      </rPr>
      <t>雲林縣政府經濟弱勢戶自立脫貧委員會</t>
    </r>
    <phoneticPr fontId="2" type="noConversion"/>
  </si>
  <si>
    <r>
      <rPr>
        <sz val="12"/>
        <rFont val="標楷體"/>
        <family val="4"/>
        <charset val="136"/>
      </rPr>
      <t>雲林縣身心障礙者權益保障促進小組會議</t>
    </r>
    <phoneticPr fontId="2" type="noConversion"/>
  </si>
  <si>
    <r>
      <rPr>
        <sz val="12"/>
        <rFont val="標楷體"/>
        <family val="4"/>
        <charset val="136"/>
      </rPr>
      <t>雲林縣公益彩券盈餘分配款專戶管理委員會</t>
    </r>
    <phoneticPr fontId="2" type="noConversion"/>
  </si>
  <si>
    <r>
      <rPr>
        <sz val="12"/>
        <rFont val="標楷體"/>
        <family val="4"/>
        <charset val="136"/>
      </rPr>
      <t>雲林縣婦女權益促進委員會</t>
    </r>
    <phoneticPr fontId="2" type="noConversion"/>
  </si>
  <si>
    <r>
      <rPr>
        <sz val="12"/>
        <rFont val="標楷體"/>
        <family val="4"/>
        <charset val="136"/>
      </rPr>
      <t>雲林縣兒童及少年福利促進委員會</t>
    </r>
    <phoneticPr fontId="2" type="noConversion"/>
  </si>
  <si>
    <r>
      <rPr>
        <sz val="12"/>
        <rFont val="標楷體"/>
        <family val="4"/>
        <charset val="136"/>
      </rPr>
      <t>雲林縣少年福利諮詢代表委員會</t>
    </r>
    <phoneticPr fontId="2" type="noConversion"/>
  </si>
  <si>
    <r>
      <rPr>
        <sz val="12"/>
        <rFont val="標楷體"/>
        <family val="4"/>
        <charset val="136"/>
      </rPr>
      <t>雲林縣政府保母托育制度管理委員會</t>
    </r>
    <phoneticPr fontId="2" type="noConversion"/>
  </si>
  <si>
    <r>
      <rPr>
        <sz val="12"/>
        <rFont val="標楷體"/>
        <family val="4"/>
        <charset val="136"/>
      </rPr>
      <t>雲林縣發展遲緩兒童早期療育推動小組</t>
    </r>
    <phoneticPr fontId="2" type="noConversion"/>
  </si>
  <si>
    <r>
      <rPr>
        <sz val="12"/>
        <rFont val="標楷體"/>
        <family val="4"/>
        <charset val="136"/>
      </rPr>
      <t>嘉義縣</t>
    </r>
    <phoneticPr fontId="2" type="noConversion"/>
  </si>
  <si>
    <r>
      <rPr>
        <sz val="12"/>
        <rFont val="標楷體"/>
        <family val="4"/>
        <charset val="136"/>
      </rPr>
      <t>嘉義縣社會局仁愛基金專戶管理運用委員會</t>
    </r>
    <phoneticPr fontId="2" type="noConversion"/>
  </si>
  <si>
    <r>
      <rPr>
        <sz val="12"/>
        <rFont val="標楷體"/>
        <family val="4"/>
        <charset val="136"/>
      </rPr>
      <t>嘉義縣莫拉克風災民間捐款專戶管理運用委員會</t>
    </r>
    <phoneticPr fontId="2" type="noConversion"/>
  </si>
  <si>
    <r>
      <rPr>
        <sz val="12"/>
        <rFont val="標楷體"/>
        <family val="4"/>
        <charset val="136"/>
      </rPr>
      <t>嘉義縣身心障礙者權益保障推動小組</t>
    </r>
    <phoneticPr fontId="2" type="noConversion"/>
  </si>
  <si>
    <r>
      <rPr>
        <sz val="12"/>
        <rFont val="標楷體"/>
        <family val="4"/>
        <charset val="136"/>
      </rPr>
      <t>嘉義縣公益彩券盈餘管理委員會</t>
    </r>
    <phoneticPr fontId="2" type="noConversion"/>
  </si>
  <si>
    <r>
      <rPr>
        <sz val="12"/>
        <rFont val="標楷體"/>
        <family val="4"/>
        <charset val="136"/>
      </rPr>
      <t>嘉義縣老人福利推動小組</t>
    </r>
    <phoneticPr fontId="2" type="noConversion"/>
  </si>
  <si>
    <r>
      <rPr>
        <sz val="12"/>
        <rFont val="標楷體"/>
        <family val="4"/>
        <charset val="136"/>
      </rPr>
      <t>嘉義縣家庭暴力防治暨性侵害防治委員會</t>
    </r>
    <phoneticPr fontId="2" type="noConversion"/>
  </si>
  <si>
    <r>
      <rPr>
        <sz val="12"/>
        <rFont val="標楷體"/>
        <family val="4"/>
        <charset val="136"/>
      </rPr>
      <t>嘉義縣性騷擾防治委員會</t>
    </r>
    <phoneticPr fontId="2" type="noConversion"/>
  </si>
  <si>
    <r>
      <rPr>
        <sz val="12"/>
        <rFont val="標楷體"/>
        <family val="4"/>
        <charset val="136"/>
      </rPr>
      <t>嘉義縣兒童及少年性交易防制督導會報</t>
    </r>
    <phoneticPr fontId="2" type="noConversion"/>
  </si>
  <si>
    <r>
      <rPr>
        <sz val="12"/>
        <rFont val="標楷體"/>
        <family val="4"/>
        <charset val="136"/>
      </rPr>
      <t>嘉義縣重大兒虐事件跨專業評估小組委員會</t>
    </r>
    <phoneticPr fontId="2" type="noConversion"/>
  </si>
  <si>
    <r>
      <rPr>
        <sz val="12"/>
        <rFont val="標楷體"/>
        <family val="4"/>
        <charset val="136"/>
      </rPr>
      <t>嘉義縣婦女權益促進委員會</t>
    </r>
    <phoneticPr fontId="2" type="noConversion"/>
  </si>
  <si>
    <r>
      <rPr>
        <sz val="12"/>
        <rFont val="標楷體"/>
        <family val="4"/>
        <charset val="136"/>
      </rPr>
      <t>嘉義縣保母托育制度管理委員會</t>
    </r>
    <phoneticPr fontId="2" type="noConversion"/>
  </si>
  <si>
    <r>
      <rPr>
        <sz val="12"/>
        <rFont val="標楷體"/>
        <family val="4"/>
        <charset val="136"/>
      </rPr>
      <t>嘉義縣兒童及少年福利與權益促進委員會</t>
    </r>
    <phoneticPr fontId="2" type="noConversion"/>
  </si>
  <si>
    <r>
      <rPr>
        <sz val="12"/>
        <rFont val="標楷體"/>
        <family val="4"/>
        <charset val="136"/>
      </rPr>
      <t>嘉義縣早期療育推動小組委員會</t>
    </r>
    <phoneticPr fontId="2" type="noConversion"/>
  </si>
  <si>
    <r>
      <rPr>
        <sz val="12"/>
        <rFont val="標楷體"/>
        <family val="4"/>
        <charset val="136"/>
      </rPr>
      <t>嘉義市</t>
    </r>
  </si>
  <si>
    <r>
      <rPr>
        <sz val="12"/>
        <rFont val="標楷體"/>
        <family val="4"/>
        <charset val="136"/>
      </rPr>
      <t>嘉義市老人福利推動小組</t>
    </r>
    <phoneticPr fontId="2" type="noConversion"/>
  </si>
  <si>
    <r>
      <rPr>
        <sz val="12"/>
        <rFont val="標楷體"/>
        <family val="4"/>
        <charset val="136"/>
      </rPr>
      <t>嘉義市兒童暨少年福利促進委員會</t>
    </r>
    <phoneticPr fontId="2" type="noConversion"/>
  </si>
  <si>
    <r>
      <rPr>
        <sz val="12"/>
        <rFont val="標楷體"/>
        <family val="4"/>
        <charset val="136"/>
      </rPr>
      <t>嘉義市婦女權益促進委員會</t>
    </r>
    <phoneticPr fontId="2" type="noConversion"/>
  </si>
  <si>
    <r>
      <rPr>
        <sz val="12"/>
        <rFont val="標楷體"/>
        <family val="4"/>
        <charset val="136"/>
      </rPr>
      <t>嘉義市性騷擾防治委員會</t>
    </r>
    <phoneticPr fontId="2" type="noConversion"/>
  </si>
  <si>
    <r>
      <rPr>
        <sz val="12"/>
        <rFont val="標楷體"/>
        <family val="4"/>
        <charset val="136"/>
      </rPr>
      <t>嘉義市發展遲緩兒童早期療育推動小組</t>
    </r>
    <phoneticPr fontId="2" type="noConversion"/>
  </si>
  <si>
    <r>
      <rPr>
        <sz val="12"/>
        <rFont val="標楷體"/>
        <family val="4"/>
        <charset val="136"/>
      </rPr>
      <t>嘉義市保母托育制度管理委員會</t>
    </r>
    <phoneticPr fontId="2" type="noConversion"/>
  </si>
  <si>
    <r>
      <rPr>
        <sz val="12"/>
        <rFont val="標楷體"/>
        <family val="4"/>
        <charset val="136"/>
      </rPr>
      <t>嘉義市身心障礙者權益保障推動小組</t>
    </r>
    <phoneticPr fontId="2" type="noConversion"/>
  </si>
  <si>
    <r>
      <rPr>
        <sz val="12"/>
        <rFont val="標楷體"/>
        <family val="4"/>
        <charset val="136"/>
      </rPr>
      <t>臺南市</t>
    </r>
    <phoneticPr fontId="2" type="noConversion"/>
  </si>
  <si>
    <r>
      <rPr>
        <sz val="12"/>
        <rFont val="標楷體"/>
        <family val="4"/>
        <charset val="136"/>
      </rPr>
      <t>臺南市以工代賑員額審核小組</t>
    </r>
    <phoneticPr fontId="2" type="noConversion"/>
  </si>
  <si>
    <r>
      <rPr>
        <sz val="12"/>
        <rFont val="標楷體"/>
        <family val="4"/>
        <charset val="136"/>
      </rPr>
      <t>臺南市政府身心障礙者權益保障推動小組</t>
    </r>
    <phoneticPr fontId="2" type="noConversion"/>
  </si>
  <si>
    <r>
      <rPr>
        <sz val="12"/>
        <rFont val="標楷體"/>
        <family val="4"/>
        <charset val="136"/>
      </rPr>
      <t>臺南市政府家庭暴力性侵害及性騷擾防治委員會</t>
    </r>
    <phoneticPr fontId="2" type="noConversion"/>
  </si>
  <si>
    <r>
      <rPr>
        <sz val="12"/>
        <rFont val="標楷體"/>
        <family val="4"/>
        <charset val="136"/>
      </rPr>
      <t>臺南市社會救助金專戶設置管理及運用小組</t>
    </r>
  </si>
  <si>
    <r>
      <rPr>
        <sz val="12"/>
        <color indexed="8"/>
        <rFont val="標楷體"/>
        <family val="4"/>
        <charset val="136"/>
      </rPr>
      <t>臺南市公益彩券盈餘分配基金管理小組</t>
    </r>
    <phoneticPr fontId="2" type="noConversion"/>
  </si>
  <si>
    <r>
      <rPr>
        <sz val="12"/>
        <rFont val="標楷體"/>
        <family val="4"/>
        <charset val="136"/>
      </rPr>
      <t>臺南市政府發展遲緩兒童早期療育推動小組委員會</t>
    </r>
    <phoneticPr fontId="2" type="noConversion"/>
  </si>
  <si>
    <r>
      <rPr>
        <sz val="12"/>
        <rFont val="標楷體"/>
        <family val="4"/>
        <charset val="136"/>
      </rPr>
      <t>臺南市政府婦女權益促進委員會</t>
    </r>
    <phoneticPr fontId="2" type="noConversion"/>
  </si>
  <si>
    <r>
      <rPr>
        <sz val="12"/>
        <rFont val="標楷體"/>
        <family val="4"/>
        <charset val="136"/>
      </rPr>
      <t>臺南市政府兒童及少年福利與權益保障
促進委員會</t>
    </r>
    <phoneticPr fontId="2" type="noConversion"/>
  </si>
  <si>
    <r>
      <rPr>
        <sz val="12"/>
        <rFont val="標楷體"/>
        <family val="4"/>
        <charset val="136"/>
      </rPr>
      <t>臺南市保母托育制度管理委員會</t>
    </r>
    <phoneticPr fontId="2" type="noConversion"/>
  </si>
  <si>
    <r>
      <rPr>
        <sz val="12"/>
        <rFont val="標楷體"/>
        <family val="4"/>
        <charset val="136"/>
      </rPr>
      <t>高雄市</t>
    </r>
    <phoneticPr fontId="2" type="noConversion"/>
  </si>
  <si>
    <r>
      <rPr>
        <sz val="12"/>
        <color indexed="8"/>
        <rFont val="標楷體"/>
        <family val="4"/>
        <charset val="136"/>
      </rPr>
      <t>高雄市家庭暴力及性侵害防治會</t>
    </r>
    <phoneticPr fontId="2" type="noConversion"/>
  </si>
  <si>
    <r>
      <rPr>
        <sz val="12"/>
        <rFont val="標楷體"/>
        <family val="4"/>
        <charset val="136"/>
      </rPr>
      <t>高雄市政府老人福利促進小組</t>
    </r>
    <phoneticPr fontId="2" type="noConversion"/>
  </si>
  <si>
    <r>
      <rPr>
        <sz val="12"/>
        <rFont val="標楷體"/>
        <family val="4"/>
        <charset val="136"/>
      </rPr>
      <t>高雄市身心障礙者權益保障推動小組</t>
    </r>
  </si>
  <si>
    <r>
      <rPr>
        <sz val="12"/>
        <rFont val="標楷體"/>
        <family val="4"/>
        <charset val="136"/>
      </rPr>
      <t>高雄市社會救助金專戶管理會</t>
    </r>
  </si>
  <si>
    <r>
      <rPr>
        <sz val="12"/>
        <rFont val="標楷體"/>
        <family val="4"/>
        <charset val="136"/>
      </rPr>
      <t>高雄市公益彩券盈餘基金管理會</t>
    </r>
  </si>
  <si>
    <r>
      <rPr>
        <sz val="12"/>
        <rFont val="標楷體"/>
        <family val="4"/>
        <charset val="136"/>
      </rPr>
      <t>高雄市政府莫拉克風災民間捐款專戶管理會</t>
    </r>
  </si>
  <si>
    <r>
      <rPr>
        <sz val="12"/>
        <rFont val="標楷體"/>
        <family val="4"/>
        <charset val="136"/>
      </rPr>
      <t>高雄市人權委員會</t>
    </r>
  </si>
  <si>
    <r>
      <rPr>
        <sz val="12"/>
        <rFont val="標楷體"/>
        <family val="4"/>
        <charset val="136"/>
      </rPr>
      <t>高雄市政府保母托育制度管理小組</t>
    </r>
  </si>
  <si>
    <r>
      <rPr>
        <sz val="12"/>
        <rFont val="標楷體"/>
        <family val="4"/>
        <charset val="136"/>
      </rPr>
      <t>高雄市政府兒童及少年福利與權益保障促進會</t>
    </r>
  </si>
  <si>
    <r>
      <rPr>
        <sz val="12"/>
        <rFont val="標楷體"/>
        <family val="4"/>
        <charset val="136"/>
      </rPr>
      <t>高雄市婦女權益促進委員會</t>
    </r>
  </si>
  <si>
    <r>
      <rPr>
        <sz val="12"/>
        <rFont val="標楷體"/>
        <family val="4"/>
        <charset val="136"/>
      </rPr>
      <t>高雄市性騷擾防治會</t>
    </r>
  </si>
  <si>
    <r>
      <rPr>
        <sz val="12"/>
        <rFont val="標楷體"/>
        <family val="4"/>
        <charset val="136"/>
      </rPr>
      <t>高雄市政府八一石化氣爆事件民間捐款專戶管理會</t>
    </r>
  </si>
  <si>
    <r>
      <rPr>
        <sz val="12"/>
        <rFont val="標楷體"/>
        <family val="4"/>
        <charset val="136"/>
      </rPr>
      <t>高雄市政府社會局無障礙之家服務使用者權益維護委員會</t>
    </r>
    <phoneticPr fontId="2" type="noConversion"/>
  </si>
  <si>
    <r>
      <rPr>
        <sz val="12"/>
        <rFont val="標楷體"/>
        <family val="4"/>
        <charset val="136"/>
      </rPr>
      <t>屏東縣</t>
    </r>
  </si>
  <si>
    <r>
      <rPr>
        <sz val="12"/>
        <rFont val="標楷體"/>
        <family val="4"/>
        <charset val="136"/>
      </rPr>
      <t>「屏東縣家庭暴力及性侵害防治委員會」、「屏東縣性騷擾防治委員會」及第六屆「屏東縣政府兒童及少年性交易防制督導會報」</t>
    </r>
    <phoneticPr fontId="2" type="noConversion"/>
  </si>
  <si>
    <r>
      <rPr>
        <sz val="12"/>
        <rFont val="標楷體"/>
        <family val="4"/>
        <charset val="136"/>
      </rPr>
      <t>屏東縣政府社會救助金專戶管理委員會</t>
    </r>
    <phoneticPr fontId="2" type="noConversion"/>
  </si>
  <si>
    <r>
      <rPr>
        <sz val="12"/>
        <rFont val="標楷體"/>
        <family val="4"/>
        <charset val="136"/>
      </rPr>
      <t>屏東縣政府兒童及少年福利與權益促進委員會暨青少年事務促進會</t>
    </r>
    <phoneticPr fontId="2" type="noConversion"/>
  </si>
  <si>
    <r>
      <rPr>
        <sz val="12"/>
        <rFont val="標楷體"/>
        <family val="4"/>
        <charset val="136"/>
      </rPr>
      <t>屏東縣身心障礙權益委員會</t>
    </r>
    <phoneticPr fontId="2" type="noConversion"/>
  </si>
  <si>
    <r>
      <rPr>
        <sz val="12"/>
        <rFont val="標楷體"/>
        <family val="4"/>
        <charset val="136"/>
      </rPr>
      <t>屏東縣保母托育制度管理委員會</t>
    </r>
    <phoneticPr fontId="2" type="noConversion"/>
  </si>
  <si>
    <r>
      <rPr>
        <sz val="12"/>
        <rFont val="標楷體"/>
        <family val="4"/>
        <charset val="136"/>
      </rPr>
      <t>屏東縣老人福利推動小組</t>
    </r>
    <phoneticPr fontId="2" type="noConversion"/>
  </si>
  <si>
    <r>
      <rPr>
        <sz val="12"/>
        <rFont val="標楷體"/>
        <family val="4"/>
        <charset val="136"/>
      </rPr>
      <t>宜蘭縣</t>
    </r>
  </si>
  <si>
    <r>
      <rPr>
        <sz val="12"/>
        <rFont val="標楷體"/>
        <family val="4"/>
        <charset val="136"/>
      </rPr>
      <t>宜蘭縣天然災害救助審議小組</t>
    </r>
  </si>
  <si>
    <r>
      <rPr>
        <sz val="12"/>
        <rFont val="標楷體"/>
        <family val="4"/>
        <charset val="136"/>
      </rPr>
      <t>宜蘭縣低收入戶審核小組</t>
    </r>
    <phoneticPr fontId="2" type="noConversion"/>
  </si>
  <si>
    <r>
      <rPr>
        <sz val="12"/>
        <rFont val="標楷體"/>
        <family val="4"/>
        <charset val="136"/>
      </rPr>
      <t>宜蘭縣社會救助金專戶委員會</t>
    </r>
    <phoneticPr fontId="2" type="noConversion"/>
  </si>
  <si>
    <r>
      <rPr>
        <sz val="12"/>
        <rFont val="標楷體"/>
        <family val="4"/>
        <charset val="136"/>
      </rPr>
      <t>宜蘭縣婦女權益促進委員會</t>
    </r>
  </si>
  <si>
    <r>
      <rPr>
        <sz val="12"/>
        <rFont val="標楷體"/>
        <family val="4"/>
        <charset val="136"/>
      </rPr>
      <t>宜蘭縣保母托育制度管理委員會</t>
    </r>
  </si>
  <si>
    <r>
      <rPr>
        <sz val="12"/>
        <rFont val="標楷體"/>
        <family val="4"/>
        <charset val="136"/>
      </rPr>
      <t>宜蘭縣兒童及少年福利與權益促進委員會</t>
    </r>
  </si>
  <si>
    <r>
      <rPr>
        <sz val="12"/>
        <rFont val="標楷體"/>
        <family val="4"/>
        <charset val="136"/>
      </rPr>
      <t>宜蘭縣公益彩券盈餘經費管理運用委員會</t>
    </r>
  </si>
  <si>
    <r>
      <rPr>
        <sz val="12"/>
        <rFont val="標楷體"/>
        <family val="4"/>
        <charset val="136"/>
      </rPr>
      <t>宜蘭縣社區營造推動委員會</t>
    </r>
  </si>
  <si>
    <r>
      <rPr>
        <sz val="12"/>
        <rFont val="標楷體"/>
        <family val="4"/>
        <charset val="136"/>
      </rPr>
      <t>宜蘭縣老人福利推動小組</t>
    </r>
  </si>
  <si>
    <r>
      <rPr>
        <sz val="12"/>
        <rFont val="標楷體"/>
        <family val="4"/>
        <charset val="136"/>
      </rPr>
      <t>宜蘭縣身心障礙者權益保障推動小組</t>
    </r>
  </si>
  <si>
    <r>
      <rPr>
        <sz val="12"/>
        <rFont val="標楷體"/>
        <family val="4"/>
        <charset val="136"/>
      </rPr>
      <t>宜蘭縣早期療育工作推動委員會</t>
    </r>
  </si>
  <si>
    <r>
      <rPr>
        <sz val="12"/>
        <rFont val="標楷體"/>
        <family val="4"/>
        <charset val="136"/>
      </rPr>
      <t>宜蘭縣性騷擾防治委員會</t>
    </r>
  </si>
  <si>
    <r>
      <rPr>
        <sz val="12"/>
        <rFont val="標楷體"/>
        <family val="4"/>
        <charset val="136"/>
      </rPr>
      <t>宜蘭縣家暴及性侵害防治委員會</t>
    </r>
  </si>
  <si>
    <r>
      <rPr>
        <sz val="12"/>
        <rFont val="標楷體"/>
        <family val="4"/>
        <charset val="136"/>
      </rPr>
      <t>花蓮縣</t>
    </r>
  </si>
  <si>
    <r>
      <rPr>
        <sz val="12"/>
        <rFont val="標楷體"/>
        <family val="4"/>
        <charset val="136"/>
      </rPr>
      <t>花蓮縣發展遲緩兒童早期療育委員會</t>
    </r>
    <phoneticPr fontId="2" type="noConversion"/>
  </si>
  <si>
    <r>
      <rPr>
        <sz val="12"/>
        <rFont val="標楷體"/>
        <family val="4"/>
        <charset val="136"/>
      </rPr>
      <t>花蓮縣婦女權益促進委員會</t>
    </r>
    <phoneticPr fontId="2" type="noConversion"/>
  </si>
  <si>
    <r>
      <rPr>
        <sz val="12"/>
        <rFont val="標楷體"/>
        <family val="4"/>
        <charset val="136"/>
      </rPr>
      <t>花蓮縣兒童及少年福利促進委員會</t>
    </r>
    <phoneticPr fontId="2" type="noConversion"/>
  </si>
  <si>
    <r>
      <rPr>
        <sz val="12"/>
        <rFont val="標楷體"/>
        <family val="4"/>
        <charset val="136"/>
      </rPr>
      <t>花蓮縣保母托育制度管理委員會</t>
    </r>
    <phoneticPr fontId="2" type="noConversion"/>
  </si>
  <si>
    <r>
      <rPr>
        <sz val="12"/>
        <rFont val="標楷體"/>
        <family val="4"/>
        <charset val="136"/>
      </rPr>
      <t>花蓮縣政府身心障礙者權益保障小組</t>
    </r>
    <phoneticPr fontId="2" type="noConversion"/>
  </si>
  <si>
    <r>
      <rPr>
        <sz val="12"/>
        <rFont val="標楷體"/>
        <family val="4"/>
        <charset val="136"/>
      </rPr>
      <t>花蓮縣性騷擾防治委員會</t>
    </r>
    <phoneticPr fontId="2" type="noConversion"/>
  </si>
  <si>
    <r>
      <rPr>
        <sz val="12"/>
        <rFont val="標楷體"/>
        <family val="4"/>
        <charset val="136"/>
      </rPr>
      <t>花蓮縣性別工作平等暨就業歧視評議委員會</t>
    </r>
    <phoneticPr fontId="2" type="noConversion"/>
  </si>
  <si>
    <r>
      <rPr>
        <sz val="12"/>
        <rFont val="標楷體"/>
        <family val="4"/>
        <charset val="136"/>
      </rPr>
      <t>花蓮縣老人褔利推動小組委員會</t>
    </r>
    <phoneticPr fontId="2" type="noConversion"/>
  </si>
  <si>
    <r>
      <rPr>
        <sz val="12"/>
        <rFont val="標楷體"/>
        <family val="4"/>
        <charset val="136"/>
      </rPr>
      <t>花蓮縣政府緩刑支付金管理委會</t>
    </r>
    <phoneticPr fontId="2" type="noConversion"/>
  </si>
  <si>
    <r>
      <rPr>
        <sz val="12"/>
        <rFont val="標楷體"/>
        <family val="4"/>
        <charset val="136"/>
      </rPr>
      <t>花蓮縣公益彩券盈餘分配基金管理委員會</t>
    </r>
    <phoneticPr fontId="2" type="noConversion"/>
  </si>
  <si>
    <r>
      <rPr>
        <sz val="12"/>
        <rFont val="標楷體"/>
        <family val="4"/>
        <charset val="136"/>
      </rPr>
      <t>花蓮縣家庭暴力及性侵害防治委員會</t>
    </r>
    <phoneticPr fontId="2" type="noConversion"/>
  </si>
  <si>
    <r>
      <rPr>
        <sz val="12"/>
        <rFont val="標楷體"/>
        <family val="4"/>
        <charset val="136"/>
      </rPr>
      <t>臺東縣</t>
    </r>
    <phoneticPr fontId="2" type="noConversion"/>
  </si>
  <si>
    <r>
      <rPr>
        <sz val="12"/>
        <rFont val="標楷體"/>
        <family val="4"/>
        <charset val="136"/>
      </rPr>
      <t>臺東縣婦女權益促進委員會</t>
    </r>
    <phoneticPr fontId="2" type="noConversion"/>
  </si>
  <si>
    <r>
      <rPr>
        <sz val="12"/>
        <rFont val="標楷體"/>
        <family val="4"/>
        <charset val="136"/>
      </rPr>
      <t>臺東縣兒童及少年福利與權益促進會議</t>
    </r>
    <phoneticPr fontId="2" type="noConversion"/>
  </si>
  <si>
    <r>
      <rPr>
        <sz val="12"/>
        <rFont val="標楷體"/>
        <family val="4"/>
        <charset val="136"/>
      </rPr>
      <t>臺東縣兒童及少年性交易防制督導會報</t>
    </r>
    <phoneticPr fontId="2" type="noConversion"/>
  </si>
  <si>
    <r>
      <rPr>
        <sz val="12"/>
        <rFont val="標楷體"/>
        <family val="4"/>
        <charset val="136"/>
      </rPr>
      <t>臺東縣彩繪人生基金審議管理委員會</t>
    </r>
    <phoneticPr fontId="2" type="noConversion"/>
  </si>
  <si>
    <r>
      <rPr>
        <sz val="12"/>
        <rFont val="標楷體"/>
        <family val="4"/>
        <charset val="136"/>
      </rPr>
      <t>臺東縣保母托育制度管理推動工作小組</t>
    </r>
    <phoneticPr fontId="2" type="noConversion"/>
  </si>
  <si>
    <r>
      <rPr>
        <sz val="12"/>
        <rFont val="標楷體"/>
        <family val="4"/>
        <charset val="136"/>
      </rPr>
      <t>臺東縣發展遲緩兒早期療育推動小組</t>
    </r>
    <phoneticPr fontId="2" type="noConversion"/>
  </si>
  <si>
    <r>
      <rPr>
        <sz val="12"/>
        <rFont val="標楷體"/>
        <family val="4"/>
        <charset val="136"/>
      </rPr>
      <t>臺東縣社會救助金專戶管理及運用委員會</t>
    </r>
    <phoneticPr fontId="2" type="noConversion"/>
  </si>
  <si>
    <r>
      <rPr>
        <sz val="12"/>
        <rFont val="標楷體"/>
        <family val="4"/>
        <charset val="136"/>
      </rPr>
      <t>臺東縣政府家庭暴力及性侵害防治委員會</t>
    </r>
    <phoneticPr fontId="2" type="noConversion"/>
  </si>
  <si>
    <r>
      <rPr>
        <sz val="12"/>
        <rFont val="標楷體"/>
        <family val="4"/>
        <charset val="136"/>
      </rPr>
      <t>臺東縣政府性騷擾防治委員會</t>
    </r>
    <phoneticPr fontId="2" type="noConversion"/>
  </si>
  <si>
    <r>
      <rPr>
        <sz val="12"/>
        <rFont val="標楷體"/>
        <family val="4"/>
        <charset val="136"/>
      </rPr>
      <t>臺東縣老人福利推動小組</t>
    </r>
    <phoneticPr fontId="2" type="noConversion"/>
  </si>
  <si>
    <r>
      <rPr>
        <sz val="12"/>
        <rFont val="標楷體"/>
        <family val="4"/>
        <charset val="136"/>
      </rPr>
      <t>臺東縣就業歧視評議及性別工作平等委員會</t>
    </r>
    <phoneticPr fontId="2" type="noConversion"/>
  </si>
  <si>
    <r>
      <rPr>
        <sz val="12"/>
        <rFont val="標楷體"/>
        <family val="4"/>
        <charset val="136"/>
      </rPr>
      <t>臺東縣身心障礙者權益保障小組</t>
    </r>
    <phoneticPr fontId="2" type="noConversion"/>
  </si>
  <si>
    <r>
      <rPr>
        <sz val="12"/>
        <rFont val="標楷體"/>
        <family val="4"/>
        <charset val="136"/>
      </rPr>
      <t>臺東縣身心障礙者就業基金管理會</t>
    </r>
    <phoneticPr fontId="2" type="noConversion"/>
  </si>
  <si>
    <r>
      <rPr>
        <sz val="12"/>
        <rFont val="標楷體"/>
        <family val="4"/>
        <charset val="136"/>
      </rPr>
      <t>澎湖縣</t>
    </r>
    <phoneticPr fontId="2" type="noConversion"/>
  </si>
  <si>
    <r>
      <rPr>
        <sz val="12"/>
        <rFont val="標楷體"/>
        <family val="4"/>
        <charset val="136"/>
      </rPr>
      <t>澎湖縣勞工教育推行委員會</t>
    </r>
    <phoneticPr fontId="2" type="noConversion"/>
  </si>
  <si>
    <r>
      <rPr>
        <sz val="12"/>
        <rFont val="標楷體"/>
        <family val="4"/>
        <charset val="136"/>
      </rPr>
      <t>澎湖縣就業歧視評議委員會</t>
    </r>
    <phoneticPr fontId="2" type="noConversion"/>
  </si>
  <si>
    <r>
      <rPr>
        <sz val="12"/>
        <rFont val="標楷體"/>
        <family val="4"/>
        <charset val="136"/>
      </rPr>
      <t>澎湖縣婦女權益促進會委員會</t>
    </r>
    <phoneticPr fontId="2" type="noConversion"/>
  </si>
  <si>
    <r>
      <rPr>
        <sz val="12"/>
        <rFont val="標楷體"/>
        <family val="4"/>
        <charset val="136"/>
      </rPr>
      <t>澎湖縣老人福利促進委員會</t>
    </r>
    <phoneticPr fontId="2" type="noConversion"/>
  </si>
  <si>
    <r>
      <rPr>
        <sz val="12"/>
        <rFont val="標楷體"/>
        <family val="4"/>
        <charset val="136"/>
      </rPr>
      <t>澎湖縣身心障礙者權益保障推動小組</t>
    </r>
    <phoneticPr fontId="2" type="noConversion"/>
  </si>
  <si>
    <r>
      <rPr>
        <sz val="12"/>
        <rFont val="標楷體"/>
        <family val="4"/>
        <charset val="136"/>
      </rPr>
      <t>金門縣</t>
    </r>
    <phoneticPr fontId="2" type="noConversion"/>
  </si>
  <si>
    <r>
      <rPr>
        <sz val="12"/>
        <rFont val="標楷體"/>
        <family val="4"/>
        <charset val="136"/>
      </rPr>
      <t>金門縣性騷擾申訴調查委員會</t>
    </r>
    <phoneticPr fontId="2" type="noConversion"/>
  </si>
  <si>
    <r>
      <rPr>
        <sz val="12"/>
        <rFont val="標楷體"/>
        <family val="4"/>
        <charset val="136"/>
      </rPr>
      <t>金門縣就業岐視評議委員會</t>
    </r>
    <phoneticPr fontId="2" type="noConversion"/>
  </si>
  <si>
    <r>
      <rPr>
        <sz val="12"/>
        <rFont val="標楷體"/>
        <family val="4"/>
        <charset val="136"/>
      </rPr>
      <t>連江縣</t>
    </r>
  </si>
  <si>
    <r>
      <rPr>
        <sz val="12"/>
        <rFont val="標楷體"/>
        <family val="4"/>
        <charset val="136"/>
      </rPr>
      <t>連江縣公益彩券盈餘分配基金管理委員會</t>
    </r>
    <phoneticPr fontId="2" type="noConversion"/>
  </si>
  <si>
    <r>
      <rPr>
        <sz val="12"/>
        <rFont val="標楷體"/>
        <family val="4"/>
        <charset val="136"/>
      </rPr>
      <t>連江縣老人福利推動小組委員會</t>
    </r>
    <phoneticPr fontId="2" type="noConversion"/>
  </si>
  <si>
    <r>
      <rPr>
        <sz val="12"/>
        <rFont val="標楷體"/>
        <family val="4"/>
        <charset val="136"/>
      </rPr>
      <t>連江縣身心障礙權益保障推動小組委員會</t>
    </r>
    <phoneticPr fontId="2" type="noConversion"/>
  </si>
  <si>
    <r>
      <rPr>
        <sz val="12"/>
        <rFont val="標楷體"/>
        <family val="4"/>
        <charset val="136"/>
      </rPr>
      <t>連江縣兒童及少年福利促進委員會</t>
    </r>
    <phoneticPr fontId="2" type="noConversion"/>
  </si>
  <si>
    <r>
      <rPr>
        <sz val="12"/>
        <rFont val="標楷體"/>
        <family val="4"/>
        <charset val="136"/>
      </rPr>
      <t>連江縣發展遲緩兒童早期療育推動委員會</t>
    </r>
    <phoneticPr fontId="2" type="noConversion"/>
  </si>
  <si>
    <r>
      <rPr>
        <sz val="12"/>
        <rFont val="標楷體"/>
        <family val="4"/>
        <charset val="136"/>
      </rPr>
      <t>連江縣保母托育制度管理委員會</t>
    </r>
    <phoneticPr fontId="2" type="noConversion"/>
  </si>
  <si>
    <r>
      <rPr>
        <sz val="12"/>
        <rFont val="標楷體"/>
        <family val="4"/>
        <charset val="136"/>
      </rPr>
      <t>連江縣婦女權益促進員會</t>
    </r>
    <phoneticPr fontId="2" type="noConversion"/>
  </si>
  <si>
    <r>
      <rPr>
        <sz val="12"/>
        <rFont val="標楷體"/>
        <family val="4"/>
        <charset val="136"/>
      </rPr>
      <t>製表日期：</t>
    </r>
    <r>
      <rPr>
        <sz val="12"/>
        <rFont val="Times New Roman"/>
        <family val="1"/>
      </rPr>
      <t>103/10/09</t>
    </r>
    <phoneticPr fontId="2" type="noConversion"/>
  </si>
  <si>
    <r>
      <t>102</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</si>
  <si>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rPr>
        <sz val="10"/>
        <rFont val="標楷體"/>
        <family val="4"/>
        <charset val="136"/>
      </rPr>
      <t>製表日期：</t>
    </r>
    <r>
      <rPr>
        <sz val="10"/>
        <rFont val="Times New Roman"/>
        <family val="1"/>
      </rPr>
      <t>103/10/09</t>
    </r>
    <phoneticPr fontId="2" type="noConversion"/>
  </si>
  <si>
    <r>
      <t>102</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</si>
  <si>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r>
      <rPr>
        <sz val="12"/>
        <rFont val="標楷體"/>
        <family val="4"/>
        <charset val="136"/>
      </rPr>
      <t>製表日期：</t>
    </r>
    <r>
      <rPr>
        <sz val="12"/>
        <rFont val="Times New Roman"/>
        <family val="1"/>
      </rPr>
      <t>104/11/4</t>
    </r>
    <phoneticPr fontId="2" type="noConversion"/>
  </si>
  <si>
    <r>
      <t>103</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</si>
  <si>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rPr>
        <b/>
        <sz val="14"/>
        <rFont val="標楷體"/>
        <family val="4"/>
        <charset val="136"/>
      </rPr>
      <t>縣市
名稱</t>
    </r>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</si>
  <si>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</si>
  <si>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</si>
  <si>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</si>
  <si>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sz val="12"/>
        <rFont val="標楷體"/>
        <family val="4"/>
        <charset val="136"/>
      </rPr>
      <t>基隆市婦女權益促進委員會</t>
    </r>
    <phoneticPr fontId="2" type="noConversion"/>
  </si>
  <si>
    <r>
      <rPr>
        <sz val="12"/>
        <rFont val="標楷體"/>
        <family val="4"/>
        <charset val="136"/>
      </rPr>
      <t>新北市老人福利推動小組委員會</t>
    </r>
    <phoneticPr fontId="2" type="noConversion"/>
  </si>
  <si>
    <t>臺北市</t>
    <phoneticPr fontId="2" type="noConversion"/>
  </si>
  <si>
    <r>
      <rPr>
        <sz val="12"/>
        <rFont val="標楷體"/>
        <family val="4"/>
        <charset val="136"/>
      </rPr>
      <t>臺北市家庭暴力暨性侵害防治委員會</t>
    </r>
  </si>
  <si>
    <r>
      <rPr>
        <sz val="12"/>
        <rFont val="標楷體"/>
        <family val="4"/>
        <charset val="136"/>
      </rPr>
      <t>臺北市重大災害民間賑災捐款專戶管理運用委員會</t>
    </r>
  </si>
  <si>
    <r>
      <rPr>
        <sz val="12"/>
        <rFont val="標楷體"/>
        <family val="4"/>
        <charset val="136"/>
      </rPr>
      <t>臺北市</t>
    </r>
    <r>
      <rPr>
        <sz val="12"/>
        <rFont val="Times New Roman"/>
        <family val="1"/>
      </rPr>
      <t>SARS</t>
    </r>
    <r>
      <rPr>
        <sz val="12"/>
        <rFont val="標楷體"/>
        <family val="4"/>
        <charset val="136"/>
      </rPr>
      <t>民間捐款管理運用委員會</t>
    </r>
  </si>
  <si>
    <r>
      <rPr>
        <sz val="12"/>
        <rFont val="標楷體"/>
        <family val="4"/>
        <charset val="136"/>
      </rPr>
      <t>臺北市兒童及少年福利促進委員會</t>
    </r>
  </si>
  <si>
    <r>
      <rPr>
        <sz val="12"/>
        <rFont val="標楷體"/>
        <family val="4"/>
        <charset val="136"/>
      </rPr>
      <t>臺北市性騷擾防治委員會</t>
    </r>
  </si>
  <si>
    <r>
      <rPr>
        <sz val="12"/>
        <rFont val="標楷體"/>
        <family val="4"/>
        <charset val="136"/>
      </rPr>
      <t>臺北市身心障礙者權益保障推動小組</t>
    </r>
  </si>
  <si>
    <r>
      <rPr>
        <sz val="12"/>
        <rFont val="標楷體"/>
        <family val="4"/>
        <charset val="136"/>
      </rPr>
      <t>臺北市老人福利推動小組</t>
    </r>
  </si>
  <si>
    <r>
      <rPr>
        <sz val="12"/>
        <rFont val="標楷體"/>
        <family val="4"/>
        <charset val="136"/>
      </rPr>
      <t>臺北市政府保母托育制度管理委員會</t>
    </r>
  </si>
  <si>
    <r>
      <rPr>
        <sz val="12"/>
        <rFont val="標楷體"/>
        <family val="4"/>
        <charset val="136"/>
      </rPr>
      <t>臺北市政府社會局民間捐款管理委員會</t>
    </r>
  </si>
  <si>
    <r>
      <rPr>
        <b/>
        <sz val="12"/>
        <rFont val="標楷體"/>
        <family val="4"/>
        <charset val="136"/>
      </rPr>
      <t>桃園縣</t>
    </r>
    <phoneticPr fontId="2" type="noConversion"/>
  </si>
  <si>
    <r>
      <rPr>
        <sz val="12"/>
        <rFont val="標楷體"/>
        <family val="4"/>
        <charset val="136"/>
      </rPr>
      <t>桃園縣發展遲緩兒童早期療育推動委員會</t>
    </r>
    <phoneticPr fontId="2" type="noConversion"/>
  </si>
  <si>
    <r>
      <rPr>
        <sz val="12"/>
        <rFont val="標楷體"/>
        <family val="4"/>
        <charset val="136"/>
      </rPr>
      <t>桃園縣保母托育制度管理委員會</t>
    </r>
    <phoneticPr fontId="2" type="noConversion"/>
  </si>
  <si>
    <r>
      <rPr>
        <sz val="12"/>
        <rFont val="標楷體"/>
        <family val="4"/>
        <charset val="136"/>
      </rPr>
      <t>桃園縣身心障礙者權益保障推動小組</t>
    </r>
    <phoneticPr fontId="2" type="noConversion"/>
  </si>
  <si>
    <r>
      <rPr>
        <sz val="12"/>
        <rFont val="標楷體"/>
        <family val="4"/>
        <charset val="136"/>
      </rPr>
      <t>桃園縣公益彩券盈餘分配基金收支保管及運用監督委員會</t>
    </r>
    <phoneticPr fontId="2" type="noConversion"/>
  </si>
  <si>
    <r>
      <rPr>
        <sz val="12"/>
        <rFont val="標楷體"/>
        <family val="4"/>
        <charset val="136"/>
      </rPr>
      <t>老人福利推動小組暨老人保護聯繫會報</t>
    </r>
    <phoneticPr fontId="2" type="noConversion"/>
  </si>
  <si>
    <r>
      <rPr>
        <sz val="12"/>
        <rFont val="標楷體"/>
        <family val="4"/>
        <charset val="136"/>
      </rPr>
      <t>桃園市家庭暴力性侵害及性騷擾防治委員會</t>
    </r>
    <phoneticPr fontId="2" type="noConversion"/>
  </si>
  <si>
    <r>
      <rPr>
        <sz val="12"/>
        <rFont val="標楷體"/>
        <family val="4"/>
        <charset val="136"/>
      </rPr>
      <t>社會救助金專戶委員會</t>
    </r>
    <phoneticPr fontId="2" type="noConversion"/>
  </si>
  <si>
    <r>
      <rPr>
        <sz val="12"/>
        <rFont val="標楷體"/>
        <family val="4"/>
        <charset val="136"/>
      </rPr>
      <t>新竹市保母托育制度管理委員會</t>
    </r>
  </si>
  <si>
    <r>
      <rPr>
        <sz val="12"/>
        <rFont val="標楷體"/>
        <family val="4"/>
        <charset val="136"/>
      </rPr>
      <t>新竹市婦女權益促進委員會</t>
    </r>
  </si>
  <si>
    <r>
      <rPr>
        <sz val="12"/>
        <rFont val="標楷體"/>
        <family val="4"/>
        <charset val="136"/>
      </rPr>
      <t>新竹市兒童及少年福利促進委員會</t>
    </r>
  </si>
  <si>
    <r>
      <rPr>
        <sz val="12"/>
        <rFont val="標楷體"/>
        <family val="4"/>
        <charset val="136"/>
      </rPr>
      <t>新竹市公益彩券盈餘分配基金管理委員會</t>
    </r>
  </si>
  <si>
    <r>
      <rPr>
        <sz val="12"/>
        <rFont val="標楷體"/>
        <family val="4"/>
        <charset val="136"/>
      </rPr>
      <t>新竹市發展遲緩早期療育推動委員會</t>
    </r>
  </si>
  <si>
    <r>
      <rPr>
        <sz val="12"/>
        <rFont val="標楷體"/>
        <family val="4"/>
        <charset val="136"/>
      </rPr>
      <t>新竹市身心障礙者權益保障推動小組</t>
    </r>
  </si>
  <si>
    <r>
      <rPr>
        <sz val="12"/>
        <rFont val="標楷體"/>
        <family val="4"/>
        <charset val="136"/>
      </rPr>
      <t>新竹市政府老人福利推動小組</t>
    </r>
  </si>
  <si>
    <r>
      <rPr>
        <sz val="12"/>
        <rFont val="標楷體"/>
        <family val="4"/>
        <charset val="136"/>
      </rPr>
      <t>新竹市社會救助金專戶管理及運用委員會</t>
    </r>
  </si>
  <si>
    <r>
      <rPr>
        <sz val="12"/>
        <rFont val="標楷體"/>
        <family val="4"/>
        <charset val="136"/>
      </rPr>
      <t>新竹市性騷擾防治委員會</t>
    </r>
  </si>
  <si>
    <r>
      <rPr>
        <sz val="12"/>
        <rFont val="標楷體"/>
        <family val="4"/>
        <charset val="136"/>
      </rPr>
      <t>新竹市家庭暴力防治委員會</t>
    </r>
  </si>
  <si>
    <t>9</t>
  </si>
  <si>
    <r>
      <rPr>
        <b/>
        <sz val="12"/>
        <rFont val="標楷體"/>
        <family val="4"/>
        <charset val="136"/>
      </rPr>
      <t>苗栗縣</t>
    </r>
    <phoneticPr fontId="2" type="noConversion"/>
  </si>
  <si>
    <r>
      <rPr>
        <sz val="12"/>
        <rFont val="標楷體"/>
        <family val="4"/>
        <charset val="136"/>
      </rPr>
      <t>苗栗縣性別平等促進委員會</t>
    </r>
  </si>
  <si>
    <r>
      <rPr>
        <sz val="12"/>
        <rFont val="標楷體"/>
        <family val="4"/>
        <charset val="136"/>
      </rPr>
      <t>苗栗縣兒童早期療育推動小組委員會</t>
    </r>
  </si>
  <si>
    <r>
      <rPr>
        <sz val="12"/>
        <rFont val="標楷體"/>
        <family val="4"/>
        <charset val="136"/>
      </rPr>
      <t>苗栗縣性騷擾防治委員會</t>
    </r>
  </si>
  <si>
    <r>
      <rPr>
        <sz val="12"/>
        <rFont val="標楷體"/>
        <family val="4"/>
        <charset val="136"/>
      </rPr>
      <t>苗栗縣家庭暴力性侵害暨性交易防治委員會</t>
    </r>
  </si>
  <si>
    <r>
      <rPr>
        <sz val="12"/>
        <rFont val="標楷體"/>
        <family val="4"/>
        <charset val="136"/>
      </rPr>
      <t>苗栗縣身心障礙者權益推動小組</t>
    </r>
  </si>
  <si>
    <r>
      <rPr>
        <sz val="12"/>
        <rFont val="標楷體"/>
        <family val="4"/>
        <charset val="136"/>
      </rPr>
      <t>苗栗縣身心障礙者生涯轉銜服務工作小組</t>
    </r>
  </si>
  <si>
    <r>
      <rPr>
        <sz val="12"/>
        <rFont val="標楷體"/>
        <family val="4"/>
        <charset val="136"/>
      </rPr>
      <t>苗栗縣身心障礙者福利服務需求評估專業團隊委員</t>
    </r>
  </si>
  <si>
    <r>
      <rPr>
        <sz val="12"/>
        <rFont val="標楷體"/>
        <family val="4"/>
        <charset val="136"/>
      </rPr>
      <t>苗栗縣防制就業歧視暨性別工作平等委員會</t>
    </r>
  </si>
  <si>
    <r>
      <rPr>
        <sz val="12"/>
        <rFont val="標楷體"/>
        <family val="4"/>
        <charset val="136"/>
      </rPr>
      <t>苗栗縣兒童及少年福利與權益促進會</t>
    </r>
  </si>
  <si>
    <r>
      <rPr>
        <sz val="12"/>
        <rFont val="標楷體"/>
        <family val="4"/>
        <charset val="136"/>
      </rPr>
      <t>苗栗縣老人福利推動委員會</t>
    </r>
  </si>
  <si>
    <r>
      <rPr>
        <sz val="12"/>
        <rFont val="標楷體"/>
        <family val="4"/>
        <charset val="136"/>
      </rPr>
      <t>苗栗縣保母托育制度管理委員會</t>
    </r>
  </si>
  <si>
    <r>
      <rPr>
        <sz val="12"/>
        <rFont val="標楷體"/>
        <family val="4"/>
        <charset val="136"/>
      </rPr>
      <t>苗栗縣公益采券盈餘管理委員會</t>
    </r>
  </si>
  <si>
    <r>
      <rPr>
        <sz val="12"/>
        <rFont val="標楷體"/>
        <family val="4"/>
        <charset val="136"/>
      </rPr>
      <t>臺中市長期照顧服務推動小組</t>
    </r>
  </si>
  <si>
    <r>
      <rPr>
        <sz val="12"/>
        <rFont val="標楷體"/>
        <family val="4"/>
        <charset val="136"/>
      </rPr>
      <t>臺中市老人福利推動小組</t>
    </r>
  </si>
  <si>
    <r>
      <rPr>
        <sz val="12"/>
        <rFont val="標楷體"/>
        <family val="4"/>
        <charset val="136"/>
      </rPr>
      <t>臺中市政府兒童及少年性交易防制督導會報</t>
    </r>
  </si>
  <si>
    <r>
      <rPr>
        <sz val="12"/>
        <rFont val="標楷體"/>
        <family val="4"/>
        <charset val="136"/>
      </rPr>
      <t>臺中市公益彩券盈餘管理委員會</t>
    </r>
  </si>
  <si>
    <r>
      <rPr>
        <sz val="12"/>
        <rFont val="標楷體"/>
        <family val="4"/>
        <charset val="136"/>
      </rPr>
      <t>臺中市政府身心障礙者權益保障推動小組</t>
    </r>
  </si>
  <si>
    <r>
      <rPr>
        <sz val="12"/>
        <rFont val="標楷體"/>
        <family val="4"/>
        <charset val="136"/>
      </rPr>
      <t>臺中市身心障礙者福利與服務需求評估專業團隊委員會</t>
    </r>
  </si>
  <si>
    <t>臺中市</t>
    <phoneticPr fontId="2" type="noConversion"/>
  </si>
  <si>
    <r>
      <rPr>
        <sz val="12"/>
        <rFont val="標楷體"/>
        <family val="4"/>
        <charset val="136"/>
      </rPr>
      <t>臺中市身心障礙者生涯轉銜服務小組</t>
    </r>
  </si>
  <si>
    <r>
      <rPr>
        <sz val="12"/>
        <rFont val="標楷體"/>
        <family val="4"/>
        <charset val="136"/>
      </rPr>
      <t>臺中市政府國際健康功能與身心障礙分類系統制度推動小組設置要點</t>
    </r>
  </si>
  <si>
    <r>
      <rPr>
        <sz val="12"/>
        <rFont val="標楷體"/>
        <family val="4"/>
        <charset val="136"/>
      </rPr>
      <t>臺中市身心障礙者小型復康巴士服務品質
監督小組作業要點</t>
    </r>
  </si>
  <si>
    <r>
      <rPr>
        <sz val="12"/>
        <rFont val="標楷體"/>
        <family val="4"/>
        <charset val="136"/>
      </rPr>
      <t>臺中市政府托育服務管理委員會</t>
    </r>
  </si>
  <si>
    <r>
      <rPr>
        <sz val="12"/>
        <rFont val="標楷體"/>
        <family val="4"/>
        <charset val="136"/>
      </rPr>
      <t>臺中市性騷擾防治委員會</t>
    </r>
  </si>
  <si>
    <r>
      <rPr>
        <sz val="12"/>
        <rFont val="標楷體"/>
        <family val="4"/>
        <charset val="136"/>
      </rPr>
      <t>臺中市兒童及少年福利與權益保障促進委員會</t>
    </r>
  </si>
  <si>
    <r>
      <rPr>
        <sz val="12"/>
        <rFont val="標楷體"/>
        <family val="4"/>
        <charset val="136"/>
      </rPr>
      <t>臺中市性別平等委員會</t>
    </r>
  </si>
  <si>
    <r>
      <rPr>
        <sz val="12"/>
        <rFont val="標楷體"/>
        <family val="4"/>
        <charset val="136"/>
      </rPr>
      <t>臺中市發展遲緩兒童早期療育推動委員會</t>
    </r>
  </si>
  <si>
    <r>
      <rPr>
        <sz val="12"/>
        <rFont val="標楷體"/>
        <family val="4"/>
        <charset val="136"/>
      </rPr>
      <t>臺中市政府社會局個人資料保護執行小組委員會</t>
    </r>
  </si>
  <si>
    <r>
      <rPr>
        <sz val="12"/>
        <rFont val="標楷體"/>
        <family val="4"/>
        <charset val="136"/>
      </rPr>
      <t>臺中市政府社會局國家賠償事件處理小組委員會</t>
    </r>
  </si>
  <si>
    <r>
      <rPr>
        <sz val="12"/>
        <rFont val="標楷體"/>
        <family val="4"/>
        <charset val="136"/>
      </rPr>
      <t>臺中市政府社會局節約能源推動小組委員會</t>
    </r>
  </si>
  <si>
    <r>
      <rPr>
        <sz val="12"/>
        <rFont val="標楷體"/>
        <family val="4"/>
        <charset val="136"/>
      </rPr>
      <t>臺中市政府社會局事務管理檢（查）核小組委員會</t>
    </r>
  </si>
  <si>
    <r>
      <rPr>
        <sz val="12"/>
        <rFont val="標楷體"/>
        <family val="4"/>
        <charset val="136"/>
      </rPr>
      <t>臺中市家庭暴力及性侵害防治委員會</t>
    </r>
  </si>
  <si>
    <r>
      <rPr>
        <sz val="12"/>
        <rFont val="標楷體"/>
        <family val="4"/>
        <charset val="136"/>
      </rPr>
      <t>臺中市社會救助金專戶管理運用委員會</t>
    </r>
  </si>
  <si>
    <r>
      <rPr>
        <sz val="12"/>
        <rFont val="標楷體"/>
        <family val="4"/>
        <charset val="136"/>
      </rPr>
      <t>臺中市政府社會局仁愛之家興建仁愛二舘工程諮詢委員會</t>
    </r>
  </si>
  <si>
    <r>
      <rPr>
        <sz val="12"/>
        <rFont val="標楷體"/>
        <family val="4"/>
        <charset val="136"/>
      </rPr>
      <t>南投縣兒童及少年福利權益促進會</t>
    </r>
    <phoneticPr fontId="2" type="noConversion"/>
  </si>
  <si>
    <r>
      <rPr>
        <sz val="12"/>
        <rFont val="標楷體"/>
        <family val="4"/>
        <charset val="136"/>
      </rPr>
      <t>南投縣性別平等委員會</t>
    </r>
    <phoneticPr fontId="2" type="noConversion"/>
  </si>
  <si>
    <r>
      <rPr>
        <sz val="12"/>
        <rFont val="標楷體"/>
        <family val="4"/>
        <charset val="136"/>
      </rPr>
      <t>南投縣居家式托育服務管理委員會</t>
    </r>
    <phoneticPr fontId="2" type="noConversion"/>
  </si>
  <si>
    <r>
      <rPr>
        <sz val="12"/>
        <rFont val="標楷體"/>
        <family val="4"/>
        <charset val="136"/>
      </rPr>
      <t>彰化縣政府身心障礙者福利與服務需求評估專業團隊</t>
    </r>
    <phoneticPr fontId="2" type="noConversion"/>
  </si>
  <si>
    <r>
      <rPr>
        <b/>
        <sz val="12"/>
        <rFont val="標楷體"/>
        <family val="4"/>
        <charset val="136"/>
      </rPr>
      <t>雲林縣</t>
    </r>
    <phoneticPr fontId="2" type="noConversion"/>
  </si>
  <si>
    <r>
      <rPr>
        <sz val="12"/>
        <rFont val="標楷體"/>
        <family val="4"/>
        <charset val="136"/>
      </rPr>
      <t>雲林縣兒童及少年福利促進</t>
    </r>
    <r>
      <rPr>
        <sz val="9"/>
        <rFont val="標楷體"/>
        <family val="4"/>
        <charset val="136"/>
      </rPr>
      <t>委員會</t>
    </r>
    <phoneticPr fontId="2" type="noConversion"/>
  </si>
  <si>
    <r>
      <rPr>
        <b/>
        <sz val="12"/>
        <rFont val="標楷體"/>
        <family val="4"/>
        <charset val="136"/>
      </rPr>
      <t>嘉義縣</t>
    </r>
    <phoneticPr fontId="2" type="noConversion"/>
  </si>
  <si>
    <t>嘉義縣社會局仁愛基金專戶管理運用委員會</t>
  </si>
  <si>
    <t>嘉義縣莫拉克風災民間捐款專戶管理運用委員會</t>
  </si>
  <si>
    <t>嘉義縣身心障礙者權益保障推動小組</t>
  </si>
  <si>
    <t>嘉義縣公益彩券盈餘管理委員會</t>
  </si>
  <si>
    <t>嘉義縣老人福利推動小組</t>
  </si>
  <si>
    <t>嘉義縣家庭暴力防治暨性侵害防治委員會</t>
  </si>
  <si>
    <t>嘉義縣性騷擾防治委員會</t>
  </si>
  <si>
    <t>嘉義縣兒童及少年性交易防制督導會報</t>
  </si>
  <si>
    <t>嘉義縣婦女權益促進委員會</t>
  </si>
  <si>
    <t>嘉義縣保母托育制度管理委員會</t>
  </si>
  <si>
    <t>嘉義縣兒童及少年福利與權益促進委員會</t>
  </si>
  <si>
    <t>嘉義縣早期療育推動小組委員會</t>
  </si>
  <si>
    <r>
      <rPr>
        <b/>
        <sz val="12"/>
        <rFont val="標楷體"/>
        <family val="4"/>
        <charset val="136"/>
      </rPr>
      <t>臺南市</t>
    </r>
    <phoneticPr fontId="2" type="noConversion"/>
  </si>
  <si>
    <r>
      <rPr>
        <sz val="12"/>
        <rFont val="標楷體"/>
        <family val="4"/>
        <charset val="136"/>
      </rPr>
      <t>臺南市以工代賑員額審核小組</t>
    </r>
  </si>
  <si>
    <r>
      <rPr>
        <sz val="12"/>
        <rFont val="標楷體"/>
        <family val="4"/>
        <charset val="136"/>
      </rPr>
      <t>臺南市政府身心障礙者權益保障推動小組</t>
    </r>
  </si>
  <si>
    <r>
      <rPr>
        <sz val="12"/>
        <rFont val="標楷體"/>
        <family val="4"/>
        <charset val="136"/>
      </rPr>
      <t>臺南市政府家庭暴力性侵害及性騷擾防治委員會</t>
    </r>
  </si>
  <si>
    <r>
      <rPr>
        <sz val="12"/>
        <rFont val="標楷體"/>
        <family val="4"/>
        <charset val="136"/>
      </rPr>
      <t>臺南市公益彩券盈餘分配基金管理小組</t>
    </r>
  </si>
  <si>
    <r>
      <rPr>
        <sz val="12"/>
        <rFont val="標楷體"/>
        <family val="4"/>
        <charset val="136"/>
      </rPr>
      <t>臺南市政府發展遲緩兒童早期療育推動小組委員會</t>
    </r>
  </si>
  <si>
    <r>
      <rPr>
        <sz val="12"/>
        <rFont val="標楷體"/>
        <family val="4"/>
        <charset val="136"/>
      </rPr>
      <t>臺南市政府婦女權益促進委員會</t>
    </r>
  </si>
  <si>
    <t>臺南市政府兒童及少年福利與權益保障促進委員會</t>
    <phoneticPr fontId="2" type="noConversion"/>
  </si>
  <si>
    <r>
      <rPr>
        <sz val="12"/>
        <rFont val="標楷體"/>
        <family val="4"/>
        <charset val="136"/>
      </rPr>
      <t>臺南市政府居家式托育服務管理委員會</t>
    </r>
  </si>
  <si>
    <r>
      <rPr>
        <sz val="12"/>
        <rFont val="標楷體"/>
        <family val="4"/>
        <charset val="136"/>
      </rPr>
      <t>高雄市家庭暴力及性侵害防治會</t>
    </r>
  </si>
  <si>
    <r>
      <rPr>
        <sz val="12"/>
        <rFont val="標楷體"/>
        <family val="4"/>
        <charset val="136"/>
      </rPr>
      <t>高雄市政府老人福利促進小組</t>
    </r>
  </si>
  <si>
    <r>
      <rPr>
        <sz val="12"/>
        <rFont val="標楷體"/>
        <family val="4"/>
        <charset val="136"/>
      </rPr>
      <t>高雄市政府社會局無障礙之家服務使用者權益維護委員會</t>
    </r>
  </si>
  <si>
    <r>
      <rPr>
        <sz val="12"/>
        <rFont val="標楷體"/>
        <family val="4"/>
        <charset val="136"/>
      </rPr>
      <t>高雄市政府性別主流化工作小組（指定職務）</t>
    </r>
  </si>
  <si>
    <t>「屏東縣家庭暴力及性侵害防治委員會」、「屏東縣性騷擾防治委員會」及第六屆「屏東縣政府兒童及少年性交易防制督導會報」</t>
  </si>
  <si>
    <t>屏東縣政府社會救助金專戶管理委員會</t>
  </si>
  <si>
    <t>屏東縣政府兒童及少年福利與權益促進委員會暨青少年事務促進會</t>
  </si>
  <si>
    <t>屏東縣身心障礙權益委員會</t>
  </si>
  <si>
    <t>屏東縣保母托育制度管理委員會</t>
  </si>
  <si>
    <t>屏東縣老人福利推動小組</t>
  </si>
  <si>
    <t>宜蘭縣</t>
    <phoneticPr fontId="2" type="noConversion"/>
  </si>
  <si>
    <t>宜蘭縣天然災害救助審議小組</t>
  </si>
  <si>
    <t>宜蘭縣低收入戶審核小組</t>
    <phoneticPr fontId="2" type="noConversion"/>
  </si>
  <si>
    <t>宜蘭縣社會救助金專戶委員會</t>
    <phoneticPr fontId="2" type="noConversion"/>
  </si>
  <si>
    <t>宜蘭縣婦女權益促進委員會</t>
  </si>
  <si>
    <t>宜蘭縣保母托育制度管理委員會</t>
  </si>
  <si>
    <t>宜蘭縣兒童及少年福利與權益促進委員會</t>
  </si>
  <si>
    <t>宜蘭縣公益彩券盈餘經費管理運用委員會</t>
  </si>
  <si>
    <t>宜蘭縣社區營造推動委員會</t>
  </si>
  <si>
    <t>宜蘭縣老人福利推動小組</t>
  </si>
  <si>
    <t>宜蘭縣身心障礙者權益保障推動小組</t>
  </si>
  <si>
    <t>宜蘭縣早期療育工作推動委員會</t>
  </si>
  <si>
    <t>宜蘭縣性騷擾防治委員會</t>
  </si>
  <si>
    <t>宜蘭縣家暴及性侵害防治委員會</t>
  </si>
  <si>
    <r>
      <rPr>
        <b/>
        <sz val="12"/>
        <rFont val="標楷體"/>
        <family val="4"/>
        <charset val="136"/>
      </rPr>
      <t>花蓮縣</t>
    </r>
    <phoneticPr fontId="2" type="noConversion"/>
  </si>
  <si>
    <r>
      <rPr>
        <sz val="12"/>
        <rFont val="標楷體"/>
        <family val="4"/>
        <charset val="136"/>
      </rPr>
      <t>花蓮縣發展遲緩兒童早期療育委員會</t>
    </r>
  </si>
  <si>
    <r>
      <rPr>
        <sz val="12"/>
        <rFont val="標楷體"/>
        <family val="4"/>
        <charset val="136"/>
      </rPr>
      <t>花蓮縣婦女權益促進委員會</t>
    </r>
  </si>
  <si>
    <r>
      <rPr>
        <sz val="12"/>
        <rFont val="標楷體"/>
        <family val="4"/>
        <charset val="136"/>
      </rPr>
      <t>花蓮縣兒童及少年福利促進委員會</t>
    </r>
  </si>
  <si>
    <r>
      <rPr>
        <sz val="12"/>
        <rFont val="標楷體"/>
        <family val="4"/>
        <charset val="136"/>
      </rPr>
      <t>花蓮縣保母托育制度管理委員會</t>
    </r>
  </si>
  <si>
    <r>
      <rPr>
        <sz val="12"/>
        <rFont val="標楷體"/>
        <family val="4"/>
        <charset val="136"/>
      </rPr>
      <t>花蓮縣政府身心障礙者權益保障小組</t>
    </r>
  </si>
  <si>
    <r>
      <rPr>
        <sz val="12"/>
        <rFont val="標楷體"/>
        <family val="4"/>
        <charset val="136"/>
      </rPr>
      <t>花蓮縣性騷擾防治委員會</t>
    </r>
  </si>
  <si>
    <r>
      <rPr>
        <sz val="12"/>
        <rFont val="標楷體"/>
        <family val="4"/>
        <charset val="136"/>
      </rPr>
      <t>花蓮縣性別工作平等暨就業歧視評議委員會</t>
    </r>
  </si>
  <si>
    <r>
      <rPr>
        <sz val="12"/>
        <rFont val="標楷體"/>
        <family val="4"/>
        <charset val="136"/>
      </rPr>
      <t>花蓮縣老人褔利推動小組委員會</t>
    </r>
  </si>
  <si>
    <r>
      <rPr>
        <sz val="12"/>
        <rFont val="標楷體"/>
        <family val="4"/>
        <charset val="136"/>
      </rPr>
      <t>花蓮縣政府緩刑支付金管理委會</t>
    </r>
  </si>
  <si>
    <r>
      <rPr>
        <sz val="12"/>
        <rFont val="標楷體"/>
        <family val="4"/>
        <charset val="136"/>
      </rPr>
      <t>花蓮縣公益彩券盈餘分配基金管理委員會</t>
    </r>
  </si>
  <si>
    <r>
      <rPr>
        <sz val="12"/>
        <rFont val="標楷體"/>
        <family val="4"/>
        <charset val="136"/>
      </rPr>
      <t>花蓮縣家庭暴力及性侵害防治委員會</t>
    </r>
  </si>
  <si>
    <t>臺東縣婦女權益促進委員會</t>
  </si>
  <si>
    <t>臺東縣兒童及少年福利與權益促進會議</t>
  </si>
  <si>
    <t>臺東縣兒童及少年性交易防制督導會報</t>
  </si>
  <si>
    <t>臺東縣彩繪人生基金審議管理委員會</t>
  </si>
  <si>
    <t>臺東縣保母托育制度管理推動工作小組</t>
  </si>
  <si>
    <t>臺東縣發展遲緩兒早期療育推動小組</t>
  </si>
  <si>
    <t>臺東縣社會救助金專戶管理及運用委員會</t>
  </si>
  <si>
    <t>臺東縣政府家庭暴力及性侵害防治委員會</t>
  </si>
  <si>
    <t>臺東縣政府性騷擾防治委員會</t>
  </si>
  <si>
    <t>臺東縣老人福利推動小組</t>
  </si>
  <si>
    <t>臺東縣就業歧視評議及性別工作平等委員會</t>
  </si>
  <si>
    <t>臺東縣身心障礙者權益保障小組</t>
  </si>
  <si>
    <t>臺東縣身心障礙者就業基金管理會</t>
  </si>
  <si>
    <r>
      <rPr>
        <b/>
        <sz val="12"/>
        <rFont val="標楷體"/>
        <family val="4"/>
        <charset val="136"/>
      </rPr>
      <t>澎湖縣</t>
    </r>
    <phoneticPr fontId="2" type="noConversion"/>
  </si>
  <si>
    <r>
      <rPr>
        <sz val="12"/>
        <rFont val="標楷體"/>
        <family val="4"/>
        <charset val="136"/>
      </rPr>
      <t>金門縣性騷擾防治委員會</t>
    </r>
  </si>
  <si>
    <r>
      <rPr>
        <sz val="12"/>
        <rFont val="標楷體"/>
        <family val="4"/>
        <charset val="136"/>
      </rPr>
      <t>金門縣家庭暴力暨性侵害防治委員會</t>
    </r>
  </si>
  <si>
    <r>
      <rPr>
        <sz val="12"/>
        <rFont val="標楷體"/>
        <family val="4"/>
        <charset val="136"/>
      </rPr>
      <t>金門縣發展遲緩兒童早期療育推動委員會</t>
    </r>
  </si>
  <si>
    <r>
      <rPr>
        <sz val="12"/>
        <rFont val="標楷體"/>
        <family val="4"/>
        <charset val="136"/>
      </rPr>
      <t>金門縣保母托育制度管理委員會</t>
    </r>
    <r>
      <rPr>
        <sz val="12"/>
        <rFont val="新細明體"/>
        <family val="1"/>
        <charset val="136"/>
      </rPr>
      <t/>
    </r>
  </si>
  <si>
    <r>
      <rPr>
        <sz val="12"/>
        <rFont val="標楷體"/>
        <family val="4"/>
        <charset val="136"/>
      </rPr>
      <t>金門縣兒童及少年福利促進與權益保障委員會</t>
    </r>
  </si>
  <si>
    <r>
      <rPr>
        <sz val="12"/>
        <rFont val="標楷體"/>
        <family val="4"/>
        <charset val="136"/>
      </rPr>
      <t>金門縣婦女福利促進委員會</t>
    </r>
  </si>
  <si>
    <r>
      <rPr>
        <sz val="12"/>
        <rFont val="標楷體"/>
        <family val="4"/>
        <charset val="136"/>
      </rPr>
      <t>金門縣就業歧視暨性別工作平等委員會</t>
    </r>
  </si>
  <si>
    <r>
      <rPr>
        <sz val="12"/>
        <rFont val="標楷體"/>
        <family val="4"/>
        <charset val="136"/>
      </rPr>
      <t>連江縣公益彩券盈餘分配基金管理委員會</t>
    </r>
  </si>
  <si>
    <r>
      <rPr>
        <sz val="12"/>
        <rFont val="標楷體"/>
        <family val="4"/>
        <charset val="136"/>
      </rPr>
      <t>連江縣老人福利推動小組委員會</t>
    </r>
  </si>
  <si>
    <r>
      <rPr>
        <sz val="12"/>
        <rFont val="標楷體"/>
        <family val="4"/>
        <charset val="136"/>
      </rPr>
      <t>連江縣身心障礙權益保障推動小組委員會</t>
    </r>
  </si>
  <si>
    <r>
      <rPr>
        <sz val="12"/>
        <rFont val="標楷體"/>
        <family val="4"/>
        <charset val="136"/>
      </rPr>
      <t>連江縣兒童及少年福利促進委員會</t>
    </r>
  </si>
  <si>
    <r>
      <rPr>
        <sz val="12"/>
        <rFont val="標楷體"/>
        <family val="4"/>
        <charset val="136"/>
      </rPr>
      <t>連江縣發展遲緩兒童早期療育推動委員會</t>
    </r>
  </si>
  <si>
    <r>
      <rPr>
        <sz val="12"/>
        <rFont val="標楷體"/>
        <family val="4"/>
        <charset val="136"/>
      </rPr>
      <t>連江縣保母托育制度管理委員會</t>
    </r>
  </si>
  <si>
    <r>
      <rPr>
        <sz val="12"/>
        <rFont val="標楷體"/>
        <family val="4"/>
        <charset val="136"/>
      </rPr>
      <t>連江縣婦女權益促進委員會</t>
    </r>
  </si>
  <si>
    <r>
      <rPr>
        <sz val="10"/>
        <rFont val="標楷體"/>
        <family val="4"/>
        <charset val="136"/>
      </rPr>
      <t>製表日期：</t>
    </r>
    <r>
      <rPr>
        <sz val="10"/>
        <rFont val="Times New Roman"/>
        <family val="1"/>
      </rPr>
      <t>104/11/4</t>
    </r>
    <phoneticPr fontId="2" type="noConversion"/>
  </si>
  <si>
    <r>
      <t>103</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</si>
  <si>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r>
      <rPr>
        <b/>
        <sz val="14"/>
        <rFont val="標楷體"/>
        <family val="4"/>
        <charset val="136"/>
      </rPr>
      <t>縣市
名稱</t>
    </r>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</si>
  <si>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</si>
  <si>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</si>
  <si>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</si>
  <si>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sz val="12"/>
        <rFont val="標楷體"/>
        <family val="4"/>
        <charset val="136"/>
      </rPr>
      <t>基隆市藥師懲戒委員會</t>
    </r>
  </si>
  <si>
    <r>
      <rPr>
        <sz val="12"/>
        <rFont val="標楷體"/>
        <family val="4"/>
        <charset val="136"/>
      </rPr>
      <t>基隆市自殺防治專案小組</t>
    </r>
  </si>
  <si>
    <r>
      <rPr>
        <sz val="12"/>
        <rFont val="標楷體"/>
        <family val="4"/>
        <charset val="136"/>
      </rPr>
      <t>基隆市性侵害犯罪加害人評估小組</t>
    </r>
  </si>
  <si>
    <r>
      <rPr>
        <sz val="12"/>
        <rFont val="標楷體"/>
        <family val="4"/>
        <charset val="136"/>
      </rPr>
      <t>基隆市精神疾病防治諮詢委員會</t>
    </r>
  </si>
  <si>
    <r>
      <rPr>
        <sz val="12"/>
        <rFont val="標楷體"/>
        <family val="4"/>
        <charset val="136"/>
      </rPr>
      <t>基隆市醫事審議委員會</t>
    </r>
  </si>
  <si>
    <r>
      <rPr>
        <sz val="12"/>
        <rFont val="標楷體"/>
        <family val="4"/>
        <charset val="136"/>
      </rPr>
      <t>基隆市緊急醫療救護諮詢委員會</t>
    </r>
  </si>
  <si>
    <r>
      <rPr>
        <sz val="12"/>
        <rFont val="標楷體"/>
        <family val="4"/>
        <charset val="136"/>
      </rPr>
      <t>基隆市身心障礙鑑定審議諮詢小組</t>
    </r>
  </si>
  <si>
    <r>
      <rPr>
        <sz val="12"/>
        <rFont val="標楷體"/>
        <family val="4"/>
        <charset val="136"/>
      </rPr>
      <t>基隆市長期照顧推動小組委員會</t>
    </r>
  </si>
  <si>
    <r>
      <rPr>
        <sz val="12"/>
        <rFont val="標楷體"/>
        <family val="4"/>
        <charset val="136"/>
      </rPr>
      <t>基隆市慢性病共同照護網推動委員會</t>
    </r>
  </si>
  <si>
    <r>
      <rPr>
        <sz val="12"/>
        <rFont val="標楷體"/>
        <family val="4"/>
        <charset val="136"/>
      </rPr>
      <t>基隆市毒品危害防制中心委員會</t>
    </r>
  </si>
  <si>
    <r>
      <rPr>
        <sz val="12"/>
        <rFont val="標楷體"/>
        <family val="4"/>
        <charset val="136"/>
      </rPr>
      <t>基隆市登革熱防治執行小組</t>
    </r>
  </si>
  <si>
    <r>
      <rPr>
        <sz val="12"/>
        <rFont val="標楷體"/>
        <family val="4"/>
        <charset val="136"/>
      </rPr>
      <t>基隆市愛滋病防治工作小組</t>
    </r>
  </si>
  <si>
    <r>
      <rPr>
        <sz val="12"/>
        <rFont val="標楷體"/>
        <family val="4"/>
        <charset val="136"/>
      </rPr>
      <t>基隆市菸害防制推動小組委員會</t>
    </r>
  </si>
  <si>
    <r>
      <rPr>
        <sz val="12"/>
        <rFont val="標楷體"/>
        <family val="4"/>
        <charset val="136"/>
      </rPr>
      <t>新北市政府長期照顧推動小組委員會</t>
    </r>
  </si>
  <si>
    <r>
      <rPr>
        <sz val="12"/>
        <rFont val="標楷體"/>
        <family val="4"/>
        <charset val="136"/>
      </rPr>
      <t>新北市政府衛生局第</t>
    </r>
    <r>
      <rPr>
        <sz val="12"/>
        <rFont val="Times New Roman"/>
        <family val="1"/>
      </rPr>
      <t>2</t>
    </r>
    <r>
      <rPr>
        <sz val="12"/>
        <rFont val="標楷體"/>
        <family val="4"/>
        <charset val="136"/>
      </rPr>
      <t>屆精神疾病防治諮詢小組</t>
    </r>
  </si>
  <si>
    <r>
      <rPr>
        <sz val="12"/>
        <rFont val="標楷體"/>
        <family val="4"/>
        <charset val="136"/>
      </rPr>
      <t>新北市政府毒品危害防制中心諮詢委員會</t>
    </r>
  </si>
  <si>
    <r>
      <rPr>
        <sz val="12"/>
        <rFont val="標楷體"/>
        <family val="4"/>
        <charset val="136"/>
      </rPr>
      <t>新北市政府衛生局醫療儀器審核委員會</t>
    </r>
  </si>
  <si>
    <r>
      <rPr>
        <sz val="12"/>
        <rFont val="標楷體"/>
        <family val="4"/>
        <charset val="136"/>
      </rPr>
      <t>新北市醫療作業基金管理委員會</t>
    </r>
  </si>
  <si>
    <t>新北市</t>
  </si>
  <si>
    <r>
      <rPr>
        <sz val="12"/>
        <rFont val="標楷體"/>
        <family val="4"/>
        <charset val="136"/>
      </rPr>
      <t>新北市政府緊急醫療救護審議諮詢委員會</t>
    </r>
  </si>
  <si>
    <r>
      <rPr>
        <sz val="12"/>
        <rFont val="標楷體"/>
        <family val="4"/>
        <charset val="136"/>
      </rPr>
      <t>新北市政府醫事審議諮詢委員會</t>
    </r>
  </si>
  <si>
    <r>
      <rPr>
        <sz val="12"/>
        <rFont val="標楷體"/>
        <family val="4"/>
        <charset val="136"/>
      </rPr>
      <t>新北市政府醫師懲戒委員會</t>
    </r>
  </si>
  <si>
    <r>
      <rPr>
        <sz val="12"/>
        <rFont val="標楷體"/>
        <family val="4"/>
        <charset val="136"/>
      </rPr>
      <t>新北市政府藥師懲戒委員會</t>
    </r>
  </si>
  <si>
    <r>
      <rPr>
        <sz val="12"/>
        <rFont val="標楷體"/>
        <family val="4"/>
        <charset val="136"/>
      </rPr>
      <t>新北市第</t>
    </r>
    <r>
      <rPr>
        <sz val="12"/>
        <rFont val="Times New Roman"/>
        <family val="1"/>
      </rPr>
      <t>1</t>
    </r>
    <r>
      <rPr>
        <sz val="12"/>
        <rFont val="標楷體"/>
        <family val="4"/>
        <charset val="136"/>
      </rPr>
      <t>屆身心障礙者鑑定審議諮詢小組委員會</t>
    </r>
  </si>
  <si>
    <r>
      <rPr>
        <sz val="12"/>
        <rFont val="標楷體"/>
        <family val="4"/>
        <charset val="136"/>
      </rPr>
      <t>「新北市政府委託民間經營精神復健機構案」營運績效評估委員會</t>
    </r>
  </si>
  <si>
    <r>
      <rPr>
        <sz val="12"/>
        <rFont val="標楷體"/>
        <family val="4"/>
        <charset val="136"/>
      </rPr>
      <t>醫藥分業促進委員會</t>
    </r>
  </si>
  <si>
    <r>
      <rPr>
        <b/>
        <sz val="12"/>
        <rFont val="標楷體"/>
        <family val="4"/>
        <charset val="136"/>
      </rPr>
      <t>臺北市</t>
    </r>
    <phoneticPr fontId="2" type="noConversion"/>
  </si>
  <si>
    <t>桃園縣</t>
    <phoneticPr fontId="2" type="noConversion"/>
  </si>
  <si>
    <r>
      <rPr>
        <sz val="12"/>
        <rFont val="標楷體"/>
        <family val="4"/>
        <charset val="136"/>
      </rPr>
      <t>桃園縣政府醫師懲戒委員會</t>
    </r>
    <phoneticPr fontId="2" type="noConversion"/>
  </si>
  <si>
    <r>
      <rPr>
        <sz val="12"/>
        <rFont val="標楷體"/>
        <family val="4"/>
        <charset val="136"/>
      </rPr>
      <t>桃園縣政府衛生局所屬各鄉鎮市衛生所申購藥品審議小組</t>
    </r>
  </si>
  <si>
    <r>
      <rPr>
        <sz val="12"/>
        <rFont val="標楷體"/>
        <family val="4"/>
        <charset val="136"/>
      </rPr>
      <t>桃園縣心理健康委員會</t>
    </r>
  </si>
  <si>
    <r>
      <rPr>
        <sz val="12"/>
        <rFont val="標楷體"/>
        <family val="4"/>
        <charset val="136"/>
      </rPr>
      <t>桃園縣性侵害加害人評估小組</t>
    </r>
  </si>
  <si>
    <t>新竹市長期照顧推動小組</t>
  </si>
  <si>
    <t>新竹市緊急醫療救護諮詢委員會</t>
  </si>
  <si>
    <t>新竹市精神衛生諮詢小組委員會</t>
  </si>
  <si>
    <t>新竹市醫事審議委員會</t>
  </si>
  <si>
    <t>新竹市營造健康及高齡友善城市推動委員會</t>
  </si>
  <si>
    <r>
      <rPr>
        <sz val="12"/>
        <rFont val="標楷體"/>
        <family val="4"/>
        <charset val="136"/>
      </rPr>
      <t>苗栗縣醫藥分業促進委員會</t>
    </r>
  </si>
  <si>
    <r>
      <rPr>
        <sz val="12"/>
        <rFont val="標楷體"/>
        <family val="4"/>
        <charset val="136"/>
      </rPr>
      <t>苗栗縣進藥審議委員會</t>
    </r>
  </si>
  <si>
    <r>
      <rPr>
        <sz val="12"/>
        <rFont val="標楷體"/>
        <family val="4"/>
        <charset val="136"/>
      </rPr>
      <t>苗栗縣藥師懲戒委員會</t>
    </r>
  </si>
  <si>
    <r>
      <rPr>
        <sz val="12"/>
        <rFont val="標楷體"/>
        <family val="4"/>
        <charset val="136"/>
      </rPr>
      <t>苗栗縣緊急醫療救護諮詢委員會</t>
    </r>
  </si>
  <si>
    <r>
      <rPr>
        <sz val="12"/>
        <rFont val="標楷體"/>
        <family val="4"/>
        <charset val="136"/>
      </rPr>
      <t>苗栗縣醫事審議委員會</t>
    </r>
  </si>
  <si>
    <r>
      <rPr>
        <sz val="12"/>
        <rFont val="標楷體"/>
        <family val="4"/>
        <charset val="136"/>
      </rPr>
      <t>苗栗縣精神疾病防治諮議委員會</t>
    </r>
  </si>
  <si>
    <r>
      <rPr>
        <sz val="12"/>
        <rFont val="標楷體"/>
        <family val="4"/>
        <charset val="136"/>
      </rPr>
      <t>苗栗縣性侵害犯罪加害人評估委員會</t>
    </r>
  </si>
  <si>
    <r>
      <rPr>
        <sz val="12"/>
        <rFont val="標楷體"/>
        <family val="4"/>
        <charset val="136"/>
      </rPr>
      <t>苗栗縣毒品危害防制中心諮詢委員</t>
    </r>
  </si>
  <si>
    <r>
      <rPr>
        <sz val="12"/>
        <rFont val="標楷體"/>
        <family val="4"/>
        <charset val="136"/>
      </rPr>
      <t>苗栗縣政府衛生局性騷擾申訴評議委員會</t>
    </r>
  </si>
  <si>
    <r>
      <rPr>
        <sz val="12"/>
        <rFont val="標楷體"/>
        <family val="4"/>
        <charset val="136"/>
      </rPr>
      <t>臺中市政府醫師懲戒委員會</t>
    </r>
  </si>
  <si>
    <r>
      <rPr>
        <sz val="12"/>
        <rFont val="標楷體"/>
        <family val="4"/>
        <charset val="136"/>
      </rPr>
      <t>臺中市政府醫事審議委員會</t>
    </r>
  </si>
  <si>
    <r>
      <rPr>
        <sz val="12"/>
        <rFont val="標楷體"/>
        <family val="4"/>
        <charset val="136"/>
      </rPr>
      <t>臺中市政府緊急醫療諮詢委員會</t>
    </r>
  </si>
  <si>
    <r>
      <rPr>
        <sz val="12"/>
        <rFont val="標楷體"/>
        <family val="4"/>
        <charset val="136"/>
      </rPr>
      <t>臺中市政府衛生局身心障礙者鑑定審議諮詢小組</t>
    </r>
  </si>
  <si>
    <r>
      <rPr>
        <sz val="12"/>
        <rFont val="標楷體"/>
        <family val="4"/>
        <charset val="136"/>
      </rPr>
      <t>臺中市政府食品藥物安全會報</t>
    </r>
  </si>
  <si>
    <r>
      <rPr>
        <sz val="12"/>
        <rFont val="標楷體"/>
        <family val="4"/>
        <charset val="136"/>
      </rPr>
      <t>臺中市政府愛滋病防治工作小組委員會</t>
    </r>
  </si>
  <si>
    <r>
      <rPr>
        <sz val="12"/>
        <rFont val="標楷體"/>
        <family val="4"/>
        <charset val="136"/>
      </rPr>
      <t>臺中市政府性侵害犯罪加害人評估小組委員會</t>
    </r>
  </si>
  <si>
    <r>
      <rPr>
        <sz val="12"/>
        <rFont val="標楷體"/>
        <family val="4"/>
        <charset val="136"/>
      </rPr>
      <t>臺中市政府心理健康委員會</t>
    </r>
  </si>
  <si>
    <r>
      <rPr>
        <sz val="12"/>
        <rFont val="標楷體"/>
        <family val="4"/>
        <charset val="136"/>
      </rPr>
      <t>臺中市高齡友善城市推動委員會</t>
    </r>
  </si>
  <si>
    <r>
      <rPr>
        <sz val="12"/>
        <rFont val="標楷體"/>
        <family val="4"/>
        <charset val="136"/>
      </rPr>
      <t>臺中市政府衛生局銀髮族假牙裝置補助計畫推動審查諮詢小組</t>
    </r>
  </si>
  <si>
    <r>
      <rPr>
        <sz val="12"/>
        <rFont val="標楷體"/>
        <family val="4"/>
        <charset val="136"/>
      </rPr>
      <t>臺中市政府衛生局性別平等工作小組</t>
    </r>
  </si>
  <si>
    <r>
      <rPr>
        <sz val="12"/>
        <rFont val="標楷體"/>
        <family val="4"/>
        <charset val="136"/>
      </rPr>
      <t>南投縣政府毒品危害防制中心</t>
    </r>
  </si>
  <si>
    <r>
      <rPr>
        <sz val="12"/>
        <rFont val="標楷體"/>
        <family val="4"/>
        <charset val="136"/>
      </rPr>
      <t>南投縣政府衛生局甄審委員會</t>
    </r>
  </si>
  <si>
    <r>
      <rPr>
        <sz val="12"/>
        <rFont val="標楷體"/>
        <family val="4"/>
        <charset val="136"/>
      </rPr>
      <t>南投縣政府衛生局考績委員會</t>
    </r>
  </si>
  <si>
    <r>
      <rPr>
        <sz val="12"/>
        <rFont val="標楷體"/>
        <family val="4"/>
        <charset val="136"/>
      </rPr>
      <t>南投縣政府衛生局性騷擾申訴調查委員會</t>
    </r>
  </si>
  <si>
    <r>
      <rPr>
        <sz val="12"/>
        <rFont val="標楷體"/>
        <family val="4"/>
        <charset val="136"/>
      </rPr>
      <t>南投縣精神衛生及自殺防治諮議委員會</t>
    </r>
  </si>
  <si>
    <r>
      <rPr>
        <sz val="12"/>
        <rFont val="標楷體"/>
        <family val="4"/>
        <charset val="136"/>
      </rPr>
      <t>南投縣第</t>
    </r>
    <r>
      <rPr>
        <sz val="12"/>
        <rFont val="Times New Roman"/>
        <family val="1"/>
      </rPr>
      <t>4</t>
    </r>
    <r>
      <rPr>
        <sz val="12"/>
        <rFont val="標楷體"/>
        <family val="4"/>
        <charset val="136"/>
      </rPr>
      <t>屆醫師懲戒委員會</t>
    </r>
  </si>
  <si>
    <r>
      <rPr>
        <sz val="12"/>
        <rFont val="標楷體"/>
        <family val="4"/>
        <charset val="136"/>
      </rPr>
      <t>南投縣第</t>
    </r>
    <r>
      <rPr>
        <sz val="12"/>
        <rFont val="Times New Roman"/>
        <family val="1"/>
      </rPr>
      <t>10</t>
    </r>
    <r>
      <rPr>
        <sz val="12"/>
        <rFont val="標楷體"/>
        <family val="4"/>
        <charset val="136"/>
      </rPr>
      <t>屆醫事審議委員會</t>
    </r>
  </si>
  <si>
    <r>
      <rPr>
        <sz val="12"/>
        <rFont val="標楷體"/>
        <family val="4"/>
        <charset val="136"/>
      </rPr>
      <t>南投縣緊急醫療救護諮詢委員會</t>
    </r>
  </si>
  <si>
    <r>
      <rPr>
        <sz val="12"/>
        <rFont val="標楷體"/>
        <family val="4"/>
        <charset val="136"/>
      </rPr>
      <t>南投縣性侵害加害人評估小組委員會</t>
    </r>
  </si>
  <si>
    <r>
      <rPr>
        <sz val="12"/>
        <rFont val="標楷體"/>
        <family val="4"/>
        <charset val="136"/>
      </rPr>
      <t>南投縣高齡友善城市推動委員會</t>
    </r>
  </si>
  <si>
    <r>
      <rPr>
        <sz val="12"/>
        <rFont val="標楷體"/>
        <family val="4"/>
        <charset val="136"/>
      </rPr>
      <t>南投縣政府第四屆長期照顧推動小組</t>
    </r>
  </si>
  <si>
    <r>
      <rPr>
        <sz val="12"/>
        <rFont val="標楷體"/>
        <family val="4"/>
        <charset val="136"/>
      </rPr>
      <t xml:space="preserve">南投縣政府身心障礙者鑑定審議小組會議委員
</t>
    </r>
  </si>
  <si>
    <r>
      <rPr>
        <sz val="12"/>
        <rFont val="標楷體"/>
        <family val="4"/>
        <charset val="136"/>
      </rPr>
      <t>彰化縣身心障礙者鑑定審議諮詢小組委員會</t>
    </r>
  </si>
  <si>
    <r>
      <rPr>
        <sz val="12"/>
        <rFont val="標楷體"/>
        <family val="4"/>
        <charset val="136"/>
      </rPr>
      <t>彰化縣結核病診療諮詢小組</t>
    </r>
  </si>
  <si>
    <r>
      <rPr>
        <sz val="12"/>
        <rFont val="標楷體"/>
        <family val="4"/>
        <charset val="136"/>
      </rPr>
      <t>緊急醫療專家學者諮詢委員會</t>
    </r>
  </si>
  <si>
    <r>
      <rPr>
        <sz val="12"/>
        <rFont val="標楷體"/>
        <family val="4"/>
        <charset val="136"/>
      </rPr>
      <t>彰化縣醫師懲戒委員會</t>
    </r>
  </si>
  <si>
    <r>
      <rPr>
        <sz val="12"/>
        <rFont val="標楷體"/>
        <family val="4"/>
        <charset val="136"/>
      </rPr>
      <t>彰化縣政府醫事審議委員會</t>
    </r>
  </si>
  <si>
    <r>
      <rPr>
        <sz val="12"/>
        <rFont val="標楷體"/>
        <family val="4"/>
        <charset val="136"/>
      </rPr>
      <t>彰化縣政府精神疾病防治諮詢小組</t>
    </r>
  </si>
  <si>
    <r>
      <rPr>
        <sz val="12"/>
        <rFont val="標楷體"/>
        <family val="4"/>
        <charset val="136"/>
      </rPr>
      <t>彰化縣性侵害加害人評估小組委員</t>
    </r>
  </si>
  <si>
    <r>
      <rPr>
        <sz val="12"/>
        <rFont val="標楷體"/>
        <family val="4"/>
        <charset val="136"/>
      </rPr>
      <t>彰化縣毒品危害防制中心諮詢委員會</t>
    </r>
  </si>
  <si>
    <r>
      <rPr>
        <sz val="12"/>
        <rFont val="標楷體"/>
        <family val="4"/>
        <charset val="136"/>
      </rPr>
      <t>彰化縣藥師懲戒委員會</t>
    </r>
  </si>
  <si>
    <r>
      <rPr>
        <sz val="12"/>
        <rFont val="標楷體"/>
        <family val="4"/>
        <charset val="136"/>
      </rPr>
      <t>彰化縣藥師照護委員會</t>
    </r>
  </si>
  <si>
    <r>
      <rPr>
        <sz val="12"/>
        <rFont val="標楷體"/>
        <family val="4"/>
        <charset val="136"/>
      </rPr>
      <t>彰化縣高齡友善城市推動委員會</t>
    </r>
  </si>
  <si>
    <r>
      <rPr>
        <sz val="12"/>
        <rFont val="標楷體"/>
        <family val="4"/>
        <charset val="136"/>
      </rPr>
      <t>藥師懲戒委員會</t>
    </r>
    <phoneticPr fontId="24" type="noConversion"/>
  </si>
  <si>
    <r>
      <rPr>
        <sz val="12"/>
        <rFont val="標楷體"/>
        <family val="4"/>
        <charset val="136"/>
      </rPr>
      <t>雲林縣高齡友善城市推動委員會</t>
    </r>
    <phoneticPr fontId="24" type="noConversion"/>
  </si>
  <si>
    <r>
      <rPr>
        <sz val="12"/>
        <rFont val="標楷體"/>
        <family val="4"/>
        <charset val="136"/>
      </rPr>
      <t>嘉義縣社區心理衛生中心諮詢小組委員名冊</t>
    </r>
  </si>
  <si>
    <r>
      <rPr>
        <sz val="12"/>
        <rFont val="標楷體"/>
        <family val="4"/>
        <charset val="136"/>
      </rPr>
      <t>嘉義縣醫事審議委員會</t>
    </r>
  </si>
  <si>
    <r>
      <rPr>
        <sz val="12"/>
        <rFont val="標楷體"/>
        <family val="4"/>
        <charset val="136"/>
      </rPr>
      <t>身心障礙者鑑定審議諮詢小組</t>
    </r>
  </si>
  <si>
    <r>
      <rPr>
        <sz val="12"/>
        <rFont val="標楷體"/>
        <family val="4"/>
        <charset val="136"/>
      </rPr>
      <t>嘉義縣醫事懲戒委員會</t>
    </r>
  </si>
  <si>
    <r>
      <rPr>
        <sz val="12"/>
        <rFont val="標楷體"/>
        <family val="4"/>
        <charset val="136"/>
      </rPr>
      <t>嘉義縣毒品危害防制中心推動委員會</t>
    </r>
  </si>
  <si>
    <r>
      <rPr>
        <sz val="12"/>
        <rFont val="標楷體"/>
        <family val="4"/>
        <charset val="136"/>
      </rPr>
      <t>嘉義市食品安全推動委員會</t>
    </r>
    <phoneticPr fontId="2" type="noConversion"/>
  </si>
  <si>
    <r>
      <rPr>
        <sz val="12"/>
        <rFont val="標楷體"/>
        <family val="4"/>
        <charset val="136"/>
      </rPr>
      <t>嘉義市食安品牌推動委員會</t>
    </r>
    <phoneticPr fontId="2" type="noConversion"/>
  </si>
  <si>
    <r>
      <rPr>
        <sz val="12"/>
        <rFont val="標楷體"/>
        <family val="4"/>
        <charset val="136"/>
      </rPr>
      <t>嘉義市藥師懲戒委員會</t>
    </r>
    <r>
      <rPr>
        <sz val="12"/>
        <rFont val="Times New Roman"/>
        <family val="1"/>
      </rPr>
      <t xml:space="preserve"> </t>
    </r>
    <phoneticPr fontId="2" type="noConversion"/>
  </si>
  <si>
    <r>
      <rPr>
        <sz val="12"/>
        <rFont val="標楷體"/>
        <family val="4"/>
        <charset val="136"/>
      </rPr>
      <t>嘉義市糖尿病共同照護網推動委員會</t>
    </r>
    <phoneticPr fontId="2" type="noConversion"/>
  </si>
  <si>
    <r>
      <rPr>
        <sz val="12"/>
        <rFont val="標楷體"/>
        <family val="4"/>
        <charset val="136"/>
      </rPr>
      <t>嘉義市長期照顧推動小組委員會</t>
    </r>
  </si>
  <si>
    <r>
      <rPr>
        <sz val="12"/>
        <rFont val="標楷體"/>
        <family val="4"/>
        <charset val="136"/>
      </rPr>
      <t>嘉義市精神衛生及自殺防治推動小組委員會</t>
    </r>
  </si>
  <si>
    <r>
      <rPr>
        <sz val="12"/>
        <rFont val="標楷體"/>
        <family val="4"/>
        <charset val="136"/>
      </rPr>
      <t>嘉義市緊急醫療救護諮詢委員會</t>
    </r>
  </si>
  <si>
    <r>
      <rPr>
        <sz val="12"/>
        <rFont val="標楷體"/>
        <family val="4"/>
        <charset val="136"/>
      </rPr>
      <t>嘉義市醫事審議委員會</t>
    </r>
  </si>
  <si>
    <r>
      <rPr>
        <sz val="12"/>
        <rFont val="標楷體"/>
        <family val="4"/>
        <charset val="136"/>
      </rPr>
      <t>嘉義市性侵害評估小組委員會</t>
    </r>
  </si>
  <si>
    <r>
      <rPr>
        <sz val="12"/>
        <rFont val="標楷體"/>
        <family val="4"/>
        <charset val="136"/>
      </rPr>
      <t>臺南市政府衛生局工作場所性騷擾申訴處理委員會</t>
    </r>
    <phoneticPr fontId="2" type="noConversion"/>
  </si>
  <si>
    <r>
      <rPr>
        <sz val="12"/>
        <rFont val="標楷體"/>
        <family val="4"/>
        <charset val="136"/>
      </rPr>
      <t>臺南市精神衛生諮詢小組</t>
    </r>
    <phoneticPr fontId="2" type="noConversion"/>
  </si>
  <si>
    <r>
      <rPr>
        <sz val="12"/>
        <rFont val="標楷體"/>
        <family val="4"/>
        <charset val="136"/>
      </rPr>
      <t>臺南市政府心理健康推動會設置要點</t>
    </r>
    <phoneticPr fontId="2" type="noConversion"/>
  </si>
  <si>
    <r>
      <rPr>
        <sz val="12"/>
        <rFont val="標楷體"/>
        <family val="4"/>
        <charset val="136"/>
      </rPr>
      <t>臺南市政府醫事審議委員會</t>
    </r>
    <phoneticPr fontId="2" type="noConversion"/>
  </si>
  <si>
    <r>
      <rPr>
        <b/>
        <sz val="12"/>
        <rFont val="標楷體"/>
        <family val="4"/>
        <charset val="136"/>
      </rPr>
      <t>高雄市</t>
    </r>
  </si>
  <si>
    <r>
      <rPr>
        <sz val="12"/>
        <rFont val="標楷體"/>
        <family val="4"/>
        <charset val="136"/>
      </rPr>
      <t>高雄市毒品危害防制諮詢會</t>
    </r>
  </si>
  <si>
    <r>
      <rPr>
        <sz val="12"/>
        <rFont val="標楷體"/>
        <family val="4"/>
        <charset val="136"/>
      </rPr>
      <t>高雄市政府心理健康促進會</t>
    </r>
  </si>
  <si>
    <r>
      <rPr>
        <sz val="12"/>
        <rFont val="標楷體"/>
        <family val="4"/>
        <charset val="136"/>
      </rPr>
      <t>高雄市營造婦女友善醫療環境推動小組</t>
    </r>
  </si>
  <si>
    <r>
      <rPr>
        <sz val="12"/>
        <rFont val="標楷體"/>
        <family val="4"/>
        <charset val="136"/>
      </rPr>
      <t>高雄市婦女權益促進委員會</t>
    </r>
    <r>
      <rPr>
        <sz val="12"/>
        <rFont val="Times New Roman"/>
        <family val="1"/>
      </rPr>
      <t>(</t>
    </r>
    <r>
      <rPr>
        <sz val="12"/>
        <rFont val="標楷體"/>
        <family val="4"/>
        <charset val="136"/>
      </rPr>
      <t>健康維護組</t>
    </r>
    <r>
      <rPr>
        <sz val="12"/>
        <rFont val="Times New Roman"/>
        <family val="1"/>
      </rPr>
      <t>)</t>
    </r>
  </si>
  <si>
    <r>
      <rPr>
        <sz val="12"/>
        <rFont val="標楷體"/>
        <family val="4"/>
        <charset val="136"/>
      </rPr>
      <t>高雄市政府長期照顧推動小組</t>
    </r>
  </si>
  <si>
    <r>
      <rPr>
        <sz val="12"/>
        <rFont val="標楷體"/>
        <family val="4"/>
        <charset val="136"/>
      </rPr>
      <t>高雄市身心障礙者鑑定審議諮詢小組</t>
    </r>
  </si>
  <si>
    <r>
      <rPr>
        <sz val="12"/>
        <rFont val="標楷體"/>
        <family val="4"/>
        <charset val="136"/>
      </rPr>
      <t>高雄市政府衛生局醫事審議委員會</t>
    </r>
  </si>
  <si>
    <r>
      <rPr>
        <sz val="12"/>
        <rFont val="標楷體"/>
        <family val="4"/>
        <charset val="136"/>
      </rPr>
      <t>高雄市政府衛生局醫師懲戒委員會</t>
    </r>
  </si>
  <si>
    <r>
      <rPr>
        <sz val="12"/>
        <rFont val="標楷體"/>
        <family val="4"/>
        <charset val="136"/>
      </rPr>
      <t>高雄市政府緊急醫療救護諮詢小組</t>
    </r>
  </si>
  <si>
    <r>
      <rPr>
        <sz val="12"/>
        <rFont val="標楷體"/>
        <family val="4"/>
        <charset val="136"/>
      </rPr>
      <t>高雄市藥師懲戒委員會</t>
    </r>
  </si>
  <si>
    <r>
      <rPr>
        <b/>
        <sz val="12"/>
        <rFont val="標楷體"/>
        <family val="4"/>
        <charset val="136"/>
      </rPr>
      <t>屏東縣</t>
    </r>
  </si>
  <si>
    <r>
      <rPr>
        <sz val="12"/>
        <rFont val="標楷體"/>
        <family val="4"/>
        <charset val="136"/>
      </rPr>
      <t>屏東縣緊急醫療救護諮詢委員會</t>
    </r>
  </si>
  <si>
    <r>
      <rPr>
        <sz val="12"/>
        <rFont val="標楷體"/>
        <family val="4"/>
        <charset val="136"/>
      </rPr>
      <t>屏東縣長期照顧推動小組委員會議</t>
    </r>
  </si>
  <si>
    <r>
      <rPr>
        <sz val="12"/>
        <rFont val="標楷體"/>
        <family val="4"/>
        <charset val="136"/>
      </rPr>
      <t>屏東縣政府毒品危害防制中心諮詢委員會</t>
    </r>
  </si>
  <si>
    <r>
      <rPr>
        <sz val="12"/>
        <rFont val="標楷體"/>
        <family val="4"/>
        <charset val="136"/>
      </rPr>
      <t>屏東縣藥師懲戒委員會</t>
    </r>
  </si>
  <si>
    <r>
      <rPr>
        <sz val="12"/>
        <rFont val="標楷體"/>
        <family val="4"/>
        <charset val="136"/>
      </rPr>
      <t>屏東縣醫師懲戒委員會</t>
    </r>
  </si>
  <si>
    <r>
      <rPr>
        <sz val="12"/>
        <rFont val="標楷體"/>
        <family val="4"/>
        <charset val="136"/>
      </rPr>
      <t>屏東縣精神及心理衛生推動小組</t>
    </r>
  </si>
  <si>
    <r>
      <rPr>
        <sz val="12"/>
        <rFont val="標楷體"/>
        <family val="4"/>
        <charset val="136"/>
      </rPr>
      <t>宜蘭縣糖尿病暨慢性病照護網推動委員會</t>
    </r>
  </si>
  <si>
    <r>
      <rPr>
        <sz val="12"/>
        <rFont val="標楷體"/>
        <family val="4"/>
        <charset val="136"/>
      </rPr>
      <t>宜蘭縣藥師懲戒委員會</t>
    </r>
  </si>
  <si>
    <r>
      <rPr>
        <sz val="12"/>
        <rFont val="標楷體"/>
        <family val="4"/>
        <charset val="136"/>
      </rPr>
      <t>宜蘭縣政府醫療爭議調處委員會</t>
    </r>
  </si>
  <si>
    <r>
      <rPr>
        <sz val="12"/>
        <rFont val="標楷體"/>
        <family val="4"/>
        <charset val="136"/>
      </rPr>
      <t>宜蘭縣政府醫事審議委員會</t>
    </r>
  </si>
  <si>
    <r>
      <rPr>
        <sz val="12"/>
        <rFont val="標楷體"/>
        <family val="4"/>
        <charset val="136"/>
      </rPr>
      <t>宜蘭縣身心障礙者鑑定諮詢小組</t>
    </r>
  </si>
  <si>
    <r>
      <rPr>
        <sz val="12"/>
        <rFont val="標楷體"/>
        <family val="4"/>
        <charset val="136"/>
      </rPr>
      <t>宜蘭縣推動高齡友善城市委員會</t>
    </r>
  </si>
  <si>
    <r>
      <rPr>
        <sz val="12"/>
        <rFont val="標楷體"/>
        <family val="4"/>
        <charset val="136"/>
      </rPr>
      <t>宜蘭縣長期照顧推動小組</t>
    </r>
  </si>
  <si>
    <r>
      <rPr>
        <sz val="12"/>
        <rFont val="標楷體"/>
        <family val="4"/>
        <charset val="136"/>
      </rPr>
      <t>宜蘭縣心理衛生暨自殺防治委員會</t>
    </r>
  </si>
  <si>
    <r>
      <rPr>
        <sz val="12"/>
        <rFont val="標楷體"/>
        <family val="4"/>
        <charset val="136"/>
      </rPr>
      <t>宜蘭縣精神疾病防治諮議委員會</t>
    </r>
  </si>
  <si>
    <r>
      <rPr>
        <sz val="12"/>
        <rFont val="標楷體"/>
        <family val="4"/>
        <charset val="136"/>
      </rPr>
      <t>宜蘭縣毒品危害防制中心諮詢委員會</t>
    </r>
  </si>
  <si>
    <r>
      <rPr>
        <sz val="12"/>
        <rFont val="標楷體"/>
        <family val="4"/>
        <charset val="136"/>
      </rPr>
      <t>花蓮縣緊急醫療救護諮詢委員會</t>
    </r>
  </si>
  <si>
    <r>
      <rPr>
        <sz val="12"/>
        <rFont val="標楷體"/>
        <family val="4"/>
        <charset val="136"/>
      </rPr>
      <t>花蓮縣醫事審議委員會</t>
    </r>
  </si>
  <si>
    <r>
      <rPr>
        <sz val="12"/>
        <rFont val="標楷體"/>
        <family val="4"/>
        <charset val="136"/>
      </rPr>
      <t>花蓮縣醫師懲戒委員會</t>
    </r>
  </si>
  <si>
    <r>
      <rPr>
        <sz val="12"/>
        <rFont val="標楷體"/>
        <family val="4"/>
        <charset val="136"/>
      </rPr>
      <t>花蓮縣長期照顧服務推動小組委員會</t>
    </r>
  </si>
  <si>
    <r>
      <rPr>
        <sz val="12"/>
        <rFont val="標楷體"/>
        <family val="4"/>
        <charset val="136"/>
      </rPr>
      <t>花蓮縣藥師懲戒委員會</t>
    </r>
  </si>
  <si>
    <r>
      <rPr>
        <sz val="12"/>
        <rFont val="標楷體"/>
        <family val="4"/>
        <charset val="136"/>
      </rPr>
      <t>花蓮縣毒品危害防制中心諮詢委員會</t>
    </r>
  </si>
  <si>
    <r>
      <rPr>
        <sz val="12"/>
        <rFont val="標楷體"/>
        <family val="4"/>
        <charset val="136"/>
      </rPr>
      <t>花蓮縣藥品及食品廣告輔導與諮議小組</t>
    </r>
  </si>
  <si>
    <r>
      <rPr>
        <sz val="12"/>
        <rFont val="標楷體"/>
        <family val="4"/>
        <charset val="136"/>
      </rPr>
      <t>花蓮縣性侵害犯罪防治加害人評估小組</t>
    </r>
  </si>
  <si>
    <r>
      <rPr>
        <sz val="12"/>
        <rFont val="標楷體"/>
        <family val="4"/>
        <charset val="136"/>
      </rPr>
      <t>花蓮縣精神衛生及心理衛生業務諮詢委員會</t>
    </r>
  </si>
  <si>
    <r>
      <rPr>
        <sz val="12"/>
        <rFont val="標楷體"/>
        <family val="4"/>
        <charset val="136"/>
      </rPr>
      <t>花蓮縣糖尿病共同照護網推動委員會</t>
    </r>
  </si>
  <si>
    <r>
      <rPr>
        <sz val="12"/>
        <rFont val="標楷體"/>
        <family val="4"/>
        <charset val="136"/>
      </rPr>
      <t>花蓮縣原住民健康促進委員會</t>
    </r>
  </si>
  <si>
    <r>
      <rPr>
        <b/>
        <sz val="12"/>
        <rFont val="標楷體"/>
        <family val="4"/>
        <charset val="136"/>
      </rPr>
      <t>臺東縣</t>
    </r>
    <phoneticPr fontId="2" type="noConversion"/>
  </si>
  <si>
    <t>臺東縣精神疾病防治心理衛生業務諮詢委員會</t>
  </si>
  <si>
    <t xml:space="preserve">臺東縣政府緊急醫療救護諮詢委員會
</t>
  </si>
  <si>
    <t>臺東縣毒品危害防制中心委員會</t>
  </si>
  <si>
    <t>臺東縣長期照顧推動小組委員會</t>
    <phoneticPr fontId="2" type="noConversion"/>
  </si>
  <si>
    <t>澎湖縣政府精神衛生、心理健康及自殺防治諮詢委員會</t>
  </si>
  <si>
    <t>澎湖縣家庭暴力暨性侵害防治評估小組</t>
  </si>
  <si>
    <t>澎湖縣社區健康營造推動小組委員會</t>
  </si>
  <si>
    <t>澎湖縣政府高齡友善城市推動小組委員會</t>
  </si>
  <si>
    <t>澎湖縣毒品危害防制中心諮詢委員會</t>
  </si>
  <si>
    <t>澎湖縣長期照顧服務推動小組</t>
  </si>
  <si>
    <t>澎湖縣發展遲緩兒童早期療育推動委員會</t>
  </si>
  <si>
    <t>澎湖縣醫事審議委員會</t>
  </si>
  <si>
    <t>澎湖縣醫藥分業推動委員會</t>
  </si>
  <si>
    <r>
      <rPr>
        <sz val="12"/>
        <rFont val="標楷體"/>
        <family val="4"/>
        <charset val="136"/>
      </rPr>
      <t>金門縣指定徵用設立檢疫隔離場所及徵調相關人員作業程序與補償辦法</t>
    </r>
  </si>
  <si>
    <r>
      <rPr>
        <sz val="12"/>
        <rFont val="標楷體"/>
        <family val="4"/>
        <charset val="136"/>
      </rPr>
      <t>金門縣處置傳染病媒介物補償辦法</t>
    </r>
  </si>
  <si>
    <r>
      <rPr>
        <sz val="12"/>
        <rFont val="標楷體"/>
        <family val="4"/>
        <charset val="136"/>
      </rPr>
      <t>金門縣港埠衛生安全小組</t>
    </r>
  </si>
  <si>
    <r>
      <rPr>
        <sz val="12"/>
        <rFont val="標楷體"/>
        <family val="4"/>
        <charset val="136"/>
      </rPr>
      <t>金門縣性騷擾申訴調查委員會</t>
    </r>
  </si>
  <si>
    <r>
      <rPr>
        <sz val="12"/>
        <rFont val="標楷體"/>
        <family val="4"/>
        <charset val="136"/>
      </rPr>
      <t>金門縣精神疾病防治諮議會</t>
    </r>
  </si>
  <si>
    <r>
      <rPr>
        <sz val="12"/>
        <rFont val="標楷體"/>
        <family val="4"/>
        <charset val="136"/>
      </rPr>
      <t>金門縣性侵害加害人處遇評估小組</t>
    </r>
  </si>
  <si>
    <r>
      <rPr>
        <sz val="12"/>
        <rFont val="標楷體"/>
        <family val="4"/>
        <charset val="136"/>
      </rPr>
      <t>金門縣疑異審議小組</t>
    </r>
  </si>
  <si>
    <r>
      <rPr>
        <sz val="12"/>
        <rFont val="標楷體"/>
        <family val="4"/>
        <charset val="136"/>
      </rPr>
      <t>金門縣醫事審議委員會</t>
    </r>
  </si>
  <si>
    <r>
      <rPr>
        <sz val="12"/>
        <rFont val="標楷體"/>
        <family val="4"/>
        <charset val="136"/>
      </rPr>
      <t>金門縣健康城市與高齡友善城市推動委員會</t>
    </r>
  </si>
  <si>
    <r>
      <t>104</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</si>
  <si>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t>104</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</si>
  <si>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t>新竹縣性別平等促進委員會</t>
    <phoneticPr fontId="2" type="noConversion"/>
  </si>
  <si>
    <t>屏東縣性騷擾防治委員會</t>
  </si>
  <si>
    <r>
      <rPr>
        <sz val="12"/>
        <rFont val="新細明體"/>
        <family val="1"/>
        <charset val="136"/>
      </rPr>
      <t>「</t>
    </r>
    <r>
      <rPr>
        <sz val="12"/>
        <rFont val="標楷體"/>
        <family val="4"/>
        <charset val="136"/>
      </rPr>
      <t>屏東縣家庭暴力及性侵害防治委員會」及「屏東縣政府兒童及少年性交易防制督導會報」</t>
    </r>
    <phoneticPr fontId="2" type="noConversion"/>
  </si>
  <si>
    <t>屏東縣兒童及少年福利與權益促進委員會</t>
    <phoneticPr fontId="2" type="noConversion"/>
  </si>
  <si>
    <t>屏東縣身心障礙者權益保障推動小組會議</t>
    <phoneticPr fontId="2" type="noConversion"/>
  </si>
  <si>
    <t>屏東縣性別平等委員會</t>
    <phoneticPr fontId="2" type="noConversion"/>
  </si>
  <si>
    <t>屏東縣公益彩券盈餘分配基金管理委員會</t>
    <phoneticPr fontId="2" type="noConversion"/>
  </si>
  <si>
    <t>宜蘭縣低收入戶審核小組</t>
  </si>
  <si>
    <t>宜蘭縣社會救助金專戶委員會</t>
  </si>
  <si>
    <t>新北市政府長期照顧推動小組委員會</t>
    <phoneticPr fontId="2" type="noConversion"/>
  </si>
  <si>
    <t>新北市政府醫療作業基金管理委員會</t>
    <phoneticPr fontId="2" type="noConversion"/>
  </si>
  <si>
    <t>新北市政府身心障礙者鑑定審議諮詢小組委員會</t>
    <phoneticPr fontId="2" type="noConversion"/>
  </si>
  <si>
    <t>9</t>
    <phoneticPr fontId="2" type="noConversion"/>
  </si>
  <si>
    <t>高雄市政府精神衛生工作推動小組</t>
    <phoneticPr fontId="2" type="noConversion"/>
  </si>
  <si>
    <t>高雄市婦女權益促進委員會(健康維護組)</t>
    <phoneticPr fontId="2" type="noConversion"/>
  </si>
  <si>
    <t>高雄市政府長期照顧推動小組</t>
    <phoneticPr fontId="2" type="noConversion"/>
  </si>
  <si>
    <t>高雄市身心障礙者鑑定審議諮詢小組</t>
    <phoneticPr fontId="2" type="noConversion"/>
  </si>
  <si>
    <t>高雄市政府衛生局醫事審議委員會</t>
    <phoneticPr fontId="2" type="noConversion"/>
  </si>
  <si>
    <t>高雄市政府衛生局醫師懲戒委員會</t>
    <phoneticPr fontId="2" type="noConversion"/>
  </si>
  <si>
    <t>高雄市政府緊急醫療救護諮詢小組</t>
    <phoneticPr fontId="2" type="noConversion"/>
  </si>
  <si>
    <t>高雄市藥師懲戒委員會</t>
    <phoneticPr fontId="2" type="noConversion"/>
  </si>
  <si>
    <t>高雄市政府衛生局性別平等執行小組</t>
    <phoneticPr fontId="2" type="noConversion"/>
  </si>
  <si>
    <t>新竹縣性別平等促進委員會</t>
    <phoneticPr fontId="2" type="noConversion"/>
  </si>
  <si>
    <t>新竹縣毒品危害防制中心諮詢委員會</t>
    <phoneticPr fontId="2" type="noConversion"/>
  </si>
  <si>
    <t>新竹縣性侵害加害人評估小組</t>
    <phoneticPr fontId="2" type="noConversion"/>
  </si>
  <si>
    <t>基隆市發展遲緩兒童早期療育推動委員會</t>
    <phoneticPr fontId="2" type="noConversion"/>
  </si>
  <si>
    <t>桃園市</t>
    <phoneticPr fontId="2" type="noConversion"/>
  </si>
  <si>
    <t>桃園市婦女權益促進委員會</t>
    <phoneticPr fontId="2" type="noConversion"/>
  </si>
  <si>
    <t>桃園市兒童及少年福利與權益促進委員會</t>
  </si>
  <si>
    <t>桃園市發展遲緩兒童早期療育推動委員會</t>
  </si>
  <si>
    <t>桃園市政府居家托育服務管理委員會</t>
  </si>
  <si>
    <t>桃園市公益彩券盈餘分配收支保管運用監督管理會</t>
    <phoneticPr fontId="2" type="noConversion"/>
  </si>
  <si>
    <t>桃園市身心障礙者權益保障推動小組委員會</t>
  </si>
  <si>
    <t>老人福利推動小組</t>
  </si>
  <si>
    <t>桃園市社會救助金專戶管理運用委員會</t>
  </si>
  <si>
    <t>桃園市社會福利政策推動委員會</t>
  </si>
  <si>
    <t>桃園市性騷擾防治委員會</t>
  </si>
  <si>
    <t>桃園市家庭暴力暨性侵害防治委員會</t>
  </si>
  <si>
    <t>臺南市健康城市推動小組</t>
    <phoneticPr fontId="2" type="noConversion"/>
  </si>
  <si>
    <t>臺南市政府衛生局暨所屬各區衛生所性別平等暨工作場所性騷擾申訴處理小組</t>
    <phoneticPr fontId="2" type="noConversion"/>
  </si>
  <si>
    <r>
      <rPr>
        <sz val="12"/>
        <rFont val="標楷體"/>
        <family val="4"/>
        <charset val="136"/>
      </rPr>
      <t>新北市政府辦理八仙粉塵氣爆案捐贈專款管理委員會</t>
    </r>
    <phoneticPr fontId="2" type="noConversion"/>
  </si>
  <si>
    <t>嘉義市家庭暴力相對人鑑定小組委員會</t>
  </si>
  <si>
    <t>嘉義市性侵害加害人評估小組委員會</t>
  </si>
  <si>
    <t>嘉義市醫事審議委員會</t>
  </si>
  <si>
    <t>嘉義市緊急醫療救護諮詢委員會</t>
  </si>
  <si>
    <t>嘉義市精神衛生及自殺防治推動小組委員會</t>
  </si>
  <si>
    <t>嘉義市長期照顧推動小組委員會</t>
  </si>
  <si>
    <t>嘉義市高齡友善城市推動委員會</t>
  </si>
  <si>
    <t>嘉義市糖尿病共同照護網推動委員會</t>
  </si>
  <si>
    <t>嘉義市食安品牌推動委員會</t>
  </si>
  <si>
    <t>嘉義市食品安全推動委員會</t>
  </si>
  <si>
    <r>
      <rPr>
        <sz val="12"/>
        <rFont val="標楷體"/>
        <family val="4"/>
        <charset val="136"/>
      </rPr>
      <t>臺北市政府衛生局防疫諮詢委員會</t>
    </r>
    <phoneticPr fontId="2" type="noConversion"/>
  </si>
  <si>
    <r>
      <rPr>
        <sz val="12"/>
        <rFont val="標楷體"/>
        <family val="4"/>
        <charset val="136"/>
      </rPr>
      <t>臺北市政府衛生局結核病防治諮詢委員會</t>
    </r>
    <phoneticPr fontId="2" type="noConversion"/>
  </si>
  <si>
    <r>
      <rPr>
        <sz val="12"/>
        <rFont val="標楷體"/>
        <family val="4"/>
        <charset val="136"/>
      </rPr>
      <t>臺北市政府新興流感暨傳染病防治專家諮詢委員會</t>
    </r>
    <phoneticPr fontId="2" type="noConversion"/>
  </si>
  <si>
    <r>
      <rPr>
        <sz val="12"/>
        <rFont val="標楷體"/>
        <family val="4"/>
        <charset val="136"/>
      </rPr>
      <t>臺北市政府衛生局醫療安全委員會</t>
    </r>
  </si>
  <si>
    <r>
      <rPr>
        <sz val="12"/>
        <rFont val="標楷體"/>
        <family val="4"/>
        <charset val="136"/>
      </rPr>
      <t>臺北市政府衛生局精神疾病防治諮詢委員會</t>
    </r>
  </si>
  <si>
    <r>
      <rPr>
        <sz val="12"/>
        <rFont val="標楷體"/>
        <family val="4"/>
        <charset val="136"/>
      </rPr>
      <t>臺北市政府衛生局醫事審議委員會</t>
    </r>
  </si>
  <si>
    <r>
      <rPr>
        <sz val="12"/>
        <rFont val="標楷體"/>
        <family val="4"/>
        <charset val="136"/>
      </rPr>
      <t>臺北市政府衛生局醫師懲戒委員會</t>
    </r>
  </si>
  <si>
    <r>
      <rPr>
        <sz val="12"/>
        <rFont val="標楷體"/>
        <family val="4"/>
        <charset val="136"/>
      </rPr>
      <t>臺北市政府衛生局糖尿病共同照護網暨心血管疾病防治網推動委員會</t>
    </r>
    <phoneticPr fontId="2" type="noConversion"/>
  </si>
  <si>
    <r>
      <rPr>
        <sz val="12"/>
        <rFont val="標楷體"/>
        <family val="4"/>
        <charset val="136"/>
      </rPr>
      <t>臺北市政府衛生局優生保健委員會</t>
    </r>
  </si>
  <si>
    <r>
      <rPr>
        <sz val="12"/>
        <rFont val="標楷體"/>
        <family val="4"/>
        <charset val="136"/>
      </rPr>
      <t>臺北市政府衛生局統籌款運用及管理委員會</t>
    </r>
  </si>
  <si>
    <r>
      <rPr>
        <sz val="12"/>
        <rFont val="標楷體"/>
        <family val="4"/>
        <charset val="136"/>
      </rPr>
      <t>臺北市政府衛生局醫療儀器審核委員會</t>
    </r>
  </si>
  <si>
    <r>
      <rPr>
        <sz val="12"/>
        <rFont val="標楷體"/>
        <family val="4"/>
        <charset val="136"/>
      </rPr>
      <t>臺北市市立醫療院所醫療基金監督管理委員會</t>
    </r>
  </si>
  <si>
    <r>
      <rPr>
        <sz val="12"/>
        <rFont val="標楷體"/>
        <family val="4"/>
        <charset val="136"/>
      </rPr>
      <t>臺北市觀光醫療推動委員會</t>
    </r>
  </si>
  <si>
    <r>
      <rPr>
        <sz val="12"/>
        <rFont val="標楷體"/>
        <family val="4"/>
        <charset val="136"/>
      </rPr>
      <t>臺北市政府食品安全委員會</t>
    </r>
  </si>
  <si>
    <r>
      <rPr>
        <sz val="12"/>
        <rFont val="標楷體"/>
        <family val="4"/>
        <charset val="136"/>
      </rPr>
      <t>臺北市政府衛生局藥師懲戒委員會</t>
    </r>
  </si>
  <si>
    <t>苗栗縣</t>
    <phoneticPr fontId="2" type="noConversion"/>
  </si>
  <si>
    <t>屏東縣糖尿病暨慢性病共同照護網推動委員會</t>
    <phoneticPr fontId="2" type="noConversion"/>
  </si>
  <si>
    <t>屏東縣部落健康營造推動委員會</t>
    <phoneticPr fontId="2" type="noConversion"/>
  </si>
  <si>
    <r>
      <rPr>
        <sz val="12"/>
        <rFont val="標楷體"/>
        <family val="4"/>
        <charset val="136"/>
      </rPr>
      <t>藥師懲戒委員會</t>
    </r>
    <phoneticPr fontId="2" type="noConversion"/>
  </si>
  <si>
    <r>
      <rPr>
        <sz val="12"/>
        <rFont val="標楷體"/>
        <family val="4"/>
        <charset val="136"/>
      </rPr>
      <t>雲林縣高齡友善城市推動委員會</t>
    </r>
    <phoneticPr fontId="2" type="noConversion"/>
  </si>
  <si>
    <t>臺北市</t>
    <phoneticPr fontId="2" type="noConversion"/>
  </si>
  <si>
    <t>嘉義縣</t>
    <phoneticPr fontId="2" type="noConversion"/>
  </si>
  <si>
    <t>花蓮縣</t>
    <phoneticPr fontId="2" type="noConversion"/>
  </si>
  <si>
    <t>彰化縣政府身心障礙者福利與服務需求評估專業團隊</t>
    <phoneticPr fontId="2" type="noConversion"/>
  </si>
  <si>
    <r>
      <rPr>
        <sz val="12"/>
        <rFont val="標楷體"/>
        <family val="4"/>
        <charset val="136"/>
      </rPr>
      <t>彰化縣兒童發展推動委員會</t>
    </r>
  </si>
  <si>
    <t>臺中市</t>
    <phoneticPr fontId="2" type="noConversion"/>
  </si>
  <si>
    <r>
      <rPr>
        <sz val="12"/>
        <rFont val="標楷體"/>
        <family val="4"/>
        <charset val="136"/>
      </rPr>
      <t>臺南市政府兒童及少年福利與權益保障促進委員會</t>
    </r>
    <phoneticPr fontId="2" type="noConversion"/>
  </si>
  <si>
    <r>
      <rPr>
        <sz val="12"/>
        <rFont val="標楷體"/>
        <family val="4"/>
        <charset val="136"/>
      </rPr>
      <t>臺南市政府高齡對策推動小組</t>
    </r>
    <phoneticPr fontId="2" type="noConversion"/>
  </si>
  <si>
    <r>
      <rPr>
        <sz val="12"/>
        <rFont val="標楷體"/>
        <family val="4"/>
        <charset val="136"/>
      </rPr>
      <t>臺南市老人福利推動小組</t>
    </r>
    <phoneticPr fontId="2" type="noConversion"/>
  </si>
  <si>
    <t>嘉義市就業歧視評議委員會</t>
    <phoneticPr fontId="2" type="noConversion"/>
  </si>
  <si>
    <t>嘉義市政府公益彩券盈餘管理委員會</t>
    <phoneticPr fontId="2" type="noConversion"/>
  </si>
  <si>
    <t>嘉義市家庭暴力暨性侵害防治委員會　</t>
    <phoneticPr fontId="2" type="noConversion"/>
  </si>
  <si>
    <t>高雄市政府居家托育服務管理會</t>
    <phoneticPr fontId="2" type="noConversion"/>
  </si>
  <si>
    <t>高雄市政府性騷擾防治會</t>
    <phoneticPr fontId="2" type="noConversion"/>
  </si>
  <si>
    <t>高雄市政府家庭暴力及性侵害防治會</t>
    <phoneticPr fontId="2" type="noConversion"/>
  </si>
  <si>
    <t>高雄市政府八一石化氣爆事件民間捐款專戶管理會</t>
    <phoneticPr fontId="2" type="noConversion"/>
  </si>
  <si>
    <t>高雄市莫拉克風災民間捐款專戶管理會</t>
    <phoneticPr fontId="2" type="noConversion"/>
  </si>
  <si>
    <t>新竹市營造健康及高齡友善城市推動委員會</t>
    <phoneticPr fontId="2" type="noConversion"/>
  </si>
  <si>
    <t>桃園市</t>
    <phoneticPr fontId="2" type="noConversion"/>
  </si>
  <si>
    <t>桃園市健康暨高齡友善城市推動委員會</t>
    <phoneticPr fontId="2" type="noConversion"/>
  </si>
  <si>
    <t>桃園市緊急醫療救護諮詢委員會</t>
    <phoneticPr fontId="2" type="noConversion"/>
  </si>
  <si>
    <t>桃園市醫事審議委員會</t>
    <phoneticPr fontId="2" type="noConversion"/>
  </si>
  <si>
    <t>桃園市政府醫師懲戒委員會</t>
    <phoneticPr fontId="2" type="noConversion"/>
  </si>
  <si>
    <t>桃園市政府衛生局醫藥分業促進委員會</t>
    <phoneticPr fontId="2" type="noConversion"/>
  </si>
  <si>
    <t>桃園市政府藥師懲戒委員會</t>
    <phoneticPr fontId="2" type="noConversion"/>
  </si>
  <si>
    <t>桃園市政府衛生局所屬各鄉鎮市衛生所申購藥品審議小組</t>
    <phoneticPr fontId="2" type="noConversion"/>
  </si>
  <si>
    <t>桃園市心理健康委員會</t>
    <phoneticPr fontId="2" type="noConversion"/>
  </si>
  <si>
    <t>桃園市毒品危害防制中心推動委員會</t>
    <phoneticPr fontId="2" type="noConversion"/>
  </si>
  <si>
    <t>桃園市政府精神醫療諮詢審議委員會</t>
    <phoneticPr fontId="2" type="noConversion"/>
  </si>
  <si>
    <t>桃園市性侵害加害人評估小組</t>
    <phoneticPr fontId="2" type="noConversion"/>
  </si>
  <si>
    <t>桃園市長期照顧推動小組委員會</t>
    <phoneticPr fontId="2" type="noConversion"/>
  </si>
  <si>
    <t>桃園市醫療作業基金保管運用委員會</t>
    <phoneticPr fontId="2" type="noConversion"/>
  </si>
  <si>
    <r>
      <rPr>
        <sz val="12"/>
        <rFont val="標楷體"/>
        <family val="4"/>
        <charset val="136"/>
      </rPr>
      <t>南投縣家庭暴力性侵害防治委員會</t>
    </r>
    <phoneticPr fontId="2" type="noConversion"/>
  </si>
  <si>
    <t>臺東縣</t>
    <phoneticPr fontId="2" type="noConversion"/>
  </si>
  <si>
    <t>臺東縣性別主流化人才資料庫審議小組委員會</t>
    <phoneticPr fontId="2" type="noConversion"/>
  </si>
  <si>
    <t>緊急醫療專家學者諮詢委員會</t>
    <phoneticPr fontId="2" type="noConversion"/>
  </si>
  <si>
    <t>彰化縣肝癌高危險群巡迴定點篩檢專家小組</t>
    <phoneticPr fontId="2" type="noConversion"/>
  </si>
  <si>
    <r>
      <t>花蓮縣長期照顧服務推動小組委員會</t>
    </r>
    <r>
      <rPr>
        <sz val="12"/>
        <color indexed="10"/>
        <rFont val="Times New Roman"/>
        <family val="1"/>
      </rPr>
      <t/>
    </r>
  </si>
  <si>
    <t>新北市政府衛生局精神疾病防治諮詢小組</t>
    <phoneticPr fontId="2" type="noConversion"/>
  </si>
  <si>
    <r>
      <rPr>
        <b/>
        <sz val="12"/>
        <rFont val="標楷體"/>
        <family val="4"/>
        <charset val="136"/>
      </rPr>
      <t>新竹市</t>
    </r>
    <phoneticPr fontId="2" type="noConversion"/>
  </si>
  <si>
    <r>
      <rPr>
        <sz val="12"/>
        <rFont val="標楷體"/>
        <family val="4"/>
        <charset val="136"/>
      </rPr>
      <t>南投縣第</t>
    </r>
    <r>
      <rPr>
        <sz val="12"/>
        <rFont val="Times New Roman"/>
        <family val="1"/>
      </rPr>
      <t>4</t>
    </r>
    <r>
      <rPr>
        <sz val="12"/>
        <rFont val="標楷體"/>
        <family val="4"/>
        <charset val="136"/>
      </rPr>
      <t>屆醫師懲戒委員會</t>
    </r>
    <r>
      <rPr>
        <sz val="12"/>
        <rFont val="Times New Roman"/>
        <family val="1"/>
      </rPr>
      <t>(</t>
    </r>
    <r>
      <rPr>
        <sz val="12"/>
        <rFont val="標楷體"/>
        <family val="4"/>
        <charset val="136"/>
      </rPr>
      <t>自</t>
    </r>
    <r>
      <rPr>
        <sz val="12"/>
        <rFont val="Times New Roman"/>
        <family val="1"/>
      </rPr>
      <t>104</t>
    </r>
    <r>
      <rPr>
        <sz val="12"/>
        <rFont val="標楷體"/>
        <family val="4"/>
        <charset val="136"/>
      </rPr>
      <t>年度起本縣並無該委員會</t>
    </r>
    <r>
      <rPr>
        <sz val="12"/>
        <rFont val="Times New Roman"/>
        <family val="1"/>
      </rPr>
      <t>)</t>
    </r>
    <phoneticPr fontId="2" type="noConversion"/>
  </si>
  <si>
    <r>
      <rPr>
        <sz val="12"/>
        <rFont val="標楷體"/>
        <family val="4"/>
        <charset val="136"/>
      </rPr>
      <t>南投縣第</t>
    </r>
    <r>
      <rPr>
        <sz val="12"/>
        <rFont val="Times New Roman"/>
        <family val="1"/>
      </rPr>
      <t>13</t>
    </r>
    <r>
      <rPr>
        <sz val="12"/>
        <rFont val="標楷體"/>
        <family val="4"/>
        <charset val="136"/>
      </rPr>
      <t>屆醫事審議委員會</t>
    </r>
    <phoneticPr fontId="2" type="noConversion"/>
  </si>
  <si>
    <r>
      <rPr>
        <sz val="12"/>
        <rFont val="標楷體"/>
        <family val="4"/>
        <charset val="136"/>
      </rPr>
      <t>雲林縣緊急醫療救護諮詢委員會</t>
    </r>
    <phoneticPr fontId="2" type="noConversion"/>
  </si>
  <si>
    <r>
      <rPr>
        <b/>
        <sz val="12"/>
        <rFont val="標楷體"/>
        <family val="4"/>
        <charset val="136"/>
      </rPr>
      <t>臺南市</t>
    </r>
    <phoneticPr fontId="2" type="noConversion"/>
  </si>
  <si>
    <r>
      <rPr>
        <sz val="12"/>
        <rFont val="標楷體"/>
        <family val="4"/>
        <charset val="136"/>
      </rPr>
      <t>臺南市精神衛生諮詢小組</t>
    </r>
    <phoneticPr fontId="2" type="noConversion"/>
  </si>
  <si>
    <r>
      <rPr>
        <sz val="12"/>
        <rFont val="標楷體"/>
        <family val="4"/>
        <charset val="136"/>
      </rPr>
      <t>基隆市婦女權益促進委員會</t>
    </r>
    <phoneticPr fontId="2" type="noConversion"/>
  </si>
  <si>
    <r>
      <rPr>
        <sz val="12"/>
        <rFont val="標楷體"/>
        <family val="4"/>
        <charset val="136"/>
      </rPr>
      <t>南投縣公益彩券管理基金委員會</t>
    </r>
    <phoneticPr fontId="2" type="noConversion"/>
  </si>
  <si>
    <r>
      <rPr>
        <sz val="12"/>
        <rFont val="標楷體"/>
        <family val="4"/>
        <charset val="136"/>
      </rPr>
      <t>嘉義市老人福利推動小組</t>
    </r>
    <phoneticPr fontId="2" type="noConversion"/>
  </si>
  <si>
    <t>嘉義市兒童及少年福利與權益促進委員會</t>
    <phoneticPr fontId="2" type="noConversion"/>
  </si>
  <si>
    <r>
      <rPr>
        <sz val="12"/>
        <rFont val="標楷體"/>
        <family val="4"/>
        <charset val="136"/>
      </rPr>
      <t>南投縣性騷擾防治委員會</t>
    </r>
    <phoneticPr fontId="2" type="noConversion"/>
  </si>
  <si>
    <r>
      <rPr>
        <sz val="12"/>
        <rFont val="標楷體"/>
        <family val="4"/>
        <charset val="136"/>
      </rPr>
      <t>彰化縣政府長期照顧推動小組委員會</t>
    </r>
    <phoneticPr fontId="2" type="noConversion"/>
  </si>
  <si>
    <r>
      <t>105</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</si>
  <si>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r>
      <t>105</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</si>
  <si>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t>苗栗縣公益彩券盈餘管理委員會</t>
    <phoneticPr fontId="2" type="noConversion"/>
  </si>
  <si>
    <t>苗栗縣居家托育制度管理委員會</t>
    <phoneticPr fontId="2" type="noConversion"/>
  </si>
  <si>
    <t>桃園市性別平等委員會</t>
    <phoneticPr fontId="2" type="noConversion"/>
  </si>
  <si>
    <t>新竹縣社會救助金專戶委員會</t>
    <phoneticPr fontId="2" type="noConversion"/>
  </si>
  <si>
    <t>新竹縣公益彩券盈餘管理委員會</t>
    <phoneticPr fontId="2" type="noConversion"/>
  </si>
  <si>
    <t>新竹縣老人福利推動委員會</t>
    <phoneticPr fontId="2" type="noConversion"/>
  </si>
  <si>
    <t>新竹縣兒童及少年性交易督導會報</t>
    <phoneticPr fontId="2" type="noConversion"/>
  </si>
  <si>
    <t>新竹縣兒童及少年福利促進委員會</t>
    <phoneticPr fontId="2" type="noConversion"/>
  </si>
  <si>
    <t>新竹縣家庭暴力及性侵害防治委員會</t>
    <phoneticPr fontId="2" type="noConversion"/>
  </si>
  <si>
    <t>新竹縣性騷擾防治委員會</t>
    <phoneticPr fontId="2" type="noConversion"/>
  </si>
  <si>
    <t>新竹縣身心障礙者權益保障推動小組</t>
    <phoneticPr fontId="2" type="noConversion"/>
  </si>
  <si>
    <t>新竹縣性別平等促進委員會</t>
    <phoneticPr fontId="2" type="noConversion"/>
  </si>
  <si>
    <t>新竹縣居家式托育服務管理委員會</t>
    <phoneticPr fontId="2" type="noConversion"/>
  </si>
  <si>
    <t>新竹縣發展遲緩兒童早期療育推動委員會</t>
    <phoneticPr fontId="2" type="noConversion"/>
  </si>
  <si>
    <t>金門縣高齡友善城市推動委員會</t>
    <phoneticPr fontId="2" type="noConversion"/>
  </si>
  <si>
    <t>嘉義市長期照顧推動委員會</t>
    <phoneticPr fontId="2" type="noConversion"/>
  </si>
  <si>
    <t>嘉義市身心障礙鑑定小組</t>
    <phoneticPr fontId="2" type="noConversion"/>
  </si>
  <si>
    <t>嘉義市觀光醫療發展推動小組</t>
    <phoneticPr fontId="2" type="noConversion"/>
  </si>
  <si>
    <t>嘉義市醫師懲戒委員會</t>
    <phoneticPr fontId="2" type="noConversion"/>
  </si>
  <si>
    <t>嘉義市家庭暴力相對人簡易鑑定評估委員會</t>
    <phoneticPr fontId="2" type="noConversion"/>
  </si>
  <si>
    <t>嘉義市毒品危害防制中心</t>
    <phoneticPr fontId="2" type="noConversion"/>
  </si>
  <si>
    <t>臺中市政府緊急醫療救護諮詢委員會</t>
    <phoneticPr fontId="2" type="noConversion"/>
  </si>
  <si>
    <t>臺中市政府衛生局性侵害加害人評估小組</t>
    <phoneticPr fontId="2" type="noConversion"/>
  </si>
  <si>
    <t>臺中市政府高齡友善城市推動委員會</t>
    <phoneticPr fontId="2" type="noConversion"/>
  </si>
  <si>
    <t>雲林縣兒童及少年福利促進委員會</t>
    <phoneticPr fontId="2" type="noConversion"/>
  </si>
  <si>
    <t>臺北市政府社會局民間捐款管理委員會</t>
    <phoneticPr fontId="2" type="noConversion"/>
  </si>
  <si>
    <t>臺北市政府社會局委外業務營運督導管理委員會</t>
    <phoneticPr fontId="2" type="noConversion"/>
  </si>
  <si>
    <t>嘉義縣毒品危害防制中心推動委員會</t>
    <phoneticPr fontId="2" type="noConversion"/>
  </si>
  <si>
    <t>嘉義縣長期照顧推動小組</t>
    <phoneticPr fontId="2" type="noConversion"/>
  </si>
  <si>
    <t>臺南市政府衛生局暨所屬各區衛生所性別平等暨工作場所性騷擾申訴處理小組</t>
  </si>
  <si>
    <t>臺南市精神衛生諮詢小組</t>
  </si>
  <si>
    <t>臺南市政府心理健康推動會設置要點</t>
  </si>
  <si>
    <t>臺南市政府毒品危害防制中心諮詢會設置要點</t>
  </si>
  <si>
    <t>臺南市藥師懲戒委員會設置要點</t>
  </si>
  <si>
    <t>臺南市政府傳染病防治諮詢小組設置要點</t>
  </si>
  <si>
    <t>臺南市政府愛滋病防治諮詢小組</t>
  </si>
  <si>
    <t>臺南市政府衛生局六十五歲以上老人免費裝置全口活動假牙計畫審議小組設置要點</t>
  </si>
  <si>
    <t>臺南市政府衛生局資訊安全組織管理規範</t>
  </si>
  <si>
    <t>臺南市政府衛生局國家賠償事件處理要點</t>
  </si>
  <si>
    <t>臺南市健康城市推動小組</t>
  </si>
  <si>
    <t>臺南市政府生物資料庫倫理委員會設置要點</t>
  </si>
  <si>
    <t>臺南市政府醫事審議委員會</t>
  </si>
  <si>
    <t>臺南市政府緊急醫療救護諮詢小組設置要點</t>
  </si>
  <si>
    <t>臺南市政府性侵害犯罪加害人評估小組</t>
  </si>
  <si>
    <t>臺南市政府衛生局裁處重大違反食品安全衛生管理法案件罰鍰審議小組</t>
  </si>
  <si>
    <t>臺南市政府衛生局特別損失補償審議小組</t>
  </si>
  <si>
    <t>高雄市毒品危害防制諮詢會</t>
    <phoneticPr fontId="2" type="noConversion"/>
  </si>
  <si>
    <t>新竹縣藥師懲戒委員會</t>
    <phoneticPr fontId="2" type="noConversion"/>
  </si>
  <si>
    <t>新竹縣政府醫事審議委員會</t>
    <phoneticPr fontId="2" type="noConversion"/>
  </si>
  <si>
    <t>新竹縣政府衛生局性騷擾申訴調查委員會</t>
    <phoneticPr fontId="2" type="noConversion"/>
  </si>
  <si>
    <t>新竹縣醫藥分業促進委員會</t>
    <phoneticPr fontId="2" type="noConversion"/>
  </si>
  <si>
    <t>新竹市長期照顧推動小組</t>
    <phoneticPr fontId="2" type="noConversion"/>
  </si>
  <si>
    <t>新竹市緊急醫療救護諮詢委員會</t>
    <phoneticPr fontId="2" type="noConversion"/>
  </si>
  <si>
    <t>新竹市精神衛生諮詢小組委員會</t>
    <phoneticPr fontId="2" type="noConversion"/>
  </si>
  <si>
    <t>新竹市醫事審議委員會</t>
    <phoneticPr fontId="2" type="noConversion"/>
  </si>
  <si>
    <r>
      <rPr>
        <sz val="12"/>
        <rFont val="標楷體"/>
        <family val="4"/>
        <charset val="136"/>
      </rPr>
      <t>苗栗縣醫藥分業促進委員會</t>
    </r>
    <phoneticPr fontId="2" type="noConversion"/>
  </si>
  <si>
    <r>
      <rPr>
        <sz val="12"/>
        <rFont val="標楷體"/>
        <family val="4"/>
        <charset val="136"/>
      </rPr>
      <t>苗栗縣進藥審議委員會</t>
    </r>
    <phoneticPr fontId="2" type="noConversion"/>
  </si>
  <si>
    <r>
      <rPr>
        <sz val="12"/>
        <rFont val="標楷體"/>
        <family val="4"/>
        <charset val="136"/>
      </rPr>
      <t>苗栗縣藥師懲戒委員會</t>
    </r>
    <phoneticPr fontId="2" type="noConversion"/>
  </si>
  <si>
    <r>
      <rPr>
        <sz val="12"/>
        <rFont val="標楷體"/>
        <family val="4"/>
        <charset val="136"/>
      </rPr>
      <t>苗栗縣緊急醫療救護諮詢委員會</t>
    </r>
    <phoneticPr fontId="2" type="noConversion"/>
  </si>
  <si>
    <t>新竹縣醫師懲戒委員會</t>
    <phoneticPr fontId="2" type="noConversion"/>
  </si>
  <si>
    <t>新竹縣毒品危害防制中心諮詢委員會</t>
    <phoneticPr fontId="2" type="noConversion"/>
  </si>
  <si>
    <t>新竹縣性侵害加害人評估小組</t>
    <phoneticPr fontId="2" type="noConversion"/>
  </si>
  <si>
    <t>新竹縣健康暨高齡友善城市推動委員會</t>
    <phoneticPr fontId="2" type="noConversion"/>
  </si>
  <si>
    <t>新竹縣精神衛生及心理健康推動委員</t>
    <phoneticPr fontId="2" type="noConversion"/>
  </si>
  <si>
    <t>新竹縣藥師懲戒委員會</t>
    <phoneticPr fontId="2" type="noConversion"/>
  </si>
  <si>
    <t>臺北市政府長期照顧委員會</t>
    <phoneticPr fontId="2" type="noConversion"/>
  </si>
  <si>
    <t>臺北市政府衛生局防疫諮詢委員會</t>
    <phoneticPr fontId="2" type="noConversion"/>
  </si>
  <si>
    <t>桃園市</t>
    <phoneticPr fontId="2" type="noConversion"/>
  </si>
  <si>
    <t>臺北市</t>
    <phoneticPr fontId="2" type="noConversion"/>
  </si>
  <si>
    <t>桃園市政府衛生局藥品審議小組</t>
    <phoneticPr fontId="2" type="noConversion"/>
  </si>
  <si>
    <t>澎湖縣整合型心理健康推動委員會</t>
    <phoneticPr fontId="2" type="noConversion"/>
  </si>
  <si>
    <t>臺南市政府長期照顧推動小組</t>
    <phoneticPr fontId="2" type="noConversion"/>
  </si>
  <si>
    <t>臺南市政府身心障礙者權益保障推動小組</t>
    <phoneticPr fontId="2" type="noConversion"/>
  </si>
  <si>
    <t>臺南市</t>
    <phoneticPr fontId="2" type="noConversion"/>
  </si>
  <si>
    <t>南投縣政府毒品危害防制中心委員會</t>
    <phoneticPr fontId="2" type="noConversion"/>
  </si>
  <si>
    <t>南投縣政府長期照顧疑義個案審議委員小組</t>
    <phoneticPr fontId="2" type="noConversion"/>
  </si>
  <si>
    <t>臺中巿政府托育服務管理委員會</t>
    <phoneticPr fontId="2" type="noConversion"/>
  </si>
  <si>
    <t>臺中巿政府兒童及少年性剝削防制諮詢會</t>
    <phoneticPr fontId="2" type="noConversion"/>
  </si>
  <si>
    <t>彰化縣托育制度管理委員會</t>
    <phoneticPr fontId="2" type="noConversion"/>
  </si>
  <si>
    <t>新北市政府長期照顧推動小組委員會</t>
    <phoneticPr fontId="2" type="noConversion"/>
  </si>
  <si>
    <t>新北市政府心理健康委員會</t>
    <phoneticPr fontId="2" type="noConversion"/>
  </si>
  <si>
    <t>性別平等專案小組委員會</t>
    <phoneticPr fontId="2" type="noConversion"/>
  </si>
  <si>
    <t>資通訊發展暨資訊安全推動委員會</t>
    <phoneticPr fontId="2" type="noConversion"/>
  </si>
  <si>
    <t>新北市政府衛生局所屬醫院醫療儀器審核委員會</t>
    <phoneticPr fontId="2" type="noConversion"/>
  </si>
  <si>
    <t>10</t>
  </si>
  <si>
    <r>
      <t>106</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</si>
  <si>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r>
      <rPr>
        <b/>
        <sz val="14"/>
        <rFont val="標楷體"/>
        <family val="4"/>
        <charset val="136"/>
      </rPr>
      <t>縣市
名稱</t>
    </r>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</si>
  <si>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</si>
  <si>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</si>
  <si>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</si>
  <si>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t>基隆市食品安全會報</t>
  </si>
  <si>
    <t>臺中市政府長期照顧委員會</t>
  </si>
  <si>
    <t>臺中市政府衛生局生物安全會</t>
  </si>
  <si>
    <t>雲林縣衛生局性別平等工作小組</t>
    <phoneticPr fontId="2" type="noConversion"/>
  </si>
  <si>
    <t>雲林縣衛生局性騷擾申訴評議委員會</t>
    <phoneticPr fontId="2" type="noConversion"/>
  </si>
  <si>
    <t>宜蘭縣醫師懲戒委員會</t>
  </si>
  <si>
    <t>宜蘭縣緊急醫療諮詢委員會</t>
  </si>
  <si>
    <t>臺東縣政府緊急醫療救護諮詢委員會</t>
    <phoneticPr fontId="2" type="noConversion"/>
  </si>
  <si>
    <t>澎湖縣</t>
    <phoneticPr fontId="2" type="noConversion"/>
  </si>
  <si>
    <r>
      <rPr>
        <sz val="12"/>
        <color indexed="8"/>
        <rFont val="標楷體"/>
        <family val="4"/>
        <charset val="136"/>
      </rPr>
      <t>金門縣指定徵用設立檢疫隔離場所及徵調相關人員作業程序與補償辦法</t>
    </r>
  </si>
  <si>
    <r>
      <rPr>
        <sz val="12"/>
        <color indexed="8"/>
        <rFont val="標楷體"/>
        <family val="4"/>
        <charset val="136"/>
      </rPr>
      <t>金門縣處置傳染病媒介物補償辦法</t>
    </r>
  </si>
  <si>
    <r>
      <rPr>
        <sz val="12"/>
        <color indexed="8"/>
        <rFont val="標楷體"/>
        <family val="4"/>
        <charset val="136"/>
      </rPr>
      <t>金門縣港埠衛生安全小組</t>
    </r>
  </si>
  <si>
    <t>連江縣</t>
    <phoneticPr fontId="2" type="noConversion"/>
  </si>
  <si>
    <t>基隆市心理健康促進暨自殺防治專案小組委員會</t>
    <phoneticPr fontId="2" type="noConversion"/>
  </si>
  <si>
    <r>
      <t>臺中市政府</t>
    </r>
    <r>
      <rPr>
        <sz val="12"/>
        <rFont val="標楷體"/>
        <family val="4"/>
        <charset val="136"/>
      </rPr>
      <t>身心障礙者鑑定審議諮詢小組</t>
    </r>
    <phoneticPr fontId="2" type="noConversion"/>
  </si>
  <si>
    <t>臺中市政府愛滋病防治工作小組</t>
    <phoneticPr fontId="2" type="noConversion"/>
  </si>
  <si>
    <t>臺中市政府衛生局推動銀髮族假牙裝置補助計畫推動委員會</t>
    <phoneticPr fontId="2" type="noConversion"/>
  </si>
  <si>
    <t>南投縣政府第五屆長期照顧推動小組</t>
    <phoneticPr fontId="2" type="noConversion"/>
  </si>
  <si>
    <t>嘉義縣醫師懲戒委員會</t>
    <phoneticPr fontId="2" type="noConversion"/>
  </si>
  <si>
    <t>臺南市政府衛生局性別平等工作小組</t>
    <phoneticPr fontId="2" type="noConversion"/>
  </si>
  <si>
    <t>臺南市政府心理衛生中心會議</t>
    <phoneticPr fontId="2" type="noConversion"/>
  </si>
  <si>
    <t>高雄市政府衛生局藥師懲戒委員會</t>
    <phoneticPr fontId="2" type="noConversion"/>
  </si>
  <si>
    <t>臺東縣毒品危害防制中心諮詢委員會</t>
    <phoneticPr fontId="2" type="noConversion"/>
  </si>
  <si>
    <r>
      <t>106</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</si>
  <si>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rPr>
        <b/>
        <sz val="14"/>
        <rFont val="標楷體"/>
        <family val="4"/>
        <charset val="136"/>
      </rPr>
      <t>縣市
名稱</t>
    </r>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</si>
  <si>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</si>
  <si>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</si>
  <si>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</si>
  <si>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sz val="12"/>
        <rFont val="標楷體"/>
        <family val="4"/>
        <charset val="136"/>
      </rPr>
      <t>基隆市婦女權益促進委員會</t>
    </r>
    <phoneticPr fontId="2" type="noConversion"/>
  </si>
  <si>
    <r>
      <rPr>
        <sz val="12"/>
        <rFont val="標楷體"/>
        <family val="4"/>
        <charset val="136"/>
      </rPr>
      <t>基隆市政府家庭暴力暨性侵害防治委員會</t>
    </r>
    <phoneticPr fontId="2" type="noConversion"/>
  </si>
  <si>
    <r>
      <rPr>
        <sz val="12"/>
        <rFont val="標楷體"/>
        <family val="4"/>
        <charset val="136"/>
      </rPr>
      <t>基隆市保母托育制度管理委員會</t>
    </r>
    <phoneticPr fontId="2" type="noConversion"/>
  </si>
  <si>
    <t>基隆市發展遲緩兒童早期療育推動委員會</t>
    <phoneticPr fontId="2" type="noConversion"/>
  </si>
  <si>
    <r>
      <rPr>
        <sz val="12"/>
        <rFont val="標楷體"/>
        <family val="4"/>
        <charset val="136"/>
      </rPr>
      <t>基隆市性騷擾防治委員會</t>
    </r>
    <phoneticPr fontId="2" type="noConversion"/>
  </si>
  <si>
    <r>
      <rPr>
        <sz val="12"/>
        <rFont val="標楷體"/>
        <family val="4"/>
        <charset val="136"/>
      </rPr>
      <t>基隆市兒童及少年福利促進委員會</t>
    </r>
    <phoneticPr fontId="2" type="noConversion"/>
  </si>
  <si>
    <r>
      <rPr>
        <b/>
        <sz val="12"/>
        <rFont val="標楷體"/>
        <family val="4"/>
        <charset val="136"/>
      </rPr>
      <t>新北市</t>
    </r>
    <phoneticPr fontId="2" type="noConversion"/>
  </si>
  <si>
    <r>
      <rPr>
        <sz val="12"/>
        <rFont val="標楷體"/>
        <family val="4"/>
        <charset val="136"/>
      </rPr>
      <t>新北市政府辦理八仙粉塵氣爆案捐贈專款管理委員會</t>
    </r>
    <phoneticPr fontId="2" type="noConversion"/>
  </si>
  <si>
    <r>
      <rPr>
        <sz val="12"/>
        <rFont val="標楷體"/>
        <family val="4"/>
        <charset val="136"/>
      </rPr>
      <t>新北市老人福利推動小組委員會</t>
    </r>
    <phoneticPr fontId="2" type="noConversion"/>
  </si>
  <si>
    <t>臺北市</t>
    <phoneticPr fontId="2" type="noConversion"/>
  </si>
  <si>
    <t>臺北市政府社會局民間捐款管理委員會</t>
    <phoneticPr fontId="2" type="noConversion"/>
  </si>
  <si>
    <t>臺北市政府社會局委外業務營運督導管理委員會</t>
    <phoneticPr fontId="2" type="noConversion"/>
  </si>
  <si>
    <t>桃園市</t>
    <phoneticPr fontId="2" type="noConversion"/>
  </si>
  <si>
    <t>桃園市性別平等委員會</t>
    <phoneticPr fontId="2" type="noConversion"/>
  </si>
  <si>
    <t>桃園市公益彩券盈餘分配收支保管運用監督管理會</t>
    <phoneticPr fontId="2" type="noConversion"/>
  </si>
  <si>
    <t>新竹縣</t>
    <phoneticPr fontId="2" type="noConversion"/>
  </si>
  <si>
    <t>新竹縣社會救助金專戶委員會</t>
    <phoneticPr fontId="2" type="noConversion"/>
  </si>
  <si>
    <t>新竹縣公益彩券盈餘管理委員會</t>
    <phoneticPr fontId="2" type="noConversion"/>
  </si>
  <si>
    <t>新竹縣老人福利推動委員會</t>
    <phoneticPr fontId="2" type="noConversion"/>
  </si>
  <si>
    <t>新竹縣兒童及少年福利促進委員會</t>
    <phoneticPr fontId="2" type="noConversion"/>
  </si>
  <si>
    <t>新竹縣家庭暴力及性侵害防治委員會</t>
    <phoneticPr fontId="2" type="noConversion"/>
  </si>
  <si>
    <t>新竹縣性騷擾防治委員會</t>
    <phoneticPr fontId="2" type="noConversion"/>
  </si>
  <si>
    <t>新竹縣身心障礙者權益保障推動小組</t>
    <phoneticPr fontId="2" type="noConversion"/>
  </si>
  <si>
    <t>新竹縣性別平等促進委員會</t>
    <phoneticPr fontId="2" type="noConversion"/>
  </si>
  <si>
    <t>新竹縣居家式托育服務管理委員會</t>
    <phoneticPr fontId="2" type="noConversion"/>
  </si>
  <si>
    <t>新竹縣發展遲緩兒童早期療育推動委員會</t>
    <phoneticPr fontId="2" type="noConversion"/>
  </si>
  <si>
    <r>
      <rPr>
        <b/>
        <sz val="12"/>
        <rFont val="標楷體"/>
        <family val="4"/>
        <charset val="136"/>
      </rPr>
      <t>新竹市</t>
    </r>
    <phoneticPr fontId="2" type="noConversion"/>
  </si>
  <si>
    <r>
      <rPr>
        <b/>
        <sz val="12"/>
        <rFont val="標楷體"/>
        <family val="4"/>
        <charset val="136"/>
      </rPr>
      <t>苗栗縣</t>
    </r>
    <phoneticPr fontId="2" type="noConversion"/>
  </si>
  <si>
    <t>苗栗縣居家托育制度管理委員會</t>
    <phoneticPr fontId="2" type="noConversion"/>
  </si>
  <si>
    <t>苗栗縣公益彩券盈餘管理委員會</t>
    <phoneticPr fontId="2" type="noConversion"/>
  </si>
  <si>
    <t>臺中巿政府兒童及少年性剝削防制諮詢會</t>
    <phoneticPr fontId="2" type="noConversion"/>
  </si>
  <si>
    <t>臺中巿政府托育服務管理委員會</t>
    <phoneticPr fontId="2" type="noConversion"/>
  </si>
  <si>
    <r>
      <rPr>
        <sz val="12"/>
        <rFont val="標楷體"/>
        <family val="4"/>
        <charset val="136"/>
      </rPr>
      <t>南投縣兒童及少年福利權益促進會</t>
    </r>
    <phoneticPr fontId="2" type="noConversion"/>
  </si>
  <si>
    <r>
      <rPr>
        <sz val="12"/>
        <rFont val="標楷體"/>
        <family val="4"/>
        <charset val="136"/>
      </rPr>
      <t>南投縣性別平等委員會</t>
    </r>
    <phoneticPr fontId="2" type="noConversion"/>
  </si>
  <si>
    <r>
      <rPr>
        <sz val="12"/>
        <rFont val="標楷體"/>
        <family val="4"/>
        <charset val="136"/>
      </rPr>
      <t>南投縣居家式托育服務管理委員會</t>
    </r>
    <phoneticPr fontId="2" type="noConversion"/>
  </si>
  <si>
    <r>
      <rPr>
        <sz val="12"/>
        <rFont val="標楷體"/>
        <family val="4"/>
        <charset val="136"/>
      </rPr>
      <t>南投縣發展遲緩兒童早期療育推動小組</t>
    </r>
    <phoneticPr fontId="2" type="noConversion"/>
  </si>
  <si>
    <r>
      <rPr>
        <sz val="12"/>
        <rFont val="標楷體"/>
        <family val="4"/>
        <charset val="136"/>
      </rPr>
      <t>南投縣身心障者權益保障推動小組</t>
    </r>
    <phoneticPr fontId="2" type="noConversion"/>
  </si>
  <si>
    <r>
      <rPr>
        <sz val="12"/>
        <rFont val="標楷體"/>
        <family val="4"/>
        <charset val="136"/>
      </rPr>
      <t>南投縣家庭暴力性侵害防治委員會</t>
    </r>
    <phoneticPr fontId="2" type="noConversion"/>
  </si>
  <si>
    <r>
      <rPr>
        <sz val="12"/>
        <rFont val="標楷體"/>
        <family val="4"/>
        <charset val="136"/>
      </rPr>
      <t>南投縣性騷擾防治委員會</t>
    </r>
    <phoneticPr fontId="2" type="noConversion"/>
  </si>
  <si>
    <t>彰化縣托育制度管理委員會</t>
    <phoneticPr fontId="2" type="noConversion"/>
  </si>
  <si>
    <r>
      <rPr>
        <sz val="12"/>
        <rFont val="標楷體"/>
        <family val="4"/>
        <charset val="136"/>
      </rPr>
      <t>彰化縣政府老人福利推動小組委員會</t>
    </r>
    <phoneticPr fontId="2" type="noConversion"/>
  </si>
  <si>
    <t>彰化縣新住民事務委員會</t>
    <phoneticPr fontId="2" type="noConversion"/>
  </si>
  <si>
    <t>彰化縣社會救助金專戶管理運用委員會</t>
    <phoneticPr fontId="2" type="noConversion"/>
  </si>
  <si>
    <t>彰化縣兒童及少年性剝削防制諮詢會</t>
    <phoneticPr fontId="2" type="noConversion"/>
  </si>
  <si>
    <t>雲林縣</t>
    <phoneticPr fontId="2" type="noConversion"/>
  </si>
  <si>
    <r>
      <rPr>
        <sz val="12"/>
        <rFont val="標楷體"/>
        <family val="4"/>
        <charset val="136"/>
      </rPr>
      <t>雲林縣政府家庭暴力、性侵害及性騷擾防治委員會</t>
    </r>
    <phoneticPr fontId="2" type="noConversion"/>
  </si>
  <si>
    <r>
      <rPr>
        <sz val="12"/>
        <rFont val="標楷體"/>
        <family val="4"/>
        <charset val="136"/>
      </rPr>
      <t>雲林縣老人福利推動小組</t>
    </r>
    <phoneticPr fontId="2" type="noConversion"/>
  </si>
  <si>
    <r>
      <rPr>
        <sz val="12"/>
        <rFont val="標楷體"/>
        <family val="4"/>
        <charset val="136"/>
      </rPr>
      <t>雲林縣政府經濟弱勢戶自立脫貧委員會</t>
    </r>
    <phoneticPr fontId="2" type="noConversion"/>
  </si>
  <si>
    <r>
      <rPr>
        <sz val="12"/>
        <rFont val="標楷體"/>
        <family val="4"/>
        <charset val="136"/>
      </rPr>
      <t>雲林縣公益彩券盈餘分配款專戶管理委員會</t>
    </r>
    <phoneticPr fontId="2" type="noConversion"/>
  </si>
  <si>
    <r>
      <rPr>
        <sz val="12"/>
        <rFont val="標楷體"/>
        <family val="4"/>
        <charset val="136"/>
      </rPr>
      <t>雲林縣發展遲緩兒童早期療育推動小組</t>
    </r>
    <phoneticPr fontId="2" type="noConversion"/>
  </si>
  <si>
    <r>
      <rPr>
        <b/>
        <sz val="12"/>
        <rFont val="標楷體"/>
        <family val="4"/>
        <charset val="136"/>
      </rPr>
      <t>嘉義縣</t>
    </r>
    <phoneticPr fontId="2" type="noConversion"/>
  </si>
  <si>
    <t>嘉義市老有所用推動委員會</t>
  </si>
  <si>
    <t>嘉義市兒童及少年福利與權益促進委員會</t>
    <phoneticPr fontId="2" type="noConversion"/>
  </si>
  <si>
    <r>
      <rPr>
        <sz val="12"/>
        <rFont val="標楷體"/>
        <family val="4"/>
        <charset val="136"/>
      </rPr>
      <t>嘉義市婦女權益促進委員會</t>
    </r>
    <phoneticPr fontId="2" type="noConversion"/>
  </si>
  <si>
    <r>
      <rPr>
        <sz val="12"/>
        <rFont val="標楷體"/>
        <family val="4"/>
        <charset val="136"/>
      </rPr>
      <t>嘉義市性騷擾防治委員會</t>
    </r>
    <phoneticPr fontId="2" type="noConversion"/>
  </si>
  <si>
    <r>
      <rPr>
        <sz val="12"/>
        <rFont val="標楷體"/>
        <family val="4"/>
        <charset val="136"/>
      </rPr>
      <t>嘉義市發展遲緩兒童早期療育推動小組</t>
    </r>
    <phoneticPr fontId="2" type="noConversion"/>
  </si>
  <si>
    <r>
      <rPr>
        <sz val="12"/>
        <rFont val="標楷體"/>
        <family val="4"/>
        <charset val="136"/>
      </rPr>
      <t>嘉義市保母托育制度管理委員會</t>
    </r>
    <phoneticPr fontId="2" type="noConversion"/>
  </si>
  <si>
    <r>
      <rPr>
        <sz val="12"/>
        <rFont val="標楷體"/>
        <family val="4"/>
        <charset val="136"/>
      </rPr>
      <t>嘉義市身心障礙者權益保障推動小組</t>
    </r>
    <phoneticPr fontId="2" type="noConversion"/>
  </si>
  <si>
    <t>嘉義市就業歧視評議委員會</t>
    <phoneticPr fontId="2" type="noConversion"/>
  </si>
  <si>
    <t>嘉義市政府公益彩券盈餘管理委員會</t>
    <phoneticPr fontId="2" type="noConversion"/>
  </si>
  <si>
    <t>嘉義市家庭暴力暨性侵害防治委員會　</t>
    <phoneticPr fontId="2" type="noConversion"/>
  </si>
  <si>
    <t>臺南市</t>
    <phoneticPr fontId="2" type="noConversion"/>
  </si>
  <si>
    <t xml:space="preserve">臺南市政府身心障礙者權益保障推動小組 </t>
    <phoneticPr fontId="2" type="noConversion"/>
  </si>
  <si>
    <t>臺南市政府0206地震災害捐款專戶管理及監督委員會</t>
  </si>
  <si>
    <r>
      <rPr>
        <sz val="12"/>
        <rFont val="標楷體"/>
        <family val="4"/>
        <charset val="136"/>
      </rPr>
      <t>臺南市政府兒童及少年福利與權益保障促進委員會</t>
    </r>
    <phoneticPr fontId="2" type="noConversion"/>
  </si>
  <si>
    <t>臺南市政府長期照顧推動小組</t>
    <phoneticPr fontId="2" type="noConversion"/>
  </si>
  <si>
    <t>高雄市</t>
    <phoneticPr fontId="2" type="noConversion"/>
  </si>
  <si>
    <t>高雄市政府居家托育服務管理會</t>
    <phoneticPr fontId="2" type="noConversion"/>
  </si>
  <si>
    <t>高雄市政府性騷擾防治會</t>
    <phoneticPr fontId="2" type="noConversion"/>
  </si>
  <si>
    <t>高雄市政府家庭暴力及性侵害防治會</t>
    <phoneticPr fontId="2" type="noConversion"/>
  </si>
  <si>
    <t>高雄市政府八一石化氣爆事件民間捐款專戶管理會</t>
    <phoneticPr fontId="2" type="noConversion"/>
  </si>
  <si>
    <t>屏東縣</t>
    <phoneticPr fontId="2" type="noConversion"/>
  </si>
  <si>
    <t>屏東縣兒童及少年福利與權益促進委員會</t>
    <phoneticPr fontId="2" type="noConversion"/>
  </si>
  <si>
    <t>屏東縣身心障礙者權益保障推動小組會議</t>
    <phoneticPr fontId="2" type="noConversion"/>
  </si>
  <si>
    <t>屏東縣性別平等委員會</t>
    <phoneticPr fontId="2" type="noConversion"/>
  </si>
  <si>
    <t>屏東縣公益彩券盈餘分配基金管理委員會</t>
    <phoneticPr fontId="2" type="noConversion"/>
  </si>
  <si>
    <t>宜蘭縣</t>
    <phoneticPr fontId="2" type="noConversion"/>
  </si>
  <si>
    <t>花蓮縣</t>
    <phoneticPr fontId="2" type="noConversion"/>
  </si>
  <si>
    <t>臺東縣</t>
    <phoneticPr fontId="2" type="noConversion"/>
  </si>
  <si>
    <t>臺東縣婦女權益促進委員會(105-106)</t>
    <phoneticPr fontId="2" type="noConversion"/>
  </si>
  <si>
    <t>臺東縣兒童及少年福利與權益促進會議(105-106)</t>
    <phoneticPr fontId="2" type="noConversion"/>
  </si>
  <si>
    <t>臺東縣兒童及少年性交易防制督導會報(105-106)</t>
    <phoneticPr fontId="2" type="noConversion"/>
  </si>
  <si>
    <t>臺東縣彩繪人生基金審議管理委員會(105-106)</t>
    <phoneticPr fontId="2" type="noConversion"/>
  </si>
  <si>
    <t>臺東縣保母托育制度管理推動工作小組(106-107)</t>
    <phoneticPr fontId="2" type="noConversion"/>
  </si>
  <si>
    <t>臺東縣發展遲緩兒早期療育推動小組(105-106)</t>
    <phoneticPr fontId="2" type="noConversion"/>
  </si>
  <si>
    <t>臺東縣社會救助金專戶管理及運用委員會(105-106)</t>
    <phoneticPr fontId="2" type="noConversion"/>
  </si>
  <si>
    <t>臺東縣政府家庭暴力及性侵害防治委員會(105-106)</t>
    <phoneticPr fontId="2" type="noConversion"/>
  </si>
  <si>
    <t>臺東縣政府性騷擾防治委員會(105-106)</t>
    <phoneticPr fontId="2" type="noConversion"/>
  </si>
  <si>
    <t>臺東縣老人福利推動小組(105-106)</t>
    <phoneticPr fontId="2" type="noConversion"/>
  </si>
  <si>
    <t>臺東縣就業歧視評議及性別工作平等委員會(106-107)</t>
    <phoneticPr fontId="2" type="noConversion"/>
  </si>
  <si>
    <t>臺東縣身心障礙者權益保障小組(106.09-108-08)</t>
    <phoneticPr fontId="2" type="noConversion"/>
  </si>
  <si>
    <t>臺東縣身心障礙者就業基金管理會(105.06-107.05)</t>
    <phoneticPr fontId="2" type="noConversion"/>
  </si>
  <si>
    <t>臺東縣性別主流化人才資料庫審議小組委員會(105-106)</t>
    <phoneticPr fontId="2" type="noConversion"/>
  </si>
  <si>
    <t>澎湖縣</t>
    <phoneticPr fontId="2" type="noConversion"/>
  </si>
  <si>
    <r>
      <rPr>
        <sz val="12"/>
        <rFont val="標楷體"/>
        <family val="4"/>
        <charset val="136"/>
      </rPr>
      <t>澎湖縣勞工教育推行委員會</t>
    </r>
    <phoneticPr fontId="2" type="noConversion"/>
  </si>
  <si>
    <r>
      <rPr>
        <sz val="12"/>
        <rFont val="標楷體"/>
        <family val="4"/>
        <charset val="136"/>
      </rPr>
      <t>澎湖縣就業歧視評議委員會</t>
    </r>
    <phoneticPr fontId="2" type="noConversion"/>
  </si>
  <si>
    <r>
      <rPr>
        <sz val="12"/>
        <rFont val="標楷體"/>
        <family val="4"/>
        <charset val="136"/>
      </rPr>
      <t>澎湖縣婦女權益促進會委員會</t>
    </r>
    <phoneticPr fontId="2" type="noConversion"/>
  </si>
  <si>
    <r>
      <rPr>
        <sz val="12"/>
        <rFont val="標楷體"/>
        <family val="4"/>
        <charset val="136"/>
      </rPr>
      <t>澎湖縣老人福利促進委員會</t>
    </r>
    <phoneticPr fontId="2" type="noConversion"/>
  </si>
  <si>
    <t>澎湖縣兒童及少年福利促進委員會</t>
  </si>
  <si>
    <t>新北市政府性別平等委員會</t>
    <phoneticPr fontId="2" type="noConversion"/>
  </si>
  <si>
    <r>
      <t>新北市</t>
    </r>
    <r>
      <rPr>
        <sz val="12"/>
        <rFont val="標楷體"/>
        <family val="4"/>
        <charset val="136"/>
      </rPr>
      <t>托育服務管理委員會</t>
    </r>
    <phoneticPr fontId="2" type="noConversion"/>
  </si>
  <si>
    <t>新北市政府兒童及少年福利政策諮詢委員會</t>
    <phoneticPr fontId="2" type="noConversion"/>
  </si>
  <si>
    <t>新竹縣兒童及少年性剝削防制諮詢委員會</t>
    <phoneticPr fontId="2" type="noConversion"/>
  </si>
  <si>
    <t>南投縣公益彩券盈餘管理委員會</t>
    <phoneticPr fontId="2" type="noConversion"/>
  </si>
  <si>
    <r>
      <rPr>
        <sz val="12"/>
        <rFont val="標楷體"/>
        <family val="4"/>
        <charset val="136"/>
      </rPr>
      <t>南投縣老人福利推動小組</t>
    </r>
    <r>
      <rPr>
        <sz val="12"/>
        <rFont val="Times New Roman"/>
        <family val="1"/>
      </rPr>
      <t>(</t>
    </r>
    <r>
      <rPr>
        <sz val="12"/>
        <rFont val="標楷體"/>
        <family val="4"/>
        <charset val="136"/>
      </rPr>
      <t>第五屆</t>
    </r>
    <r>
      <rPr>
        <sz val="12"/>
        <rFont val="Times New Roman"/>
        <family val="1"/>
      </rPr>
      <t>)</t>
    </r>
    <phoneticPr fontId="2" type="noConversion"/>
  </si>
  <si>
    <t>雲林縣身心障礙者權益保障促進小組</t>
    <phoneticPr fontId="2" type="noConversion"/>
  </si>
  <si>
    <t>雲林縣性別平等委員會</t>
    <phoneticPr fontId="2" type="noConversion"/>
  </si>
  <si>
    <t>雲林縣兒童及少年福利與權益促進委員會</t>
    <phoneticPr fontId="2" type="noConversion"/>
  </si>
  <si>
    <t>雲林縣居家式托育制度管理委員會</t>
    <phoneticPr fontId="2" type="noConversion"/>
  </si>
  <si>
    <t>嘉義縣兒童及少年性剝削防制諮詢會</t>
    <phoneticPr fontId="2" type="noConversion"/>
  </si>
  <si>
    <t>嘉義縣托育制度管理委員會</t>
    <phoneticPr fontId="2" type="noConversion"/>
  </si>
  <si>
    <t>嘉義市老人福利推動小組委員會</t>
    <phoneticPr fontId="2" type="noConversion"/>
  </si>
  <si>
    <t>彰化縣政府身心障礙者權益保障小組</t>
    <phoneticPr fontId="2" type="noConversion"/>
  </si>
  <si>
    <t>彰化縣</t>
    <phoneticPr fontId="2" type="noConversion"/>
  </si>
  <si>
    <t>臺南市政府家庭暴力性侵害性騷擾及兒少性剝削防治委員會</t>
    <phoneticPr fontId="2" type="noConversion"/>
  </si>
  <si>
    <r>
      <t>屏東縣家庭暴力及性侵害防治委員會</t>
    </r>
    <r>
      <rPr>
        <strike/>
        <sz val="12"/>
        <color indexed="12"/>
        <rFont val="標楷體"/>
        <family val="4"/>
        <charset val="136"/>
      </rPr>
      <t/>
    </r>
    <phoneticPr fontId="2" type="noConversion"/>
  </si>
  <si>
    <t>屏東縣托育服務管理委員會</t>
    <phoneticPr fontId="2" type="noConversion"/>
  </si>
  <si>
    <t>金門縣政府居家式托育制度管理委員會</t>
    <phoneticPr fontId="2" type="noConversion"/>
  </si>
  <si>
    <t>金門縣婦女權益促進委員會</t>
    <phoneticPr fontId="2" type="noConversion"/>
  </si>
  <si>
    <t>臺中市老人福利推動小組</t>
    <phoneticPr fontId="2" type="noConversion"/>
  </si>
  <si>
    <r>
      <t>107</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</si>
  <si>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rPr>
        <b/>
        <sz val="14"/>
        <rFont val="標楷體"/>
        <family val="4"/>
        <charset val="136"/>
      </rPr>
      <t>縣市
名稱</t>
    </r>
    <phoneticPr fontId="2" type="noConversion"/>
  </si>
  <si>
    <t>委員會或小組名稱</t>
    <phoneticPr fontId="2" type="noConversion"/>
  </si>
  <si>
    <r>
      <rPr>
        <b/>
        <sz val="14"/>
        <rFont val="標楷體"/>
        <family val="4"/>
        <charset val="136"/>
      </rPr>
      <t>委員總人數</t>
    </r>
    <phoneticPr fontId="2" type="noConversion"/>
  </si>
  <si>
    <r>
      <rPr>
        <b/>
        <sz val="14"/>
        <rFont val="標楷體"/>
        <family val="4"/>
        <charset val="136"/>
      </rPr>
      <t>女性委員人數</t>
    </r>
    <phoneticPr fontId="2" type="noConversion"/>
  </si>
  <si>
    <r>
      <rPr>
        <b/>
        <sz val="14"/>
        <rFont val="標楷體"/>
        <family val="4"/>
        <charset val="136"/>
      </rPr>
      <t>女性委員比率</t>
    </r>
    <phoneticPr fontId="2" type="noConversion"/>
  </si>
  <si>
    <r>
      <rPr>
        <b/>
        <sz val="12"/>
        <color indexed="8"/>
        <rFont val="標楷體"/>
        <family val="4"/>
        <charset val="136"/>
      </rPr>
      <t>基隆市</t>
    </r>
  </si>
  <si>
    <t>基隆市婦女權益促進委員會</t>
  </si>
  <si>
    <t>基隆市政府家庭暴力暨性侵害防治委員會</t>
  </si>
  <si>
    <t>基隆市保母托育制度管理委員會</t>
  </si>
  <si>
    <t>基隆市發展遲緩兒童早期療育推動委員會</t>
  </si>
  <si>
    <t>基隆市性騷擾防治委員會</t>
  </si>
  <si>
    <t>基隆市兒童及少年福利促進委員會</t>
  </si>
  <si>
    <t>身障基金委員會</t>
  </si>
  <si>
    <t>基隆市公益彩券特種基金管理委員會</t>
  </si>
  <si>
    <t>基隆市身心障礙權益保障推動小組委員會</t>
  </si>
  <si>
    <t>基隆市社會救助金專戶管理運用委員會</t>
  </si>
  <si>
    <t>兒童及少年性剝削防制督導會報</t>
  </si>
  <si>
    <r>
      <rPr>
        <b/>
        <sz val="12"/>
        <color indexed="8"/>
        <rFont val="標楷體"/>
        <family val="4"/>
        <charset val="136"/>
      </rPr>
      <t>新北市</t>
    </r>
    <phoneticPr fontId="2" type="noConversion"/>
  </si>
  <si>
    <t>新北市政府辦理八仙粉塵氣爆案捐贈專款管理委員會</t>
  </si>
  <si>
    <t>新北市社會救濟會報暨社會救助金專戶委員會</t>
  </si>
  <si>
    <t>新北市家庭暴力暨性侵害防治委員會</t>
  </si>
  <si>
    <t>新北市政府性別平等委員會</t>
  </si>
  <si>
    <t>新北市政府性騷擾防治委員會</t>
  </si>
  <si>
    <t>新北市公益彩券盈餘分配基金管理委員會</t>
  </si>
  <si>
    <t>新北市政府身心障礙者權益保障推動小組</t>
  </si>
  <si>
    <t>新北市托育服務管理委員會</t>
  </si>
  <si>
    <t>新北市發展遲緩兒童早期療育推動委員會</t>
  </si>
  <si>
    <t>新北市政府兒童及少年福利政策諮詢委員會</t>
  </si>
  <si>
    <t>新北市老人福利推動小組委員會</t>
  </si>
  <si>
    <t>臺北市</t>
    <phoneticPr fontId="2" type="noConversion"/>
  </si>
  <si>
    <t>臺北市女性權益促進委員會</t>
  </si>
  <si>
    <t>臺北市家庭暴力暨性侵害防治委員會</t>
  </si>
  <si>
    <t>臺北市社會福利委員會</t>
  </si>
  <si>
    <t>臺北市重大災害民間賑災捐款專戶管理運用委員會</t>
  </si>
  <si>
    <t>臺北市兒童及少年福利促進委員會</t>
  </si>
  <si>
    <t>臺北市性騷擾防治委員會</t>
  </si>
  <si>
    <t>臺北市身心障礙者權益保障推動小組</t>
  </si>
  <si>
    <t>臺北市老人福利推動小組</t>
  </si>
  <si>
    <t>臺北市政府保母托育制度管理委員會</t>
  </si>
  <si>
    <t>臺北市政府社會局民間捐款管理委員會</t>
  </si>
  <si>
    <t>臺北市政府社會局委外業務營運督導管理委員會</t>
  </si>
  <si>
    <t>桃園市</t>
    <phoneticPr fontId="2" type="noConversion"/>
  </si>
  <si>
    <t>桃園市政府性別平等委員會</t>
  </si>
  <si>
    <t>桃園市政府托育服務管理委員會</t>
  </si>
  <si>
    <t>桃園市公益彩券盈餘分配基金管理會</t>
  </si>
  <si>
    <t>桃園市身心障礙者權益保障推動小組</t>
  </si>
  <si>
    <t>桃園市老人福利推動小組</t>
  </si>
  <si>
    <t>桃園市政府社會福利政策推動委員會</t>
  </si>
  <si>
    <t>新竹縣</t>
    <phoneticPr fontId="2" type="noConversion"/>
  </si>
  <si>
    <t>新竹縣社會救助金專戶委員會</t>
  </si>
  <si>
    <t>新竹縣公益彩券盈餘管理委員會</t>
  </si>
  <si>
    <t>新竹縣老人福利推動委員會</t>
  </si>
  <si>
    <t>新竹縣兒童及少年性剝削防制諮詢委員會</t>
  </si>
  <si>
    <t>新竹縣兒童及少年福利促進委員會</t>
  </si>
  <si>
    <t>新竹縣家庭暴力及性侵害防治委員會</t>
  </si>
  <si>
    <t>新竹縣性騷擾防治委員會</t>
  </si>
  <si>
    <t>新竹縣身心障礙者權益保障推動小組</t>
  </si>
  <si>
    <t>新竹縣性別平等促進委員會</t>
  </si>
  <si>
    <t>新竹縣居家式托育服務管理委員會</t>
  </si>
  <si>
    <t>新竹縣發展遲緩兒童早期療育推動委員會</t>
  </si>
  <si>
    <r>
      <rPr>
        <b/>
        <sz val="12"/>
        <color indexed="8"/>
        <rFont val="標楷體"/>
        <family val="4"/>
        <charset val="136"/>
      </rPr>
      <t>新竹市</t>
    </r>
    <phoneticPr fontId="2" type="noConversion"/>
  </si>
  <si>
    <t>新竹市托育服務管理委員會</t>
  </si>
  <si>
    <t>新竹市婦女權益促進委員會</t>
  </si>
  <si>
    <t>新竹市兒童及少年福利促進委員會</t>
  </si>
  <si>
    <t>新竹市公益彩券盈餘分配基金管理委員會</t>
  </si>
  <si>
    <t>新竹市發展遲緩早期療育推動委員會</t>
  </si>
  <si>
    <t>新竹市身心障礙者權益保障推動小組</t>
  </si>
  <si>
    <t>新竹市政府老人福利推動小組</t>
  </si>
  <si>
    <t>新竹市社會救助金專戶管理及運用委員會</t>
  </si>
  <si>
    <t>新竹市性騷擾防治委員會</t>
  </si>
  <si>
    <t>新竹市家庭暴力防治委員會</t>
  </si>
  <si>
    <r>
      <rPr>
        <b/>
        <sz val="12"/>
        <color indexed="8"/>
        <rFont val="標楷體"/>
        <family val="4"/>
        <charset val="136"/>
      </rPr>
      <t>苗栗縣</t>
    </r>
    <phoneticPr fontId="2" type="noConversion"/>
  </si>
  <si>
    <r>
      <t>苗栗縣家庭暴力性侵害暨</t>
    </r>
    <r>
      <rPr>
        <sz val="12"/>
        <rFont val="標楷體"/>
        <family val="4"/>
        <charset val="136"/>
      </rPr>
      <t>防治委員會</t>
    </r>
    <phoneticPr fontId="2" type="noConversion"/>
  </si>
  <si>
    <t>苗栗縣居家托育制度管理委員會</t>
    <phoneticPr fontId="2" type="noConversion"/>
  </si>
  <si>
    <t>苗栗縣公益彩券盈餘管理委員會</t>
    <phoneticPr fontId="2" type="noConversion"/>
  </si>
  <si>
    <t>臺中市</t>
    <phoneticPr fontId="2" type="noConversion"/>
  </si>
  <si>
    <t>臺中市老人福利推動小組</t>
  </si>
  <si>
    <t>臺中巿政府兒童及少年性剝削防制諮詢會</t>
  </si>
  <si>
    <t>臺中市公益彩券盈餘管理委員會</t>
  </si>
  <si>
    <t>臺中市政府身心障礙者權益保障推動小組</t>
  </si>
  <si>
    <t>臺中市身心障礙者福利與服務需求評估專業團隊委員會</t>
  </si>
  <si>
    <t>臺中市身心障礙者生涯轉銜服務小組</t>
  </si>
  <si>
    <t>臺中市身心障礙者小型復康巴士服務品質
監督小組作業要點</t>
  </si>
  <si>
    <t>臺中市性騷擾防治委員會</t>
  </si>
  <si>
    <t>臺中市兒童及少年福利與權益保障促進委員會</t>
  </si>
  <si>
    <t>臺中市性別平等委員會</t>
  </si>
  <si>
    <t>臺中市發展遲緩兒童早期療育推動委員會</t>
  </si>
  <si>
    <t>臺中市政府社會局個人資料保護執行小組委員會</t>
  </si>
  <si>
    <t>臺中市政府社會局國家賠償事件處理小組委員會</t>
  </si>
  <si>
    <t>臺中市政府社會局節約能源推動小組委員會</t>
  </si>
  <si>
    <t>臺中市家庭暴力及性侵害防治委員會</t>
  </si>
  <si>
    <t>臺中市社會救助金專戶管理運用委員會</t>
  </si>
  <si>
    <t>臺中巿政府托育服務管理委員會</t>
  </si>
  <si>
    <r>
      <rPr>
        <b/>
        <sz val="12"/>
        <color indexed="8"/>
        <rFont val="標楷體"/>
        <family val="4"/>
        <charset val="136"/>
      </rPr>
      <t>南投縣</t>
    </r>
  </si>
  <si>
    <t>南投縣公益彩券盈餘管理委員會</t>
  </si>
  <si>
    <t>南投縣兒童及少年福利權益促進會</t>
  </si>
  <si>
    <t>南投縣性別平等委員會</t>
  </si>
  <si>
    <t>南投縣居家式托育服務管理委員會</t>
  </si>
  <si>
    <t>南投縣老人福利推動小組(第五屆)</t>
  </si>
  <si>
    <t>南投縣身心障者權益保障推動小組</t>
  </si>
  <si>
    <t>南投縣家庭暴力性侵害防治委員會</t>
  </si>
  <si>
    <t>南投縣性騷擾防治委員會</t>
  </si>
  <si>
    <t>彰化縣</t>
    <phoneticPr fontId="2" type="noConversion"/>
  </si>
  <si>
    <t>彰化縣政府身心障礙者權益保障小組</t>
  </si>
  <si>
    <t>彰化縣政府公彩盈餘管理委員會</t>
  </si>
  <si>
    <t>彰化縣兒童及少年福利與權益促進委員會</t>
  </si>
  <si>
    <t>彰化縣托育制度管理委員會</t>
  </si>
  <si>
    <t>彰化縣兒童發展推動委員會</t>
  </si>
  <si>
    <t>彰化縣政府老人福利推動小組委員會</t>
  </si>
  <si>
    <t>彰化縣性別平等委員會</t>
  </si>
  <si>
    <t>彰化縣家庭暴力及性侵害防治委員會</t>
  </si>
  <si>
    <t>彰化縣性騷擾防治委員會</t>
  </si>
  <si>
    <t>彰化縣新住民事務委員會</t>
  </si>
  <si>
    <t>彰化縣社會救助金專戶管理運用委員會</t>
  </si>
  <si>
    <t>彰化縣兒童及少年性剝削防制諮詢會</t>
  </si>
  <si>
    <t>彰化縣重大兒虐個案跨專業評估檢討小組派兼名冊(新增)</t>
  </si>
  <si>
    <t>雲林縣</t>
    <phoneticPr fontId="2" type="noConversion"/>
  </si>
  <si>
    <t>雲林縣政府家庭暴力、性侵害及性騷擾防治委員會</t>
  </si>
  <si>
    <t>雲林縣老人福利推動小組</t>
  </si>
  <si>
    <t>雲林縣政府經濟弱勢戶自立脫貧委員會</t>
  </si>
  <si>
    <t>雲林縣身心障礙者權益保障促進小組</t>
  </si>
  <si>
    <t>雲林縣公益彩券盈餘分配款專戶管理委員會</t>
  </si>
  <si>
    <t>雲林縣性別平等委員會</t>
  </si>
  <si>
    <t>雲林縣兒童及少年福利與權益促進委員會</t>
  </si>
  <si>
    <t>雲林縣居家式托育制度管理委員會</t>
  </si>
  <si>
    <t>雲林縣發展遲緩兒童早期療育推動小組</t>
  </si>
  <si>
    <t>嘉義縣</t>
    <phoneticPr fontId="2" type="noConversion"/>
  </si>
  <si>
    <t>嘉義縣兒童及少年性剝削防制諮詢會</t>
  </si>
  <si>
    <t>嘉義縣托育制度管理委員會</t>
  </si>
  <si>
    <t>嘉義縣就業歧視暨性別工作平等評議審議委員會</t>
  </si>
  <si>
    <t>嘉義市</t>
    <phoneticPr fontId="2" type="noConversion"/>
  </si>
  <si>
    <t>嘉義市老人福利推動小組委員會</t>
  </si>
  <si>
    <t>嘉義市兒童及少年福利與權益促進委員會</t>
  </si>
  <si>
    <t>嘉義市婦女權益促進委員會</t>
  </si>
  <si>
    <t>嘉義市性騷擾防治委員會</t>
  </si>
  <si>
    <t>嘉義市發展遲緩兒童早期療育推動小組</t>
  </si>
  <si>
    <t>嘉義市托育服務管理委員會</t>
  </si>
  <si>
    <t>嘉義市身心障礙者權益保障推動小組</t>
  </si>
  <si>
    <t>嘉義市就業歧視評議委員會</t>
  </si>
  <si>
    <t>嘉義市政府公益彩券盈餘管理委員會</t>
  </si>
  <si>
    <t>嘉義市家庭暴力暨性侵害防治委員會　</t>
  </si>
  <si>
    <t>嘉義市身心障礙者就業基金管理委員會</t>
  </si>
  <si>
    <t>臺南市</t>
    <phoneticPr fontId="2" type="noConversion"/>
  </si>
  <si>
    <t xml:space="preserve">臺南市政府身心障礙者權益保障推動小組 </t>
  </si>
  <si>
    <t>臺南市政府家庭暴力性侵害性騷擾及兒少性剝削防治委員會</t>
  </si>
  <si>
    <t>臺南市社會救助金專戶設置管理及運用小組</t>
  </si>
  <si>
    <t>臺南市公益彩券盈餘分配基金管理小組</t>
  </si>
  <si>
    <t>臺南市政府發展遲緩兒童早期療育推動小組委員會</t>
  </si>
  <si>
    <t>臺南市政府婦女權益促進委員會</t>
  </si>
  <si>
    <t>臺南市政府兒童及少年福利與權益保障促進委員會</t>
  </si>
  <si>
    <t>臺南市政府居家式托育服務管理委員會</t>
  </si>
  <si>
    <t>臺南市政府長期照顧推動小組</t>
  </si>
  <si>
    <t>高雄市</t>
    <phoneticPr fontId="2" type="noConversion"/>
  </si>
  <si>
    <t>高雄市政府老人福利促進小組</t>
  </si>
  <si>
    <t>高雄市身心障礙者權益保障推動小組</t>
  </si>
  <si>
    <t>高雄市政府兒童及少年福利與權益保障促進會</t>
  </si>
  <si>
    <t>高雄市政府托育服務管理會</t>
  </si>
  <si>
    <t>高雄市婦女權益促進委員會</t>
  </si>
  <si>
    <t>高雄市政府性騷擾防治會</t>
  </si>
  <si>
    <t>高雄市政府家庭暴力及性侵害防治會</t>
  </si>
  <si>
    <t>高雄市政府八一石化氣爆事件民間捐款專戶管理會</t>
  </si>
  <si>
    <t>高雄市公益彩券盈餘基金管理會</t>
  </si>
  <si>
    <t>高雄市社會救助金專戶管理會</t>
  </si>
  <si>
    <t>高雄市政府性別主流化工作小組（指定職務）</t>
  </si>
  <si>
    <t>高雄市人權委員會</t>
  </si>
  <si>
    <t>屏東縣</t>
    <phoneticPr fontId="2" type="noConversion"/>
  </si>
  <si>
    <t>屏東縣家庭暴力及性侵害防治委員會</t>
  </si>
  <si>
    <t>屏東縣兒童及少年福利與權益促進委員會</t>
  </si>
  <si>
    <t>屏東縣身心障礙者權益保障推動小組會議</t>
  </si>
  <si>
    <t>屏東縣托育服務管理委員會</t>
  </si>
  <si>
    <t>屏東縣性別平等委員會</t>
  </si>
  <si>
    <t>屏東縣公益彩券盈餘分配基金管理委員會</t>
  </si>
  <si>
    <t>宜蘭縣</t>
    <phoneticPr fontId="2" type="noConversion"/>
  </si>
  <si>
    <t>花蓮縣</t>
    <phoneticPr fontId="2" type="noConversion"/>
  </si>
  <si>
    <t>花蓮縣發展遲緩兒童早期療育委員會</t>
  </si>
  <si>
    <t>花蓮縣婦女權益促進委員會</t>
  </si>
  <si>
    <t>花蓮縣兒童及少年福利促進委員會</t>
  </si>
  <si>
    <t>花蓮縣保母托育制度管理委員會</t>
  </si>
  <si>
    <t>花蓮縣政府身心障礙者權益保障小組</t>
  </si>
  <si>
    <t>花蓮縣性騷擾防治委員會</t>
  </si>
  <si>
    <t>花蓮縣性別工作平等暨就業歧視評議委員會</t>
  </si>
  <si>
    <t>花蓮縣老人褔利推動小組委員會</t>
  </si>
  <si>
    <t>花蓮縣政府緩刑支付金管理委會</t>
  </si>
  <si>
    <t>花蓮縣公益彩券盈餘分配基金管理委員會</t>
  </si>
  <si>
    <t>花蓮縣家庭暴力及性侵害防治委員會</t>
  </si>
  <si>
    <t>臺東縣</t>
    <phoneticPr fontId="2" type="noConversion"/>
  </si>
  <si>
    <t>臺東縣婦女權益促進委員會(107-108)</t>
  </si>
  <si>
    <t>臺東縣兒童及少年福利與權益促進會議(107-108)</t>
  </si>
  <si>
    <t>臺東縣兒童及少年性剝削防制諮詢會(106-107)106更名</t>
  </si>
  <si>
    <t>臺東縣彩繪人生基金審議管理委員會(107-108)</t>
  </si>
  <si>
    <t>臺東縣居家式托育服務管理委員會(106-107)105年更名</t>
  </si>
  <si>
    <t>臺東縣發展遲緩兒早期療育推動小組(107-108)</t>
  </si>
  <si>
    <t>臺東縣社會救助金專戶管理及運用委員會(107-108)</t>
  </si>
  <si>
    <t>臺東縣政府家庭暴力及性侵害防治委員會(107-108)</t>
  </si>
  <si>
    <t>臺東縣政府性騷擾防治委員會(107-108)</t>
  </si>
  <si>
    <t>臺東縣老人福利推動小組(105-107)</t>
  </si>
  <si>
    <t>臺東縣就業歧視評議及性別工作平等委員會(106-107)</t>
  </si>
  <si>
    <t>臺東縣身心障礙者權益保障小組(106.09-108-08)</t>
  </si>
  <si>
    <t>臺東縣身心障礙者就業基金管理會(105.06-107.05)</t>
  </si>
  <si>
    <t>臺東縣性別主流化人才資料庫審議小組委員會(107-108)</t>
  </si>
  <si>
    <t>臺東縣政府公益彩券基金委員會(107-108)</t>
  </si>
  <si>
    <t>澎湖縣</t>
    <phoneticPr fontId="2" type="noConversion"/>
  </si>
  <si>
    <t>澎湖縣勞工教育推行委員會</t>
  </si>
  <si>
    <t>澎湖縣就業歧視評議委員會</t>
  </si>
  <si>
    <t>澎湖縣婦女權益促進會委員會</t>
  </si>
  <si>
    <t>澎湖縣老人福利促進委員會(已更名:澎湖縣政府老人福利推動小組委員會)</t>
  </si>
  <si>
    <t>澎湖縣身心障礙者權益保障推動小組</t>
  </si>
  <si>
    <r>
      <rPr>
        <b/>
        <sz val="12"/>
        <color indexed="8"/>
        <rFont val="標楷體"/>
        <family val="4"/>
        <charset val="136"/>
      </rPr>
      <t>金門縣</t>
    </r>
  </si>
  <si>
    <t>金門縣性騷擾防治委員會</t>
  </si>
  <si>
    <t>金門縣家庭暴力暨性侵害防治委員會</t>
  </si>
  <si>
    <t>金門縣發展遲緩兒童早期療育推動委員會</t>
  </si>
  <si>
    <t>金門縣政府居家式托育制度管理委員會</t>
  </si>
  <si>
    <t>金門縣兒童及少年福利促進與權益保障委員會</t>
  </si>
  <si>
    <t>金門縣婦女權益促進委員會</t>
  </si>
  <si>
    <t>金門縣就業歧視暨性別工作平等委員會</t>
  </si>
  <si>
    <r>
      <rPr>
        <b/>
        <sz val="12"/>
        <color indexed="8"/>
        <rFont val="標楷體"/>
        <family val="4"/>
        <charset val="136"/>
      </rPr>
      <t>連江縣</t>
    </r>
  </si>
  <si>
    <t>連江縣公益彩券盈餘分配基金管理委員會</t>
  </si>
  <si>
    <t>連江縣老人福利推動小組委員會</t>
  </si>
  <si>
    <t>連江縣身心障礙權益保障推動小組委員會</t>
  </si>
  <si>
    <t>連江縣兒童及少年福利促進委員會</t>
  </si>
  <si>
    <t>連江縣發展遲緩兒童早期療育推動委員會</t>
  </si>
  <si>
    <t>連江縣保母托育制度管理委員會</t>
  </si>
  <si>
    <t>連江縣婦女權益促進委員會</t>
  </si>
  <si>
    <r>
      <t>107</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</si>
  <si>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t>基隆市藥師懲戒委員會</t>
  </si>
  <si>
    <t>基隆市心理健康促進暨自殺防治專案小組委員會</t>
  </si>
  <si>
    <t>基隆市性侵害犯罪加害人評估小組</t>
  </si>
  <si>
    <t>基隆市精神疾病防治諮詢委員會</t>
  </si>
  <si>
    <t>基隆市醫事審議委員會</t>
  </si>
  <si>
    <t>基隆市身心障礙鑑定審議諮詢小組</t>
  </si>
  <si>
    <t>基隆市長期照顧服務推動小組委員會</t>
  </si>
  <si>
    <t>基隆市高齡友善城市推動委員會</t>
  </si>
  <si>
    <t>基隆市慢性病共同照護網推動委員會</t>
  </si>
  <si>
    <t>基隆市毒品危害防制中心委員會</t>
  </si>
  <si>
    <t>基隆市登革熱防治執行小組</t>
  </si>
  <si>
    <t>基隆市愛滋病防治工作小組</t>
  </si>
  <si>
    <t>新北市政府長期照顧推動小組</t>
  </si>
  <si>
    <t>新北市政府衛生局精神疾病防治諮詢小組</t>
  </si>
  <si>
    <t>新北市政府毒品危害防制中心</t>
  </si>
  <si>
    <t>新北市政府衛生局所屬市立醫院醫療儀器購置、租賃及合作審核委員會</t>
  </si>
  <si>
    <t>新北市政府醫療作業基金管理委員會</t>
  </si>
  <si>
    <t>新北市政府緊急醫療救護審議諮詢委員會</t>
  </si>
  <si>
    <t>新北市政府醫事審議委員會</t>
  </si>
  <si>
    <t>新北市政府醫師懲戒委員會</t>
  </si>
  <si>
    <t>新北市政府藥師懲戒委員會</t>
  </si>
  <si>
    <t>新北市政府身心障礙鑑定審議諮詢小組</t>
  </si>
  <si>
    <t>「新北市政府委託民間經營精神復健機構案」營運績效評估委員會</t>
  </si>
  <si>
    <t>新北市政府衛生局醫藥分業促進委員會</t>
  </si>
  <si>
    <t>新北市政府衛生局心理健康委員會</t>
  </si>
  <si>
    <t>新北市政府衛生局性別平等專案小組委員會</t>
  </si>
  <si>
    <t>新北市政府衛生局生物安全會</t>
  </si>
  <si>
    <t>新北市政府衛生局資通訊發展暨資訊安全推動委員會</t>
  </si>
  <si>
    <t>臺北市政府衛生局結核病防治諮詢委員會</t>
  </si>
  <si>
    <t>臺北市政府衛生局醫療安全委員會</t>
  </si>
  <si>
    <t>臺北市政府衛生局醫事審議委員會</t>
  </si>
  <si>
    <t>臺北市政府衛生局醫師懲戒委員會</t>
  </si>
  <si>
    <t>臺北市政府衛生局統籌款運用及管理委員會</t>
  </si>
  <si>
    <t>臺北市政府衛生局醫療儀器審核委員會</t>
  </si>
  <si>
    <t>臺北市市立醫療院所醫療基金監督管理委員會</t>
  </si>
  <si>
    <t>臺北市政府食品安全委員會</t>
  </si>
  <si>
    <t>臺北市政府衛生局藥師懲戒委員會</t>
  </si>
  <si>
    <t>臺北市政府長期照顧委員會</t>
  </si>
  <si>
    <t>桃園市健康暨高齡友善城市推動委員會</t>
  </si>
  <si>
    <t>桃園市緊急醫療救護諮詢委員會</t>
  </si>
  <si>
    <t>桃園市醫事審議委員會</t>
  </si>
  <si>
    <t>桃園市政府醫師懲戒委員會</t>
  </si>
  <si>
    <t>桃園市政府衛生局醫藥分業促進委員會</t>
  </si>
  <si>
    <t>桃園市政府藥師懲戒委員會</t>
  </si>
  <si>
    <t>桃園市政府衛生局藥品審議小組</t>
  </si>
  <si>
    <t>桃園市心理健康委員會</t>
  </si>
  <si>
    <t>桃園市毒品危害防制中心推動委員會</t>
  </si>
  <si>
    <t>桃園市政府精神醫療諮詢審議委員會</t>
  </si>
  <si>
    <t>桃園市性侵害加害人評估小組</t>
  </si>
  <si>
    <t>桃園市長期照顧推動小組委員會</t>
  </si>
  <si>
    <t>桃園市醫療作業基金保管運用委員會</t>
  </si>
  <si>
    <t xml:space="preserve">新竹縣 </t>
    <phoneticPr fontId="2" type="noConversion"/>
  </si>
  <si>
    <t>新竹縣藥師懲戒委員會</t>
  </si>
  <si>
    <t>新竹縣毒品危害防制中心諮詢委員會</t>
  </si>
  <si>
    <t>新竹縣性侵害加害人評估小組</t>
  </si>
  <si>
    <t>新竹縣醫師懲戒委員會</t>
  </si>
  <si>
    <t>新竹縣政府醫事審議委員會</t>
  </si>
  <si>
    <t>新竹縣政府衛生局性騷擾申訴調查委員會</t>
  </si>
  <si>
    <t>新竹縣健康暨高齡友善城市推動委員會</t>
  </si>
  <si>
    <t>新竹縣醫藥分業促進委員會</t>
  </si>
  <si>
    <t>新竹縣精神衛生及心理健康推動委員</t>
  </si>
  <si>
    <r>
      <rPr>
        <b/>
        <sz val="12"/>
        <rFont val="標楷體"/>
        <family val="4"/>
        <charset val="136"/>
      </rPr>
      <t>新竹市</t>
    </r>
    <phoneticPr fontId="2" type="noConversion"/>
  </si>
  <si>
    <t>新竹市性侵害加害人評估小組</t>
  </si>
  <si>
    <t>新竹市心理健康推動小組</t>
  </si>
  <si>
    <t>新竹市衛生局生物安全會</t>
  </si>
  <si>
    <t>新竹市政府毒品危害防制中心委員會</t>
  </si>
  <si>
    <t>新竹市食品安全專家委員會</t>
  </si>
  <si>
    <t>苗栗縣</t>
    <phoneticPr fontId="2" type="noConversion"/>
  </si>
  <si>
    <t>苗栗縣醫藥分業促進委員會</t>
  </si>
  <si>
    <t>苗栗縣進藥審議委員會</t>
  </si>
  <si>
    <t>苗栗縣藥師懲戒委員會</t>
  </si>
  <si>
    <t>苗栗縣緊急醫療救護諮詢委員會</t>
  </si>
  <si>
    <t>苗栗縣醫事審議委員會</t>
  </si>
  <si>
    <t>苗栗縣精神疾病防治諮議委員會</t>
  </si>
  <si>
    <t>苗栗縣性侵害犯罪加害人評估委員會</t>
  </si>
  <si>
    <t>苗栗縣毒品危害防制中心諮詢委員</t>
  </si>
  <si>
    <t>苗栗縣政府衛生局性騷擾申訴評議委員會</t>
  </si>
  <si>
    <r>
      <rPr>
        <b/>
        <sz val="12"/>
        <rFont val="標楷體"/>
        <family val="4"/>
        <charset val="136"/>
      </rPr>
      <t>臺中市</t>
    </r>
    <phoneticPr fontId="2" type="noConversion"/>
  </si>
  <si>
    <t>臺中市政府醫師懲戒委員會</t>
  </si>
  <si>
    <t>臺中市政府醫事審議委員會</t>
  </si>
  <si>
    <t>臺中市政府緊急醫療救護諮詢委員會</t>
  </si>
  <si>
    <t>臺中市政府身心障礙者鑑定審議諮詢小組</t>
  </si>
  <si>
    <t>臺中市政府藥師懲戒委員會</t>
  </si>
  <si>
    <t>臺中市政府食品藥物安全會報</t>
  </si>
  <si>
    <t>臺中市政府愛滋病防治工作小組</t>
  </si>
  <si>
    <t>臺中市政府衛生局性侵害加害人評估小組</t>
  </si>
  <si>
    <t>臺中市政府心理健康委員會</t>
  </si>
  <si>
    <t>臺中市政府高齡友善城市推動委員會</t>
  </si>
  <si>
    <t>臺中市政府衛生局推動銀髮族假牙裝置補助計畫推動委員會</t>
  </si>
  <si>
    <t>臺中市政府衛生局性別平等工作小組</t>
  </si>
  <si>
    <t>南投縣政府毒品危害防制中心委員會</t>
  </si>
  <si>
    <t>南投縣政府衛生局甄審委員會</t>
  </si>
  <si>
    <t>南投縣政府衛生局考績委員會</t>
  </si>
  <si>
    <t>南投縣政府衛生局性騷擾申訴調查委員會</t>
  </si>
  <si>
    <t>南投縣心理健康促進會</t>
  </si>
  <si>
    <t>南投縣政府醫師懲戒委員會</t>
  </si>
  <si>
    <t>南投縣政府醫事審議委員會</t>
  </si>
  <si>
    <t>南投縣性侵害加害人評估小組委員會</t>
  </si>
  <si>
    <t>南投縣高齡友善城市推動委員會</t>
  </si>
  <si>
    <t>南投縣政府第五屆長期照顧推動小組</t>
  </si>
  <si>
    <t xml:space="preserve">南投縣政府身心障礙者鑑定審議小組會議委員
</t>
  </si>
  <si>
    <t>彰化縣身心障礙者鑑定審議諮詢小組委員會</t>
  </si>
  <si>
    <t>彰化縣結核病診療諮詢小組</t>
  </si>
  <si>
    <t>緊急醫療專家學者諮詢委員會</t>
  </si>
  <si>
    <t>彰化縣醫師懲戒委員會</t>
  </si>
  <si>
    <t>彰化縣政府醫事審議委員會</t>
  </si>
  <si>
    <t>彰化縣政府精神疾病防治諮詢小組</t>
  </si>
  <si>
    <t>彰化縣性侵害加害人評估小組委員</t>
  </si>
  <si>
    <t>彰化縣毒品危害防制中心諮詢委員會</t>
  </si>
  <si>
    <t>彰化縣藥師懲戒委員會</t>
  </si>
  <si>
    <t>彰化縣藥師照護委員會</t>
  </si>
  <si>
    <t>彰化縣高齡友善城市推動委員會</t>
  </si>
  <si>
    <t>彰化縣肝癌高危險群巡迴定點篩檢專家小組</t>
  </si>
  <si>
    <t>雲林縣緊急醫療救護諮詢委員會</t>
  </si>
  <si>
    <t>雲林縣醫師懲戒委員會</t>
  </si>
  <si>
    <t>雲林縣醫事審議委員會</t>
  </si>
  <si>
    <t>雲林縣性侵害犯罪加害人身心治療及教育輔導評估小組</t>
  </si>
  <si>
    <t>雲林縣政府精神衛生及自殺防治推動小組</t>
  </si>
  <si>
    <t>藥師懲戒委員會</t>
  </si>
  <si>
    <t>雲林縣高齡友善城市推動委員會</t>
  </si>
  <si>
    <t>雲林縣衛生局性別平等工作小組</t>
  </si>
  <si>
    <t>雲林縣衛生局性騷擾申訴評議委員會</t>
  </si>
  <si>
    <t>嘉義縣政府精神心理衛生諮詢小組委員名冊</t>
  </si>
  <si>
    <t>嘉義縣社區心理衛生中心諮詢小組委員名冊</t>
  </si>
  <si>
    <t>嘉義縣緊急醫療救護諮詢暨審查小組委員</t>
  </si>
  <si>
    <t>嘉義縣醫事審議委員會</t>
  </si>
  <si>
    <t>身心障礙者鑑定審議諮詢小組</t>
  </si>
  <si>
    <t>嘉義縣醫師懲戒委員會</t>
  </si>
  <si>
    <t>嘉義縣性侵害犯罪加害人評估小組委員會</t>
  </si>
  <si>
    <t>嘉義縣家庭暴力相對人評估小組委員</t>
  </si>
  <si>
    <t>嘉義縣毒品危害防制中心推動委員會</t>
  </si>
  <si>
    <t>嘉義縣長期照顧推動小組</t>
  </si>
  <si>
    <t>愛滋病防治及感染者權益保障會</t>
  </si>
  <si>
    <t>嘉義市長期照顧推動委員會</t>
  </si>
  <si>
    <t>嘉義市身心障礙鑑定小組</t>
  </si>
  <si>
    <t>嘉義市觀光醫療發展推動小組</t>
  </si>
  <si>
    <t>嘉義市醫師懲戒委員會</t>
  </si>
  <si>
    <t>嘉義市居家醫療推動委員會</t>
  </si>
  <si>
    <t>嘉義市家庭暴力相對人簡易鑑定評估委員會</t>
  </si>
  <si>
    <t>嘉義市毒品危害防制中心</t>
  </si>
  <si>
    <r>
      <rPr>
        <b/>
        <sz val="12"/>
        <rFont val="標楷體"/>
        <family val="4"/>
        <charset val="136"/>
      </rPr>
      <t>臺南市</t>
    </r>
    <phoneticPr fontId="2" type="noConversion"/>
  </si>
  <si>
    <t>臺南市政府衛生局性別平等工作小組</t>
  </si>
  <si>
    <t>臺南市政府心理衛生中心會議</t>
  </si>
  <si>
    <t>臺南巿政府高齡友善城巿推動小組</t>
  </si>
  <si>
    <t>高雄市政府心理健康促進會</t>
  </si>
  <si>
    <t>高雄市政府精神衛生工作推動小組</t>
  </si>
  <si>
    <t>高雄市婦女權益促進委員會(健康維護組)</t>
  </si>
  <si>
    <t>高雄市政府長期照顧推動小組</t>
  </si>
  <si>
    <t>高雄市身心障礙者鑑定審議諮詢小組</t>
  </si>
  <si>
    <t>高雄市政府衛生局醫事審議委員會</t>
  </si>
  <si>
    <t>高雄市政府衛生局醫師懲戒委員會</t>
  </si>
  <si>
    <t>高雄市政府緊急醫療救護諮詢小組</t>
  </si>
  <si>
    <t>高雄市政府衛生局藥師懲戒委員會</t>
  </si>
  <si>
    <t>高雄市政府衛生局性別平等執行小組</t>
  </si>
  <si>
    <t>屏東縣緊急醫療救護諮詢委員會</t>
  </si>
  <si>
    <t>屏東縣精神及心理衛生推動小組</t>
  </si>
  <si>
    <t>屏東縣政府醫療爭議調處委員會(新增)</t>
  </si>
  <si>
    <t>屏東縣政府醫事審議委員會(新增)</t>
  </si>
  <si>
    <t>屏東縣長期照顧推動小組委員會議</t>
  </si>
  <si>
    <t>屏東縣政府毒品危害防制中心諮詢委員會</t>
  </si>
  <si>
    <t>屏東縣藥師懲戒委員會</t>
  </si>
  <si>
    <t>屏東縣糖尿病暨慢性病共同照護網推動委員會</t>
  </si>
  <si>
    <t>屏東縣部落健康營造推動委員會</t>
  </si>
  <si>
    <t>宜蘭縣藥師懲戒委員會</t>
  </si>
  <si>
    <t>宜蘭縣政府醫療爭議調處委員會</t>
  </si>
  <si>
    <t>宜蘭縣政府醫事審議委員會</t>
  </si>
  <si>
    <t>宜蘭縣推動高齡友善城市委員會</t>
  </si>
  <si>
    <t>宜蘭縣長期照顧推動小組</t>
  </si>
  <si>
    <t>宜蘭縣心理衛生暨自殺防治委員會</t>
  </si>
  <si>
    <t>宜蘭縣精神疾病防治諮議委員會</t>
  </si>
  <si>
    <r>
      <rPr>
        <b/>
        <sz val="12"/>
        <rFont val="標楷體"/>
        <family val="4"/>
        <charset val="136"/>
      </rPr>
      <t>花蓮縣</t>
    </r>
    <phoneticPr fontId="2" type="noConversion"/>
  </si>
  <si>
    <t>花蓮縣緊急醫療救護諮詢委員會</t>
  </si>
  <si>
    <t>花蓮縣醫事審議委員會</t>
  </si>
  <si>
    <t>花蓮縣醫師懲戒委員會</t>
  </si>
  <si>
    <t>花蓮縣長期照顧服務推動小組委員會</t>
  </si>
  <si>
    <t>花蓮縣毒品危害防制中心諮詢委員會</t>
  </si>
  <si>
    <t>花蓮縣性侵害犯罪防治加害人評估小組</t>
  </si>
  <si>
    <t>花蓮縣精神衛生及心理衛生業務諮詢委員會</t>
  </si>
  <si>
    <t>花蓮縣糖尿病共同照護網推動委員會</t>
  </si>
  <si>
    <r>
      <rPr>
        <b/>
        <sz val="12"/>
        <rFont val="標楷體"/>
        <family val="4"/>
        <charset val="136"/>
      </rPr>
      <t>臺東縣</t>
    </r>
    <phoneticPr fontId="2" type="noConversion"/>
  </si>
  <si>
    <t>臺東縣毒品危害防制中心諮詢委員會</t>
  </si>
  <si>
    <t>臺東縣長期照顧推動小組委員會</t>
  </si>
  <si>
    <t>澎湖縣整合型心理健康推動委員會</t>
  </si>
  <si>
    <t>金門縣指定徵用設立檢疫隔離場所及徵調相關人員作業程序與補償辦法</t>
  </si>
  <si>
    <t>金門縣處置傳染病媒介物補償辦法</t>
  </si>
  <si>
    <t>金門縣港埠衛生安全小組</t>
  </si>
  <si>
    <t>金門縣精神疾病防治諮議會</t>
  </si>
  <si>
    <t>金門縣性侵害加害人處遇評估小組</t>
  </si>
  <si>
    <t>金門縣醫事審議委員會</t>
  </si>
  <si>
    <t>金門縣高齡友善城市推動委員會</t>
  </si>
  <si>
    <t>連江縣</t>
    <phoneticPr fontId="2" type="noConversion"/>
  </si>
  <si>
    <t>福建省連江縣醫事審議委員會</t>
  </si>
  <si>
    <r>
      <t>108</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衛生機關諮詢委員會之委員性別比率調查彙整表</t>
    </r>
    <phoneticPr fontId="2" type="noConversion"/>
  </si>
  <si>
    <r>
      <rPr>
        <b/>
        <sz val="14"/>
        <color indexed="8"/>
        <rFont val="標楷體"/>
        <family val="4"/>
        <charset val="136"/>
      </rPr>
      <t>縣市
名稱</t>
    </r>
    <phoneticPr fontId="2" type="noConversion"/>
  </si>
  <si>
    <r>
      <rPr>
        <b/>
        <sz val="14"/>
        <color indexed="8"/>
        <rFont val="標楷體"/>
        <family val="4"/>
        <charset val="136"/>
      </rPr>
      <t>委員會或小組名稱</t>
    </r>
  </si>
  <si>
    <r>
      <rPr>
        <b/>
        <sz val="14"/>
        <color indexed="8"/>
        <rFont val="標楷體"/>
        <family val="4"/>
        <charset val="136"/>
      </rPr>
      <t>委員總人數</t>
    </r>
    <phoneticPr fontId="2" type="noConversion"/>
  </si>
  <si>
    <r>
      <rPr>
        <b/>
        <sz val="14"/>
        <color indexed="8"/>
        <rFont val="標楷體"/>
        <family val="4"/>
        <charset val="136"/>
      </rPr>
      <t>女性委員人數</t>
    </r>
    <phoneticPr fontId="2" type="noConversion"/>
  </si>
  <si>
    <r>
      <rPr>
        <b/>
        <sz val="14"/>
        <color indexed="8"/>
        <rFont val="標楷體"/>
        <family val="4"/>
        <charset val="136"/>
      </rPr>
      <t>女性委員比率</t>
    </r>
    <phoneticPr fontId="2" type="noConversion"/>
  </si>
  <si>
    <t>新北市政府長期照顧推動委員會</t>
  </si>
  <si>
    <t>新北市政府衛生局所屬市立聯合醫院醫療儀器採購督導查核小組</t>
  </si>
  <si>
    <t>新北市政府衛生局所屬市立聯合醫院醫療儀器審核委員會</t>
  </si>
  <si>
    <t>新北市醫療作業基金管理委員會</t>
  </si>
  <si>
    <t>新北市政府身心障礙者鑑定審議諮詢小組</t>
  </si>
  <si>
    <t>「新北市五股精神復健機構營運移轉案」營運績效評估委員會</t>
  </si>
  <si>
    <t>新北市政府心理健康委員會</t>
  </si>
  <si>
    <t>臺北市</t>
    <phoneticPr fontId="2" type="noConversion"/>
  </si>
  <si>
    <t>桃園市</t>
    <phoneticPr fontId="2" type="noConversion"/>
  </si>
  <si>
    <t>桃園市心理健康推動會</t>
  </si>
  <si>
    <t xml:space="preserve">新竹縣 </t>
    <phoneticPr fontId="2" type="noConversion"/>
  </si>
  <si>
    <t>新竹縣心理健康及自殺防治會(109.05.20更名)(原新竹縣精神衛生及心理健康推動委員)</t>
    <phoneticPr fontId="2" type="noConversion"/>
  </si>
  <si>
    <r>
      <rPr>
        <b/>
        <sz val="12"/>
        <color indexed="8"/>
        <rFont val="標楷體"/>
        <family val="4"/>
        <charset val="136"/>
      </rPr>
      <t>新竹市</t>
    </r>
    <phoneticPr fontId="2" type="noConversion"/>
  </si>
  <si>
    <t>新竹市心理健康推動小組委員會</t>
  </si>
  <si>
    <t>苗栗縣</t>
    <phoneticPr fontId="2" type="noConversion"/>
  </si>
  <si>
    <r>
      <rPr>
        <b/>
        <sz val="12"/>
        <color indexed="8"/>
        <rFont val="標楷體"/>
        <family val="4"/>
        <charset val="136"/>
      </rPr>
      <t>臺中市</t>
    </r>
    <phoneticPr fontId="2" type="noConversion"/>
  </si>
  <si>
    <t>臺中市政府維護治安、公共安全及食品藥物安全聯合督導會報(註1)</t>
    <phoneticPr fontId="2" type="noConversion"/>
  </si>
  <si>
    <t>臺中市政府長期照顧委員會-高齡友善城市推動工作小組</t>
    <phoneticPr fontId="2" type="noConversion"/>
  </si>
  <si>
    <t>臺中市政府衛生局性別平等工作小組</t>
    <phoneticPr fontId="2" type="noConversion"/>
  </si>
  <si>
    <t>彰化縣</t>
    <phoneticPr fontId="2" type="noConversion"/>
  </si>
  <si>
    <t>彰化縣結核病診療諮詢小組</t>
    <phoneticPr fontId="2" type="noConversion"/>
  </si>
  <si>
    <t>諮詢委員係以當次諮詢事項邀請，故人員不固定，以台中、南投、彰化等區胸內專科醫師為主。</t>
    <phoneticPr fontId="2" type="noConversion"/>
  </si>
  <si>
    <t>緊急醫療專家學者諮詢委員會</t>
    <phoneticPr fontId="2" type="noConversion"/>
  </si>
  <si>
    <t>本委員非聘任制(沒有發聘書及任期)且諮詢委員係以當次諮詢事項邀請該事項專家學者為任務型諮詢故諮詢名單每年不固定。</t>
    <phoneticPr fontId="2" type="noConversion"/>
  </si>
  <si>
    <r>
      <rPr>
        <b/>
        <sz val="12"/>
        <color indexed="8"/>
        <rFont val="標楷體"/>
        <family val="4"/>
        <charset val="136"/>
      </rPr>
      <t>雲林縣</t>
    </r>
  </si>
  <si>
    <t>雲林縣政府自殺防治會</t>
  </si>
  <si>
    <t>雲林縣政府心理健康促進委員會</t>
  </si>
  <si>
    <t>長照爭議委員會</t>
  </si>
  <si>
    <t>長照審議委員會</t>
  </si>
  <si>
    <t>嘉義縣</t>
    <phoneticPr fontId="2" type="noConversion"/>
  </si>
  <si>
    <t>嘉義縣心理健康暨自殺防治委員會</t>
    <phoneticPr fontId="2" type="noConversion"/>
  </si>
  <si>
    <r>
      <rPr>
        <b/>
        <sz val="12"/>
        <color indexed="8"/>
        <rFont val="標楷體"/>
        <family val="4"/>
        <charset val="136"/>
      </rPr>
      <t>嘉義市</t>
    </r>
  </si>
  <si>
    <t>嘉義市健康暨高齡友善城市推動委員會</t>
    <phoneticPr fontId="2" type="noConversion"/>
  </si>
  <si>
    <r>
      <rPr>
        <b/>
        <sz val="12"/>
        <color indexed="8"/>
        <rFont val="標楷體"/>
        <family val="4"/>
        <charset val="136"/>
      </rPr>
      <t>臺南市</t>
    </r>
    <phoneticPr fontId="2" type="noConversion"/>
  </si>
  <si>
    <t>高雄市</t>
    <phoneticPr fontId="2" type="noConversion"/>
  </si>
  <si>
    <t>屏東縣</t>
    <phoneticPr fontId="2" type="noConversion"/>
  </si>
  <si>
    <t>醫療爭議調處委員係醫事審議委員會下之任務編組，委員性別不受性別比率之限制。</t>
    <phoneticPr fontId="2" type="noConversion"/>
  </si>
  <si>
    <t xml:space="preserve">19
</t>
  </si>
  <si>
    <t>屏東縣長期照顧服務處理委員會(新增)</t>
  </si>
  <si>
    <t>宜蘭縣</t>
    <phoneticPr fontId="2" type="noConversion"/>
  </si>
  <si>
    <t>宜蘭縣性侵害加害人評估小組</t>
  </si>
  <si>
    <r>
      <rPr>
        <b/>
        <sz val="12"/>
        <color indexed="8"/>
        <rFont val="標楷體"/>
        <family val="4"/>
        <charset val="136"/>
      </rPr>
      <t>花蓮縣</t>
    </r>
    <phoneticPr fontId="2" type="noConversion"/>
  </si>
  <si>
    <r>
      <rPr>
        <b/>
        <sz val="12"/>
        <color indexed="8"/>
        <rFont val="標楷體"/>
        <family val="4"/>
        <charset val="136"/>
      </rPr>
      <t>臺東縣</t>
    </r>
    <phoneticPr fontId="2" type="noConversion"/>
  </si>
  <si>
    <t>澎湖縣</t>
    <phoneticPr fontId="2" type="noConversion"/>
  </si>
  <si>
    <t>澎湖縣自殺防治及心理健康推動委員會</t>
  </si>
  <si>
    <t>金門縣家庭暴力加害人裁前鑑定小組</t>
  </si>
  <si>
    <t>金門縣長期照顧推動小組</t>
  </si>
  <si>
    <t>連江縣</t>
    <phoneticPr fontId="2" type="noConversion"/>
  </si>
  <si>
    <t>25%%</t>
  </si>
  <si>
    <r>
      <rPr>
        <sz val="12"/>
        <color indexed="8"/>
        <rFont val="標楷體"/>
        <family val="4"/>
        <charset val="136"/>
      </rPr>
      <t>註</t>
    </r>
    <r>
      <rPr>
        <sz val="12"/>
        <color indexed="8"/>
        <rFont val="Times New Roman"/>
        <family val="1"/>
      </rPr>
      <t>1:</t>
    </r>
    <r>
      <rPr>
        <b/>
        <sz val="12"/>
        <color indexed="8"/>
        <rFont val="Times New Roman"/>
        <family val="1"/>
      </rPr>
      <t xml:space="preserve">
</t>
    </r>
    <r>
      <rPr>
        <sz val="12"/>
        <color indexed="8"/>
        <rFont val="Times New Roman"/>
        <family val="1"/>
      </rPr>
      <t>1.108</t>
    </r>
    <r>
      <rPr>
        <sz val="12"/>
        <color indexed="8"/>
        <rFont val="標楷體"/>
        <family val="4"/>
        <charset val="136"/>
      </rPr>
      <t>年「臺中市食品藥物安全會報」與治安、公安會報聯合召開，名稱為「臺中市政府維護治安、公共安全及食品藥物安全聯合督導會報」，試辦期</t>
    </r>
    <r>
      <rPr>
        <sz val="12"/>
        <color indexed="8"/>
        <rFont val="Times New Roman"/>
        <family val="1"/>
      </rPr>
      <t>1</t>
    </r>
    <r>
      <rPr>
        <sz val="12"/>
        <color indexed="8"/>
        <rFont val="標楷體"/>
        <family val="4"/>
        <charset val="136"/>
      </rPr>
      <t xml:space="preserve">年，主政及統籌機關為本府研考會。
</t>
    </r>
    <r>
      <rPr>
        <sz val="12"/>
        <color indexed="8"/>
        <rFont val="Times New Roman"/>
        <family val="1"/>
      </rPr>
      <t>2.</t>
    </r>
    <r>
      <rPr>
        <sz val="12"/>
        <color indexed="8"/>
        <rFont val="標楷體"/>
        <family val="4"/>
        <charset val="136"/>
      </rPr>
      <t>僅就本局權管</t>
    </r>
    <r>
      <rPr>
        <sz val="12"/>
        <color indexed="8"/>
        <rFont val="Times New Roman"/>
        <family val="1"/>
      </rPr>
      <t>(</t>
    </r>
    <r>
      <rPr>
        <sz val="12"/>
        <color indexed="8"/>
        <rFont val="標楷體"/>
        <family val="4"/>
        <charset val="136"/>
      </rPr>
      <t>食品藥物安全</t>
    </r>
    <r>
      <rPr>
        <sz val="12"/>
        <color indexed="8"/>
        <rFont val="Times New Roman"/>
        <family val="1"/>
      </rPr>
      <t>)</t>
    </r>
    <r>
      <rPr>
        <sz val="12"/>
        <color indexed="8"/>
        <rFont val="標楷體"/>
        <family val="4"/>
        <charset val="136"/>
      </rPr>
      <t xml:space="preserve">部份提報委員人數，如下：
</t>
    </r>
    <r>
      <rPr>
        <sz val="12"/>
        <color indexed="8"/>
        <rFont val="Times New Roman"/>
        <family val="1"/>
      </rPr>
      <t>(1)</t>
    </r>
    <r>
      <rPr>
        <sz val="12"/>
        <color indexed="8"/>
        <rFont val="標楷體"/>
        <family val="4"/>
        <charset val="136"/>
      </rPr>
      <t>府內委員：含召集人、副召集人共計</t>
    </r>
    <r>
      <rPr>
        <sz val="12"/>
        <color indexed="8"/>
        <rFont val="Times New Roman"/>
        <family val="1"/>
      </rPr>
      <t>9</t>
    </r>
    <r>
      <rPr>
        <sz val="12"/>
        <color indexed="8"/>
        <rFont val="標楷體"/>
        <family val="4"/>
        <charset val="136"/>
      </rPr>
      <t>人，女性計</t>
    </r>
    <r>
      <rPr>
        <sz val="12"/>
        <color indexed="8"/>
        <rFont val="Times New Roman"/>
        <family val="1"/>
      </rPr>
      <t>2</t>
    </r>
    <r>
      <rPr>
        <sz val="12"/>
        <color indexed="8"/>
        <rFont val="標楷體"/>
        <family val="4"/>
        <charset val="136"/>
      </rPr>
      <t xml:space="preserve">人。
</t>
    </r>
    <r>
      <rPr>
        <sz val="12"/>
        <color indexed="8"/>
        <rFont val="Times New Roman"/>
        <family val="1"/>
      </rPr>
      <t>(2)</t>
    </r>
    <r>
      <rPr>
        <sz val="12"/>
        <color indexed="8"/>
        <rFont val="標楷體"/>
        <family val="4"/>
        <charset val="136"/>
      </rPr>
      <t>外聘委員：計</t>
    </r>
    <r>
      <rPr>
        <sz val="12"/>
        <color indexed="8"/>
        <rFont val="Times New Roman"/>
        <family val="1"/>
      </rPr>
      <t>4</t>
    </r>
    <r>
      <rPr>
        <sz val="12"/>
        <color indexed="8"/>
        <rFont val="標楷體"/>
        <family val="4"/>
        <charset val="136"/>
      </rPr>
      <t>人，其中女性</t>
    </r>
    <r>
      <rPr>
        <sz val="12"/>
        <color indexed="8"/>
        <rFont val="Times New Roman"/>
        <family val="1"/>
      </rPr>
      <t>2</t>
    </r>
    <r>
      <rPr>
        <sz val="12"/>
        <color indexed="8"/>
        <rFont val="標楷體"/>
        <family val="4"/>
        <charset val="136"/>
      </rPr>
      <t>人。</t>
    </r>
    <phoneticPr fontId="2" type="noConversion"/>
  </si>
  <si>
    <r>
      <t>108</t>
    </r>
    <r>
      <rPr>
        <b/>
        <sz val="16"/>
        <color indexed="8"/>
        <rFont val="標楷體"/>
        <family val="4"/>
        <charset val="136"/>
      </rPr>
      <t>年度縣</t>
    </r>
    <r>
      <rPr>
        <b/>
        <sz val="16"/>
        <color indexed="8"/>
        <rFont val="Times New Roman"/>
        <family val="1"/>
      </rPr>
      <t>(</t>
    </r>
    <r>
      <rPr>
        <b/>
        <sz val="16"/>
        <color indexed="8"/>
        <rFont val="標楷體"/>
        <family val="4"/>
        <charset val="136"/>
      </rPr>
      <t>市</t>
    </r>
    <r>
      <rPr>
        <b/>
        <sz val="16"/>
        <color indexed="8"/>
        <rFont val="Times New Roman"/>
        <family val="1"/>
      </rPr>
      <t>)</t>
    </r>
    <r>
      <rPr>
        <b/>
        <sz val="16"/>
        <color indexed="8"/>
        <rFont val="標楷體"/>
        <family val="4"/>
        <charset val="136"/>
      </rPr>
      <t>社政機關諮詢委員會之委員性別比率調查彙整表</t>
    </r>
    <phoneticPr fontId="2" type="noConversion"/>
  </si>
  <si>
    <r>
      <rPr>
        <b/>
        <sz val="14"/>
        <rFont val="標楷體"/>
        <family val="4"/>
        <charset val="136"/>
      </rPr>
      <t>縣市
名稱</t>
    </r>
    <phoneticPr fontId="2" type="noConversion"/>
  </si>
  <si>
    <t>委員會或小組名稱</t>
    <phoneticPr fontId="2" type="noConversion"/>
  </si>
  <si>
    <r>
      <rPr>
        <b/>
        <sz val="14"/>
        <color indexed="8"/>
        <rFont val="標楷體"/>
        <family val="4"/>
        <charset val="136"/>
      </rPr>
      <t>委員總人數</t>
    </r>
    <phoneticPr fontId="2" type="noConversion"/>
  </si>
  <si>
    <r>
      <rPr>
        <b/>
        <sz val="14"/>
        <color indexed="8"/>
        <rFont val="標楷體"/>
        <family val="4"/>
        <charset val="136"/>
      </rPr>
      <t>女性委員人數</t>
    </r>
    <phoneticPr fontId="2" type="noConversion"/>
  </si>
  <si>
    <r>
      <rPr>
        <b/>
        <sz val="14"/>
        <color indexed="8"/>
        <rFont val="標楷體"/>
        <family val="4"/>
        <charset val="136"/>
      </rPr>
      <t>女性委員比率</t>
    </r>
    <phoneticPr fontId="2" type="noConversion"/>
  </si>
  <si>
    <r>
      <rPr>
        <b/>
        <sz val="12"/>
        <color indexed="8"/>
        <rFont val="標楷體"/>
        <family val="4"/>
        <charset val="136"/>
      </rPr>
      <t>新北市</t>
    </r>
    <phoneticPr fontId="2" type="noConversion"/>
  </si>
  <si>
    <t>臺北市</t>
    <phoneticPr fontId="2" type="noConversion"/>
  </si>
  <si>
    <t>桃園市</t>
    <phoneticPr fontId="2" type="noConversion"/>
  </si>
  <si>
    <t>桃園市政府兒童及少年性剝削防治諮詢會</t>
  </si>
  <si>
    <t>新竹縣</t>
    <phoneticPr fontId="2" type="noConversion"/>
  </si>
  <si>
    <r>
      <rPr>
        <b/>
        <sz val="12"/>
        <color indexed="8"/>
        <rFont val="標楷體"/>
        <family val="4"/>
        <charset val="136"/>
      </rPr>
      <t>新竹市</t>
    </r>
    <phoneticPr fontId="2" type="noConversion"/>
  </si>
  <si>
    <t>新竹市兒童及少年福利與權益促進會</t>
  </si>
  <si>
    <t>新竹市家庭暴力及性侵害與兒少性剝削防治委員會</t>
  </si>
  <si>
    <r>
      <rPr>
        <b/>
        <sz val="12"/>
        <color indexed="8"/>
        <rFont val="標楷體"/>
        <family val="4"/>
        <charset val="136"/>
      </rPr>
      <t>苗栗縣</t>
    </r>
    <phoneticPr fontId="2" type="noConversion"/>
  </si>
  <si>
    <t>苗栗縣性別平等促進委員會</t>
  </si>
  <si>
    <t>苗栗縣兒童早期療育推動小組委員會</t>
  </si>
  <si>
    <t>苗栗縣性騷擾防治委員會</t>
  </si>
  <si>
    <t>苗栗縣家庭暴力性侵害暨防治委員會</t>
  </si>
  <si>
    <t>苗栗縣身心障礙者權益推動小組</t>
  </si>
  <si>
    <t>苗栗縣身心障礙者福利服務需求評估專業團隊委員</t>
  </si>
  <si>
    <t>苗栗縣防制就業歧視暨性別工作平等委員會</t>
  </si>
  <si>
    <t>苗栗縣兒童及少年福利與權益促進會</t>
  </si>
  <si>
    <t>苗栗縣老人福利推動委員會</t>
  </si>
  <si>
    <t>苗栗縣居家托育制度管理委員會</t>
  </si>
  <si>
    <t>苗栗縣公益彩券盈餘管理委員會</t>
  </si>
  <si>
    <t>臺中市</t>
    <phoneticPr fontId="2" type="noConversion"/>
  </si>
  <si>
    <t>臺中市政府社會局資訊規劃及資訊安全推動小組</t>
  </si>
  <si>
    <t>臺中巿政府社會局性別平等專案小組</t>
  </si>
  <si>
    <t>臺中巿強化社會安全網推動會報</t>
  </si>
  <si>
    <t>彰化縣</t>
    <phoneticPr fontId="2" type="noConversion"/>
  </si>
  <si>
    <t>彰化縣公益彩券盈餘分配基金管理委員會</t>
  </si>
  <si>
    <t>雲林縣</t>
    <phoneticPr fontId="2" type="noConversion"/>
  </si>
  <si>
    <t>嘉義縣</t>
    <phoneticPr fontId="2" type="noConversion"/>
  </si>
  <si>
    <t>嘉義市</t>
    <phoneticPr fontId="2" type="noConversion"/>
  </si>
  <si>
    <t>臺南市</t>
    <phoneticPr fontId="2" type="noConversion"/>
  </si>
  <si>
    <t>高雄市</t>
    <phoneticPr fontId="2" type="noConversion"/>
  </si>
  <si>
    <t>高雄市政府七三一石化氣爆事件民間捐款專戶管理會</t>
  </si>
  <si>
    <t>屏東縣</t>
    <phoneticPr fontId="2" type="noConversion"/>
  </si>
  <si>
    <t>宜蘭縣</t>
    <phoneticPr fontId="2" type="noConversion"/>
  </si>
  <si>
    <t>宜蘭縣政府兒童及少年性剝削防制委員會</t>
  </si>
  <si>
    <t>花蓮縣</t>
    <phoneticPr fontId="2" type="noConversion"/>
  </si>
  <si>
    <t>臺東縣</t>
    <phoneticPr fontId="2" type="noConversion"/>
  </si>
  <si>
    <t>臺東縣兒童及少年性剝削防制諮詢會(107-108)</t>
  </si>
  <si>
    <t>臺東縣居家式托育服務管理委員會(108-109)</t>
  </si>
  <si>
    <t>臺東縣老人福利推動小組(108)</t>
  </si>
  <si>
    <t>臺東縣就業歧視評議及性別工作平等委員會(108-109)</t>
  </si>
  <si>
    <t>臺東縣身心障礙者權益推動小組(108.09-110-08)</t>
  </si>
  <si>
    <t>臺東縣身心障礙者就業基金管理會(107.06-109.05)</t>
  </si>
  <si>
    <t>澎湖縣</t>
    <phoneticPr fontId="2" type="noConversion"/>
  </si>
  <si>
    <t>連江縣性別平等委員會</t>
  </si>
  <si>
    <t>花蓮縣心理健康暨自殺防治推動委員會</t>
    <phoneticPr fontId="2" type="noConversion"/>
  </si>
  <si>
    <t>金門縣指定徵用設立檢疫隔離場所及徵調相關人員作業程序與補償辦法審議小組</t>
    <phoneticPr fontId="2" type="noConversion"/>
  </si>
  <si>
    <t>金門縣處置傳染病媒介物補償辦法審議小組</t>
    <phoneticPr fontId="2" type="noConversion"/>
  </si>
  <si>
    <r>
      <t>109</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衛生機關諮詢委員會之委員性別比率調查彙整表</t>
    </r>
  </si>
  <si>
    <r>
      <rPr>
        <b/>
        <sz val="14"/>
        <rFont val="標楷體"/>
        <family val="4"/>
        <charset val="136"/>
      </rPr>
      <t>縣市
名稱</t>
    </r>
  </si>
  <si>
    <r>
      <rPr>
        <b/>
        <sz val="14"/>
        <rFont val="標楷體"/>
        <family val="4"/>
        <charset val="136"/>
      </rPr>
      <t>委員總人數</t>
    </r>
  </si>
  <si>
    <r>
      <rPr>
        <b/>
        <sz val="14"/>
        <rFont val="標楷體"/>
        <family val="4"/>
        <charset val="136"/>
      </rPr>
      <t>女性委員人數</t>
    </r>
  </si>
  <si>
    <r>
      <rPr>
        <b/>
        <sz val="14"/>
        <rFont val="標楷體"/>
        <family val="4"/>
        <charset val="136"/>
      </rPr>
      <t>女性委員比率</t>
    </r>
  </si>
  <si>
    <r>
      <rPr>
        <sz val="12"/>
        <rFont val="標楷體"/>
        <family val="4"/>
        <charset val="136"/>
      </rPr>
      <t>基隆市心理健康促進暨自殺防治專案小組委員會</t>
    </r>
  </si>
  <si>
    <r>
      <rPr>
        <sz val="12"/>
        <rFont val="標楷體"/>
        <family val="4"/>
        <charset val="136"/>
      </rPr>
      <t>基隆市長期照顧服務推動小組委員會</t>
    </r>
  </si>
  <si>
    <r>
      <rPr>
        <sz val="12"/>
        <rFont val="標楷體"/>
        <family val="4"/>
        <charset val="136"/>
      </rPr>
      <t>基隆市食品安全會報</t>
    </r>
  </si>
  <si>
    <r>
      <rPr>
        <b/>
        <sz val="12"/>
        <rFont val="標楷體"/>
        <family val="4"/>
        <charset val="136"/>
      </rPr>
      <t>新北市</t>
    </r>
  </si>
  <si>
    <r>
      <rPr>
        <sz val="12"/>
        <rFont val="標楷體"/>
        <family val="4"/>
        <charset val="136"/>
      </rPr>
      <t>新北市政府長期照顧推動委員會</t>
    </r>
  </si>
  <si>
    <r>
      <rPr>
        <sz val="12"/>
        <rFont val="標楷體"/>
        <family val="4"/>
        <charset val="136"/>
      </rPr>
      <t>新北市政府衛生局精神疾病防治諮詢小組</t>
    </r>
  </si>
  <si>
    <r>
      <rPr>
        <sz val="12"/>
        <rFont val="標楷體"/>
        <family val="4"/>
        <charset val="136"/>
      </rPr>
      <t>新北市政府毒品危害防制中心</t>
    </r>
  </si>
  <si>
    <r>
      <rPr>
        <sz val="12"/>
        <rFont val="標楷體"/>
        <family val="4"/>
        <charset val="136"/>
      </rPr>
      <t>新北市政府衛生局所屬市立聯合醫院醫療儀器採購督導查核小組</t>
    </r>
    <phoneticPr fontId="2" type="noConversion"/>
  </si>
  <si>
    <r>
      <rPr>
        <sz val="12"/>
        <rFont val="標楷體"/>
        <family val="4"/>
        <charset val="136"/>
      </rPr>
      <t>新北市政府衛生局所屬市立聯合醫院醫療儀器審核委員會</t>
    </r>
  </si>
  <si>
    <r>
      <rPr>
        <sz val="12"/>
        <rFont val="標楷體"/>
        <family val="4"/>
        <charset val="136"/>
      </rPr>
      <t>新北市政府醫事審議委員會</t>
    </r>
  </si>
  <si>
    <r>
      <rPr>
        <sz val="12"/>
        <rFont val="標楷體"/>
        <family val="4"/>
        <charset val="136"/>
      </rPr>
      <t>新北市政府身心障礙者鑑定審議諮詢小組</t>
    </r>
  </si>
  <si>
    <r>
      <rPr>
        <sz val="12"/>
        <rFont val="標楷體"/>
        <family val="4"/>
        <charset val="136"/>
      </rPr>
      <t>「新北市五股精神復健機構營運移轉案」營運績效評估委員會</t>
    </r>
    <phoneticPr fontId="2" type="noConversion"/>
  </si>
  <si>
    <r>
      <rPr>
        <sz val="12"/>
        <rFont val="標楷體"/>
        <family val="4"/>
        <charset val="136"/>
      </rPr>
      <t>新北市政府衛生局醫藥分業促進委員會</t>
    </r>
  </si>
  <si>
    <r>
      <rPr>
        <sz val="12"/>
        <rFont val="標楷體"/>
        <family val="4"/>
        <charset val="136"/>
      </rPr>
      <t>新北市政府心理健康及自殺防治會</t>
    </r>
  </si>
  <si>
    <r>
      <rPr>
        <sz val="12"/>
        <rFont val="標楷體"/>
        <family val="4"/>
        <charset val="136"/>
      </rPr>
      <t>新北市政府衛生局性別平等專案小組委員會</t>
    </r>
  </si>
  <si>
    <r>
      <rPr>
        <sz val="12"/>
        <rFont val="標楷體"/>
        <family val="4"/>
        <charset val="136"/>
      </rPr>
      <t>新北市政府衛生局生物安全會</t>
    </r>
  </si>
  <si>
    <r>
      <rPr>
        <sz val="12"/>
        <rFont val="標楷體"/>
        <family val="4"/>
        <charset val="136"/>
      </rPr>
      <t>新北市政府衛生局資通訊發展暨資訊安全推動委員會</t>
    </r>
  </si>
  <si>
    <r>
      <rPr>
        <sz val="12"/>
        <rFont val="標楷體"/>
        <family val="4"/>
        <charset val="136"/>
      </rPr>
      <t>長期照顧服務爭議處理會</t>
    </r>
  </si>
  <si>
    <r>
      <rPr>
        <sz val="12"/>
        <rFont val="標楷體"/>
        <family val="4"/>
        <charset val="136"/>
      </rPr>
      <t>臺北市政府衛生局結核病防治諮詢委員會</t>
    </r>
  </si>
  <si>
    <r>
      <rPr>
        <sz val="12"/>
        <rFont val="標楷體"/>
        <family val="4"/>
        <charset val="136"/>
      </rPr>
      <t>臺北市政府長期照顧委員會</t>
    </r>
  </si>
  <si>
    <r>
      <rPr>
        <b/>
        <sz val="12"/>
        <rFont val="標楷體"/>
        <family val="4"/>
        <charset val="136"/>
      </rPr>
      <t>桃園市</t>
    </r>
  </si>
  <si>
    <r>
      <rPr>
        <sz val="12"/>
        <rFont val="標楷體"/>
        <family val="4"/>
        <charset val="136"/>
      </rPr>
      <t>桃園市政府健康及高齡友善城市推動會</t>
    </r>
  </si>
  <si>
    <r>
      <rPr>
        <sz val="12"/>
        <rFont val="標楷體"/>
        <family val="4"/>
        <charset val="136"/>
      </rPr>
      <t>桃園市緊急醫療救護諮詢委員會</t>
    </r>
  </si>
  <si>
    <r>
      <rPr>
        <sz val="12"/>
        <rFont val="標楷體"/>
        <family val="4"/>
        <charset val="136"/>
      </rPr>
      <t>桃園市醫事審議委員會</t>
    </r>
  </si>
  <si>
    <r>
      <rPr>
        <sz val="12"/>
        <rFont val="標楷體"/>
        <family val="4"/>
        <charset val="136"/>
      </rPr>
      <t>桃園市政府醫師懲戒委員會</t>
    </r>
  </si>
  <si>
    <r>
      <rPr>
        <sz val="12"/>
        <rFont val="標楷體"/>
        <family val="4"/>
        <charset val="136"/>
      </rPr>
      <t>桃園市政府衛生局醫藥分業促進委員會</t>
    </r>
  </si>
  <si>
    <r>
      <rPr>
        <sz val="12"/>
        <rFont val="標楷體"/>
        <family val="4"/>
        <charset val="136"/>
      </rPr>
      <t>桃園市政府藥師懲戒委員會</t>
    </r>
  </si>
  <si>
    <r>
      <rPr>
        <sz val="12"/>
        <rFont val="標楷體"/>
        <family val="4"/>
        <charset val="136"/>
      </rPr>
      <t>桃園市政府衛生局藥品審議小組</t>
    </r>
  </si>
  <si>
    <r>
      <rPr>
        <sz val="12"/>
        <rFont val="標楷體"/>
        <family val="4"/>
        <charset val="136"/>
      </rPr>
      <t>桃園市政府心理健康推動會</t>
    </r>
  </si>
  <si>
    <r>
      <rPr>
        <sz val="12"/>
        <rFont val="標楷體"/>
        <family val="4"/>
        <charset val="136"/>
      </rPr>
      <t>桃園市毒品危害防制中心推動委員會</t>
    </r>
  </si>
  <si>
    <r>
      <rPr>
        <sz val="12"/>
        <rFont val="標楷體"/>
        <family val="4"/>
        <charset val="136"/>
      </rPr>
      <t>桃園市政府精神醫療諮詢審議委員會</t>
    </r>
  </si>
  <si>
    <r>
      <rPr>
        <sz val="12"/>
        <rFont val="標楷體"/>
        <family val="4"/>
        <charset val="136"/>
      </rPr>
      <t>桃園市性侵害加害人評估小組</t>
    </r>
  </si>
  <si>
    <r>
      <rPr>
        <sz val="12"/>
        <rFont val="標楷體"/>
        <family val="4"/>
        <charset val="136"/>
      </rPr>
      <t>桃園市長期照顧推動小組委員會</t>
    </r>
  </si>
  <si>
    <r>
      <rPr>
        <sz val="12"/>
        <rFont val="標楷體"/>
        <family val="4"/>
        <charset val="136"/>
      </rPr>
      <t>桃園市醫療作業基金保管運用委員會</t>
    </r>
  </si>
  <si>
    <r>
      <rPr>
        <sz val="12"/>
        <rFont val="標楷體"/>
        <family val="4"/>
        <charset val="136"/>
      </rPr>
      <t>新竹縣藥師懲戒委員會</t>
    </r>
  </si>
  <si>
    <r>
      <rPr>
        <sz val="12"/>
        <rFont val="標楷體"/>
        <family val="4"/>
        <charset val="136"/>
      </rPr>
      <t>新竹縣毒品危害防制中心諮詢委員會</t>
    </r>
  </si>
  <si>
    <r>
      <rPr>
        <sz val="12"/>
        <rFont val="標楷體"/>
        <family val="4"/>
        <charset val="136"/>
      </rPr>
      <t>新竹縣性侵害加害人評估小組</t>
    </r>
  </si>
  <si>
    <r>
      <rPr>
        <sz val="12"/>
        <rFont val="標楷體"/>
        <family val="4"/>
        <charset val="136"/>
      </rPr>
      <t>新竹縣醫師懲戒委員會</t>
    </r>
  </si>
  <si>
    <r>
      <rPr>
        <sz val="12"/>
        <rFont val="標楷體"/>
        <family val="4"/>
        <charset val="136"/>
      </rPr>
      <t>新竹縣政府醫事審議委員會</t>
    </r>
  </si>
  <si>
    <r>
      <rPr>
        <sz val="12"/>
        <rFont val="標楷體"/>
        <family val="4"/>
        <charset val="136"/>
      </rPr>
      <t>新竹縣政府衛生局性騷擾申訴調查委員會</t>
    </r>
  </si>
  <si>
    <r>
      <rPr>
        <sz val="12"/>
        <rFont val="標楷體"/>
        <family val="4"/>
        <charset val="136"/>
      </rPr>
      <t>新竹縣高齡友善城市及社區推動委員會</t>
    </r>
    <phoneticPr fontId="2" type="noConversion"/>
  </si>
  <si>
    <r>
      <rPr>
        <sz val="12"/>
        <rFont val="標楷體"/>
        <family val="4"/>
        <charset val="136"/>
      </rPr>
      <t>新竹縣心理健康及自殺防治會</t>
    </r>
    <phoneticPr fontId="2" type="noConversion"/>
  </si>
  <si>
    <r>
      <rPr>
        <b/>
        <sz val="12"/>
        <rFont val="標楷體"/>
        <family val="4"/>
        <charset val="136"/>
      </rPr>
      <t>新竹市</t>
    </r>
  </si>
  <si>
    <r>
      <rPr>
        <sz val="12"/>
        <rFont val="標楷體"/>
        <family val="4"/>
        <charset val="136"/>
      </rPr>
      <t>新竹市政府長期照顧推動小組</t>
    </r>
  </si>
  <si>
    <r>
      <rPr>
        <sz val="12"/>
        <rFont val="標楷體"/>
        <family val="4"/>
        <charset val="136"/>
      </rPr>
      <t>新竹市緊急醫療救護諮詢委員會</t>
    </r>
  </si>
  <si>
    <r>
      <rPr>
        <sz val="12"/>
        <rFont val="標楷體"/>
        <family val="4"/>
        <charset val="136"/>
      </rPr>
      <t>新竹市精神衛生諮詢小組委員會</t>
    </r>
  </si>
  <si>
    <r>
      <rPr>
        <sz val="12"/>
        <rFont val="標楷體"/>
        <family val="4"/>
        <charset val="136"/>
      </rPr>
      <t>新竹市醫事審議委員會</t>
    </r>
  </si>
  <si>
    <r>
      <rPr>
        <sz val="12"/>
        <rFont val="標楷體"/>
        <family val="4"/>
        <charset val="136"/>
      </rPr>
      <t>新竹市性侵害加害人評估小組</t>
    </r>
  </si>
  <si>
    <r>
      <rPr>
        <sz val="12"/>
        <rFont val="標楷體"/>
        <family val="4"/>
        <charset val="136"/>
      </rPr>
      <t>新竹市心理健康推動小組委員會</t>
    </r>
  </si>
  <si>
    <r>
      <rPr>
        <sz val="12"/>
        <rFont val="標楷體"/>
        <family val="4"/>
        <charset val="136"/>
      </rPr>
      <t>新竹市衛生局生物安全會</t>
    </r>
  </si>
  <si>
    <r>
      <rPr>
        <sz val="12"/>
        <rFont val="標楷體"/>
        <family val="4"/>
        <charset val="136"/>
      </rPr>
      <t>新竹市政府毒品危害防制中心委員會</t>
    </r>
  </si>
  <si>
    <r>
      <rPr>
        <sz val="12"/>
        <rFont val="標楷體"/>
        <family val="4"/>
        <charset val="136"/>
      </rPr>
      <t>新竹市食品安全專家委員會</t>
    </r>
  </si>
  <si>
    <r>
      <rPr>
        <sz val="12"/>
        <rFont val="標楷體"/>
        <family val="4"/>
        <charset val="136"/>
      </rPr>
      <t>苗栗縣心理健康促進暨自殺防治推動委員會</t>
    </r>
    <r>
      <rPr>
        <sz val="12"/>
        <color indexed="8"/>
        <rFont val="Times New Roman"/>
        <family val="1"/>
      </rPr>
      <t/>
    </r>
    <phoneticPr fontId="2" type="noConversion"/>
  </si>
  <si>
    <r>
      <rPr>
        <b/>
        <sz val="12"/>
        <rFont val="標楷體"/>
        <family val="4"/>
        <charset val="136"/>
      </rPr>
      <t>臺中市</t>
    </r>
  </si>
  <si>
    <r>
      <rPr>
        <sz val="12"/>
        <rFont val="標楷體"/>
        <family val="4"/>
        <charset val="136"/>
      </rPr>
      <t>臺中市政府身心障礙者鑑定審議諮詢小組</t>
    </r>
  </si>
  <si>
    <r>
      <rPr>
        <sz val="12"/>
        <rFont val="標楷體"/>
        <family val="4"/>
        <charset val="136"/>
      </rPr>
      <t>臺中市政府食品安全會報</t>
    </r>
    <phoneticPr fontId="2" type="noConversion"/>
  </si>
  <si>
    <r>
      <rPr>
        <sz val="12"/>
        <rFont val="標楷體"/>
        <family val="4"/>
        <charset val="136"/>
      </rPr>
      <t>臺中市政府衛生局性侵害加害人評估小組</t>
    </r>
  </si>
  <si>
    <r>
      <rPr>
        <sz val="12"/>
        <rFont val="標楷體"/>
        <family val="4"/>
        <charset val="136"/>
      </rPr>
      <t>臺中市政府健康及高齡友善城市推動委員會</t>
    </r>
    <phoneticPr fontId="2" type="noConversion"/>
  </si>
  <si>
    <r>
      <rPr>
        <sz val="12"/>
        <rFont val="標楷體"/>
        <family val="4"/>
        <charset val="136"/>
      </rPr>
      <t>臺中市政府衛生局推動銀髮族假牙裝置補助計畫推動委員會</t>
    </r>
    <phoneticPr fontId="2" type="noConversion"/>
  </si>
  <si>
    <r>
      <rPr>
        <sz val="12"/>
        <rFont val="標楷體"/>
        <family val="4"/>
        <charset val="136"/>
      </rPr>
      <t>臺中市政府衛生局性別平等專案小組</t>
    </r>
    <phoneticPr fontId="2" type="noConversion"/>
  </si>
  <si>
    <r>
      <rPr>
        <sz val="12"/>
        <rFont val="標楷體"/>
        <family val="4"/>
        <charset val="136"/>
      </rPr>
      <t>臺中市政府長期照顧委員會</t>
    </r>
  </si>
  <si>
    <r>
      <rPr>
        <sz val="12"/>
        <rFont val="標楷體"/>
        <family val="4"/>
        <charset val="136"/>
      </rPr>
      <t>臺中市政府衛生局生物安全會</t>
    </r>
  </si>
  <si>
    <r>
      <rPr>
        <sz val="12"/>
        <rFont val="標楷體"/>
        <family val="4"/>
        <charset val="136"/>
      </rPr>
      <t>臺中市食品藥物安全處性別平等專案小組</t>
    </r>
    <phoneticPr fontId="2" type="noConversion"/>
  </si>
  <si>
    <r>
      <rPr>
        <sz val="12"/>
        <rFont val="標楷體"/>
        <family val="4"/>
        <charset val="136"/>
      </rPr>
      <t>南投縣政府毒品危害防制中心委員會</t>
    </r>
  </si>
  <si>
    <r>
      <rPr>
        <sz val="12"/>
        <rFont val="標楷體"/>
        <family val="4"/>
        <charset val="136"/>
      </rPr>
      <t>南投縣心理健康促進會</t>
    </r>
  </si>
  <si>
    <r>
      <rPr>
        <sz val="12"/>
        <rFont val="標楷體"/>
        <family val="4"/>
        <charset val="136"/>
      </rPr>
      <t>南投縣政府醫師懲戒委員會</t>
    </r>
  </si>
  <si>
    <r>
      <rPr>
        <sz val="12"/>
        <rFont val="標楷體"/>
        <family val="4"/>
        <charset val="136"/>
      </rPr>
      <t>南投縣政府醫事審議委員會</t>
    </r>
  </si>
  <si>
    <r>
      <rPr>
        <sz val="12"/>
        <rFont val="標楷體"/>
        <family val="4"/>
        <charset val="136"/>
      </rPr>
      <t>南投縣健康友善城市推動會</t>
    </r>
  </si>
  <si>
    <r>
      <rPr>
        <sz val="12"/>
        <rFont val="標楷體"/>
        <family val="4"/>
        <charset val="136"/>
      </rPr>
      <t>南投縣政府第七屆長期照顧推動小組</t>
    </r>
  </si>
  <si>
    <r>
      <rPr>
        <sz val="12"/>
        <rFont val="標楷體"/>
        <family val="4"/>
        <charset val="136"/>
      </rPr>
      <t>彰化縣肝癌高危險群巡迴定點篩檢專家小組</t>
    </r>
  </si>
  <si>
    <r>
      <rPr>
        <sz val="12"/>
        <rFont val="標楷體"/>
        <family val="4"/>
        <charset val="136"/>
      </rPr>
      <t>雲林縣醫事審議委員會</t>
    </r>
  </si>
  <si>
    <r>
      <rPr>
        <sz val="12"/>
        <rFont val="標楷體"/>
        <family val="4"/>
        <charset val="136"/>
      </rPr>
      <t>雲林縣性侵害犯罪加害人身心治療及教育輔導評估小組</t>
    </r>
  </si>
  <si>
    <r>
      <rPr>
        <sz val="12"/>
        <rFont val="標楷體"/>
        <family val="4"/>
        <charset val="136"/>
      </rPr>
      <t>雲林縣政府自殺防治會</t>
    </r>
  </si>
  <si>
    <r>
      <rPr>
        <sz val="12"/>
        <rFont val="標楷體"/>
        <family val="4"/>
        <charset val="136"/>
      </rPr>
      <t>雲林縣政府心理健康促進委員會</t>
    </r>
  </si>
  <si>
    <r>
      <rPr>
        <sz val="12"/>
        <rFont val="標楷體"/>
        <family val="4"/>
        <charset val="136"/>
      </rPr>
      <t>藥師懲戒委員會</t>
    </r>
  </si>
  <si>
    <r>
      <rPr>
        <sz val="12"/>
        <rFont val="標楷體"/>
        <family val="4"/>
        <charset val="136"/>
      </rPr>
      <t>雲林縣高齡友善城市推動委員會</t>
    </r>
  </si>
  <si>
    <r>
      <rPr>
        <sz val="12"/>
        <rFont val="標楷體"/>
        <family val="4"/>
        <charset val="136"/>
      </rPr>
      <t>雲林縣衛生局性別平等工作小組</t>
    </r>
  </si>
  <si>
    <r>
      <rPr>
        <sz val="12"/>
        <rFont val="標楷體"/>
        <family val="4"/>
        <charset val="136"/>
      </rPr>
      <t>雲林縣衛生局性騷擾申訴評議委員會</t>
    </r>
  </si>
  <si>
    <r>
      <rPr>
        <sz val="12"/>
        <rFont val="標楷體"/>
        <family val="4"/>
        <charset val="136"/>
      </rPr>
      <t>長照爭議委員會</t>
    </r>
  </si>
  <si>
    <r>
      <rPr>
        <sz val="12"/>
        <rFont val="標楷體"/>
        <family val="4"/>
        <charset val="136"/>
      </rPr>
      <t>長照審議委員會</t>
    </r>
  </si>
  <si>
    <r>
      <rPr>
        <sz val="12"/>
        <rFont val="標楷體"/>
        <family val="4"/>
        <charset val="136"/>
      </rPr>
      <t>嘉義縣心理健康暨自殺防治委員會</t>
    </r>
  </si>
  <si>
    <r>
      <rPr>
        <sz val="12"/>
        <rFont val="標楷體"/>
        <family val="4"/>
        <charset val="136"/>
      </rPr>
      <t>嘉義縣醫師懲戒委員會</t>
    </r>
  </si>
  <si>
    <r>
      <rPr>
        <sz val="12"/>
        <rFont val="標楷體"/>
        <family val="4"/>
        <charset val="136"/>
      </rPr>
      <t>嘉義縣長期照顧推動小組</t>
    </r>
  </si>
  <si>
    <r>
      <rPr>
        <sz val="12"/>
        <rFont val="標楷體"/>
        <family val="4"/>
        <charset val="136"/>
      </rPr>
      <t>嘉義市食品安全推動委員會</t>
    </r>
  </si>
  <si>
    <r>
      <rPr>
        <sz val="12"/>
        <rFont val="標楷體"/>
        <family val="4"/>
        <charset val="136"/>
      </rPr>
      <t>嘉義市糖尿病共同照護網推動委員會</t>
    </r>
  </si>
  <si>
    <r>
      <rPr>
        <sz val="12"/>
        <rFont val="標楷體"/>
        <family val="4"/>
        <charset val="136"/>
      </rPr>
      <t>嘉義市健康暨高齡友善城市推動委員會</t>
    </r>
  </si>
  <si>
    <r>
      <rPr>
        <sz val="12"/>
        <rFont val="標楷體"/>
        <family val="4"/>
        <charset val="136"/>
      </rPr>
      <t>嘉義市長期照顧推動委員會</t>
    </r>
  </si>
  <si>
    <r>
      <rPr>
        <sz val="12"/>
        <rFont val="標楷體"/>
        <family val="4"/>
        <charset val="136"/>
      </rPr>
      <t>嘉義市身心障礙鑑定小組</t>
    </r>
  </si>
  <si>
    <r>
      <rPr>
        <sz val="12"/>
        <rFont val="標楷體"/>
        <family val="4"/>
        <charset val="136"/>
      </rPr>
      <t>嘉義市觀光醫療發展推動小組</t>
    </r>
  </si>
  <si>
    <r>
      <rPr>
        <sz val="12"/>
        <rFont val="標楷體"/>
        <family val="4"/>
        <charset val="136"/>
      </rPr>
      <t>嘉義市醫師懲戒委員會</t>
    </r>
  </si>
  <si>
    <r>
      <rPr>
        <sz val="12"/>
        <rFont val="標楷體"/>
        <family val="4"/>
        <charset val="136"/>
      </rPr>
      <t>嘉義市性侵害加害人評估小組委員會</t>
    </r>
  </si>
  <si>
    <r>
      <rPr>
        <sz val="12"/>
        <rFont val="標楷體"/>
        <family val="4"/>
        <charset val="136"/>
      </rPr>
      <t>嘉義市毒品危害防制中心</t>
    </r>
  </si>
  <si>
    <r>
      <rPr>
        <b/>
        <sz val="12"/>
        <rFont val="標楷體"/>
        <family val="4"/>
        <charset val="136"/>
      </rPr>
      <t>臺南市</t>
    </r>
  </si>
  <si>
    <r>
      <rPr>
        <sz val="12"/>
        <rFont val="標楷體"/>
        <family val="4"/>
        <charset val="136"/>
      </rPr>
      <t>臺南市政府衛生局性別平等工作小組</t>
    </r>
  </si>
  <si>
    <r>
      <rPr>
        <sz val="12"/>
        <rFont val="標楷體"/>
        <family val="4"/>
        <charset val="136"/>
      </rPr>
      <t>臺南市精神衛生諮詢小組</t>
    </r>
  </si>
  <si>
    <r>
      <rPr>
        <sz val="12"/>
        <rFont val="標楷體"/>
        <family val="4"/>
        <charset val="136"/>
      </rPr>
      <t>臺南市政府心理衛生中心會議</t>
    </r>
  </si>
  <si>
    <r>
      <rPr>
        <sz val="12"/>
        <rFont val="標楷體"/>
        <family val="4"/>
        <charset val="136"/>
      </rPr>
      <t>臺南市政府愛滋病防治諮詢小組</t>
    </r>
  </si>
  <si>
    <r>
      <rPr>
        <sz val="12"/>
        <rFont val="標楷體"/>
        <family val="4"/>
        <charset val="136"/>
      </rPr>
      <t>臺南市政府衛生局資訊安全組織管理規範</t>
    </r>
  </si>
  <si>
    <r>
      <rPr>
        <sz val="12"/>
        <rFont val="標楷體"/>
        <family val="4"/>
        <charset val="136"/>
      </rPr>
      <t>臺南市健康城市推動小組</t>
    </r>
  </si>
  <si>
    <r>
      <rPr>
        <sz val="12"/>
        <rFont val="標楷體"/>
        <family val="4"/>
        <charset val="136"/>
      </rPr>
      <t>臺南市政府醫事審議委員會</t>
    </r>
  </si>
  <si>
    <r>
      <rPr>
        <sz val="12"/>
        <rFont val="標楷體"/>
        <family val="4"/>
        <charset val="136"/>
      </rPr>
      <t>臺南市政府身心障礙者鑑定審議諮詢小組</t>
    </r>
  </si>
  <si>
    <r>
      <rPr>
        <sz val="12"/>
        <rFont val="標楷體"/>
        <family val="4"/>
        <charset val="136"/>
      </rPr>
      <t>臺南市政府性侵害犯罪加害人評估小組</t>
    </r>
  </si>
  <si>
    <r>
      <rPr>
        <sz val="12"/>
        <rFont val="標楷體"/>
        <family val="4"/>
        <charset val="136"/>
      </rPr>
      <t>臺南市政府衛生局裁處重大違反食品安全衛生管理法案件罰鍰審議小組</t>
    </r>
  </si>
  <si>
    <r>
      <rPr>
        <sz val="12"/>
        <rFont val="標楷體"/>
        <family val="4"/>
        <charset val="136"/>
      </rPr>
      <t>臺南市政府衛生局特別損失補償審議小組</t>
    </r>
  </si>
  <si>
    <r>
      <rPr>
        <sz val="12"/>
        <rFont val="標楷體"/>
        <family val="4"/>
        <charset val="136"/>
      </rPr>
      <t>臺南巿政府高齡友善城巿推動小組</t>
    </r>
  </si>
  <si>
    <r>
      <rPr>
        <sz val="12"/>
        <rFont val="標楷體"/>
        <family val="4"/>
        <charset val="136"/>
      </rPr>
      <t>高雄市政府心理健康促進及自殺防治會</t>
    </r>
  </si>
  <si>
    <r>
      <rPr>
        <sz val="12"/>
        <rFont val="標楷體"/>
        <family val="4"/>
        <charset val="136"/>
      </rPr>
      <t>高雄市政府精神疾病防治諮議會</t>
    </r>
  </si>
  <si>
    <r>
      <rPr>
        <sz val="12"/>
        <rFont val="標楷體"/>
        <family val="4"/>
        <charset val="136"/>
      </rPr>
      <t>高雄市政府衛生局藥師懲戒委員會</t>
    </r>
  </si>
  <si>
    <r>
      <rPr>
        <sz val="12"/>
        <rFont val="標楷體"/>
        <family val="4"/>
        <charset val="136"/>
      </rPr>
      <t>高雄市政府衛生局性別平等執行小組</t>
    </r>
  </si>
  <si>
    <r>
      <rPr>
        <sz val="12"/>
        <rFont val="標楷體"/>
        <family val="4"/>
        <charset val="136"/>
      </rPr>
      <t>屏東縣身心障礙鑑定委員會</t>
    </r>
    <phoneticPr fontId="2" type="noConversion"/>
  </si>
  <si>
    <r>
      <rPr>
        <sz val="12"/>
        <rFont val="標楷體"/>
        <family val="4"/>
        <charset val="136"/>
      </rPr>
      <t>屏東縣政府醫事審議委員會</t>
    </r>
    <phoneticPr fontId="2" type="noConversion"/>
  </si>
  <si>
    <r>
      <rPr>
        <sz val="12"/>
        <rFont val="標楷體"/>
        <family val="4"/>
        <charset val="136"/>
      </rPr>
      <t>屏東縣精神衛生及心理健康促進推動小組暨自殺防治委員會</t>
    </r>
    <phoneticPr fontId="2" type="noConversion"/>
  </si>
  <si>
    <r>
      <rPr>
        <sz val="12"/>
        <rFont val="標楷體"/>
        <family val="4"/>
        <charset val="136"/>
      </rPr>
      <t>屏東縣食品安全會報</t>
    </r>
    <phoneticPr fontId="2" type="noConversion"/>
  </si>
  <si>
    <r>
      <rPr>
        <sz val="12"/>
        <rFont val="標楷體"/>
        <family val="4"/>
        <charset val="136"/>
      </rPr>
      <t>屏東縣糖尿病暨慢性病共同照護網推動委員會</t>
    </r>
  </si>
  <si>
    <r>
      <rPr>
        <sz val="12"/>
        <rFont val="標楷體"/>
        <family val="4"/>
        <charset val="136"/>
      </rPr>
      <t>宜蘭縣緊急醫療諮詢委員會</t>
    </r>
  </si>
  <si>
    <r>
      <rPr>
        <sz val="12"/>
        <rFont val="標楷體"/>
        <family val="4"/>
        <charset val="136"/>
      </rPr>
      <t>宜蘭縣性侵害加害人評估小組委員會</t>
    </r>
    <phoneticPr fontId="2" type="noConversion"/>
  </si>
  <si>
    <r>
      <rPr>
        <b/>
        <sz val="12"/>
        <rFont val="標楷體"/>
        <family val="4"/>
        <charset val="136"/>
      </rPr>
      <t>臺東縣</t>
    </r>
  </si>
  <si>
    <r>
      <rPr>
        <sz val="12"/>
        <rFont val="標楷體"/>
        <family val="4"/>
        <charset val="136"/>
      </rPr>
      <t>臺東縣精神及心理衛生諮詢委員會</t>
    </r>
  </si>
  <si>
    <r>
      <rPr>
        <sz val="12"/>
        <rFont val="標楷體"/>
        <family val="4"/>
        <charset val="136"/>
      </rPr>
      <t>臺東縣政府緊急醫療救護諮詢委員會</t>
    </r>
  </si>
  <si>
    <r>
      <rPr>
        <sz val="12"/>
        <rFont val="標楷體"/>
        <family val="4"/>
        <charset val="136"/>
      </rPr>
      <t>臺東縣毒品危害防制中心諮詢委員會</t>
    </r>
    <phoneticPr fontId="2" type="noConversion"/>
  </si>
  <si>
    <r>
      <rPr>
        <sz val="12"/>
        <rFont val="標楷體"/>
        <family val="4"/>
        <charset val="136"/>
      </rPr>
      <t>臺東縣長照推動小組</t>
    </r>
  </si>
  <si>
    <r>
      <rPr>
        <sz val="12"/>
        <rFont val="標楷體"/>
        <family val="4"/>
        <charset val="136"/>
      </rPr>
      <t>臺東縣衛生局性別平等工作小組</t>
    </r>
  </si>
  <si>
    <r>
      <rPr>
        <sz val="12"/>
        <rFont val="標楷體"/>
        <family val="4"/>
        <charset val="136"/>
      </rPr>
      <t>臺東縣衛生局統籌款運用及管理要點審議小組</t>
    </r>
  </si>
  <si>
    <r>
      <rPr>
        <sz val="12"/>
        <rFont val="標楷體"/>
        <family val="4"/>
        <charset val="136"/>
      </rPr>
      <t>臺東縣健康暨高齡友善城市推動委員會</t>
    </r>
  </si>
  <si>
    <r>
      <rPr>
        <sz val="12"/>
        <rFont val="標楷體"/>
        <family val="4"/>
        <charset val="136"/>
      </rPr>
      <t>臺東縣政府醫事審議委員會</t>
    </r>
  </si>
  <si>
    <r>
      <rPr>
        <sz val="12"/>
        <rFont val="標楷體"/>
        <family val="4"/>
        <charset val="136"/>
      </rPr>
      <t>澎湖縣自殺防治及心理健康推動委員會</t>
    </r>
  </si>
  <si>
    <r>
      <rPr>
        <sz val="12"/>
        <rFont val="標楷體"/>
        <family val="4"/>
        <charset val="136"/>
      </rPr>
      <t>澎湖縣家庭暴力暨性侵害防治評估小組</t>
    </r>
  </si>
  <si>
    <r>
      <rPr>
        <sz val="12"/>
        <rFont val="標楷體"/>
        <family val="4"/>
        <charset val="136"/>
      </rPr>
      <t>澎湖縣社區健康營造推動小組委員會</t>
    </r>
  </si>
  <si>
    <r>
      <rPr>
        <sz val="12"/>
        <rFont val="標楷體"/>
        <family val="4"/>
        <charset val="136"/>
      </rPr>
      <t>澎湖縣政府高齡友善城市推動小組委員會</t>
    </r>
  </si>
  <si>
    <r>
      <rPr>
        <sz val="12"/>
        <rFont val="標楷體"/>
        <family val="4"/>
        <charset val="136"/>
      </rPr>
      <t>澎湖縣毒品危害防制中心諮詢委員會</t>
    </r>
  </si>
  <si>
    <r>
      <rPr>
        <sz val="12"/>
        <rFont val="標楷體"/>
        <family val="4"/>
        <charset val="136"/>
      </rPr>
      <t>澎湖縣醫事審議委員會</t>
    </r>
  </si>
  <si>
    <r>
      <rPr>
        <sz val="12"/>
        <rFont val="標楷體"/>
        <family val="4"/>
        <charset val="136"/>
      </rPr>
      <t>澎湖縣緊急醫療救護諮詢委員會</t>
    </r>
  </si>
  <si>
    <r>
      <rPr>
        <sz val="12"/>
        <rFont val="標楷體"/>
        <family val="4"/>
        <charset val="136"/>
      </rPr>
      <t>澎湖縣醫藥分業推動委員會</t>
    </r>
  </si>
  <si>
    <r>
      <rPr>
        <sz val="12"/>
        <rFont val="標楷體"/>
        <family val="4"/>
        <charset val="136"/>
      </rPr>
      <t>金門縣家庭暴力加害人裁前鑑定小組</t>
    </r>
  </si>
  <si>
    <r>
      <rPr>
        <sz val="12"/>
        <rFont val="標楷體"/>
        <family val="4"/>
        <charset val="136"/>
      </rPr>
      <t>金門縣高齡友善城市推動委員會</t>
    </r>
  </si>
  <si>
    <r>
      <rPr>
        <sz val="12"/>
        <rFont val="標楷體"/>
        <family val="4"/>
        <charset val="136"/>
      </rPr>
      <t>金門縣長期照顧推動小組</t>
    </r>
  </si>
  <si>
    <t>南投縣政府身心障礙者鑑定審議小組會議委員</t>
    <phoneticPr fontId="2" type="noConversion"/>
  </si>
  <si>
    <t>臺南市政府衛生局六十五歲以上老人免費裝置全口活動假牙計畫審議小組</t>
    <phoneticPr fontId="2" type="noConversion"/>
  </si>
  <si>
    <t>臺南市政府毒品危害防制中心諮詢會</t>
    <phoneticPr fontId="2" type="noConversion"/>
  </si>
  <si>
    <t>臺南市藥師懲戒委員會設置</t>
    <phoneticPr fontId="2" type="noConversion"/>
  </si>
  <si>
    <t>臺南市政府傳染病防治諮詢小組</t>
    <phoneticPr fontId="2" type="noConversion"/>
  </si>
  <si>
    <t>臺南市政府衛生局國家賠償事件處理小組</t>
    <phoneticPr fontId="2" type="noConversion"/>
  </si>
  <si>
    <t>臺南市政府生物資料庫倫理委員會</t>
    <phoneticPr fontId="2" type="noConversion"/>
  </si>
  <si>
    <t>臺南市政府緊急醫療救護諮詢小組</t>
    <phoneticPr fontId="2" type="noConversion"/>
  </si>
  <si>
    <t>臺中市政府社會局身心障礙者小型復康巴士服務品質監督小組</t>
    <phoneticPr fontId="2" type="noConversion"/>
  </si>
  <si>
    <t>臺中市發展遲緩兒童早期療育推動委員會</t>
    <phoneticPr fontId="2" type="noConversion"/>
  </si>
  <si>
    <t>南投縣老人福利推動小組</t>
    <phoneticPr fontId="2" type="noConversion"/>
  </si>
  <si>
    <t>高雄市政府性別主流化工作小組(指定職務)</t>
    <phoneticPr fontId="2" type="noConversion"/>
  </si>
  <si>
    <t>臺東縣婦女權益促進委員會</t>
    <phoneticPr fontId="2" type="noConversion"/>
  </si>
  <si>
    <t>臺東縣兒童及少年福利與權益促進會議</t>
    <phoneticPr fontId="2" type="noConversion"/>
  </si>
  <si>
    <t>臺東縣兒童及少年性剝削防制諮詢會</t>
    <phoneticPr fontId="2" type="noConversion"/>
  </si>
  <si>
    <t>臺東縣彩繪人生基金審議管理委員會</t>
    <phoneticPr fontId="2" type="noConversion"/>
  </si>
  <si>
    <t>臺東縣居家式托育服務管理委員會</t>
    <phoneticPr fontId="2" type="noConversion"/>
  </si>
  <si>
    <t>臺東縣發展遲緩兒早期療育推動小組</t>
    <phoneticPr fontId="2" type="noConversion"/>
  </si>
  <si>
    <t>臺東縣社會救助金專戶管理及運用委員會</t>
    <phoneticPr fontId="2" type="noConversion"/>
  </si>
  <si>
    <t>臺東縣政府家庭暴力及性侵害防治委員會</t>
    <phoneticPr fontId="2" type="noConversion"/>
  </si>
  <si>
    <t>臺東縣政府性騷擾防治委員會</t>
    <phoneticPr fontId="2" type="noConversion"/>
  </si>
  <si>
    <t>臺東縣老人福利推動小組</t>
    <phoneticPr fontId="2" type="noConversion"/>
  </si>
  <si>
    <t>臺東縣就業歧視評議及性別工作平等委員會</t>
    <phoneticPr fontId="2" type="noConversion"/>
  </si>
  <si>
    <t>臺東縣身心障礙者權益推動小組</t>
    <phoneticPr fontId="2" type="noConversion"/>
  </si>
  <si>
    <t>臺東縣身心障礙者就業基金管理會</t>
    <phoneticPr fontId="2" type="noConversion"/>
  </si>
  <si>
    <t>臺東縣政府公益彩券基金委員會</t>
    <phoneticPr fontId="2" type="noConversion"/>
  </si>
  <si>
    <r>
      <t>109</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社政機關諮詢委員會之委員性別比率調查彙整表</t>
    </r>
  </si>
  <si>
    <r>
      <rPr>
        <sz val="12"/>
        <rFont val="標楷體"/>
        <family val="4"/>
        <charset val="136"/>
      </rPr>
      <t>基隆市性別平等委員會</t>
    </r>
  </si>
  <si>
    <r>
      <rPr>
        <sz val="12"/>
        <rFont val="標楷體"/>
        <family val="4"/>
        <charset val="136"/>
      </rPr>
      <t>基隆市政府家庭暴力暨性侵害防治委員會</t>
    </r>
  </si>
  <si>
    <r>
      <rPr>
        <sz val="12"/>
        <rFont val="標楷體"/>
        <family val="4"/>
        <charset val="136"/>
      </rPr>
      <t>基隆市托育服務管理委員會</t>
    </r>
  </si>
  <si>
    <r>
      <rPr>
        <sz val="12"/>
        <rFont val="標楷體"/>
        <family val="4"/>
        <charset val="136"/>
      </rPr>
      <t>基隆市發展遲緩兒童早期療育推動委員會</t>
    </r>
  </si>
  <si>
    <r>
      <rPr>
        <sz val="12"/>
        <rFont val="標楷體"/>
        <family val="4"/>
        <charset val="136"/>
      </rPr>
      <t>基隆市性騷擾防治委員會</t>
    </r>
  </si>
  <si>
    <r>
      <rPr>
        <sz val="12"/>
        <rFont val="標楷體"/>
        <family val="4"/>
        <charset val="136"/>
      </rPr>
      <t>基隆市兒童及少年福利與權益促進委員會</t>
    </r>
  </si>
  <si>
    <r>
      <rPr>
        <sz val="12"/>
        <rFont val="標楷體"/>
        <family val="4"/>
        <charset val="136"/>
      </rPr>
      <t>基隆市身心障礙者就業基金管理委員會</t>
    </r>
  </si>
  <si>
    <r>
      <rPr>
        <sz val="12"/>
        <rFont val="標楷體"/>
        <family val="4"/>
        <charset val="136"/>
      </rPr>
      <t>基隆市公益彩券特種基金管理委員會</t>
    </r>
  </si>
  <si>
    <r>
      <rPr>
        <sz val="12"/>
        <rFont val="標楷體"/>
        <family val="4"/>
        <charset val="136"/>
      </rPr>
      <t>基隆市身心障礙權益保障推動小組委員會</t>
    </r>
  </si>
  <si>
    <r>
      <rPr>
        <sz val="12"/>
        <rFont val="標楷體"/>
        <family val="4"/>
        <charset val="136"/>
      </rPr>
      <t>基隆市社會救助金專戶管理運用委員會</t>
    </r>
  </si>
  <si>
    <r>
      <rPr>
        <sz val="12"/>
        <rFont val="標楷體"/>
        <family val="4"/>
        <charset val="136"/>
      </rPr>
      <t>老人福利推動小組</t>
    </r>
  </si>
  <si>
    <r>
      <rPr>
        <sz val="12"/>
        <rFont val="標楷體"/>
        <family val="4"/>
        <charset val="136"/>
      </rPr>
      <t>基隆市政府兒童及少年性剝削防治諮詢會</t>
    </r>
  </si>
  <si>
    <r>
      <rPr>
        <sz val="12"/>
        <rFont val="標楷體"/>
        <family val="4"/>
        <charset val="136"/>
      </rPr>
      <t>新北市政府辦理八仙粉塵氣爆案捐贈專款管理委員會</t>
    </r>
  </si>
  <si>
    <r>
      <rPr>
        <sz val="12"/>
        <rFont val="標楷體"/>
        <family val="4"/>
        <charset val="136"/>
      </rPr>
      <t>新北市政府性別平等委員會</t>
    </r>
  </si>
  <si>
    <r>
      <rPr>
        <sz val="12"/>
        <rFont val="標楷體"/>
        <family val="4"/>
        <charset val="136"/>
      </rPr>
      <t>新北市托育服務管理委員會</t>
    </r>
  </si>
  <si>
    <r>
      <rPr>
        <sz val="12"/>
        <rFont val="標楷體"/>
        <family val="4"/>
        <charset val="136"/>
      </rPr>
      <t>新北市政府兒童及少年福利政策諮詢委員會</t>
    </r>
  </si>
  <si>
    <r>
      <rPr>
        <sz val="12"/>
        <rFont val="標楷體"/>
        <family val="4"/>
        <charset val="136"/>
      </rPr>
      <t>新北市老人福利推動小組委員會</t>
    </r>
  </si>
  <si>
    <r>
      <rPr>
        <sz val="12"/>
        <rFont val="標楷體"/>
        <family val="4"/>
        <charset val="136"/>
      </rPr>
      <t>臺北市政府社會局委外業務營運督導管理委員會</t>
    </r>
  </si>
  <si>
    <r>
      <rPr>
        <sz val="12"/>
        <rFont val="標楷體"/>
        <family val="4"/>
        <charset val="136"/>
      </rPr>
      <t>桃園市政府性別平等委員會</t>
    </r>
  </si>
  <si>
    <r>
      <rPr>
        <sz val="12"/>
        <rFont val="標楷體"/>
        <family val="4"/>
        <charset val="136"/>
      </rPr>
      <t>桃園市兒童及少年福利與權益促進委員會</t>
    </r>
  </si>
  <si>
    <r>
      <rPr>
        <sz val="12"/>
        <rFont val="標楷體"/>
        <family val="4"/>
        <charset val="136"/>
      </rPr>
      <t>桃園市發展遲緩兒童早期療育推動委員會</t>
    </r>
  </si>
  <si>
    <r>
      <rPr>
        <sz val="12"/>
        <rFont val="標楷體"/>
        <family val="4"/>
        <charset val="136"/>
      </rPr>
      <t>桃園市政府托育服務管理委員會</t>
    </r>
  </si>
  <si>
    <r>
      <rPr>
        <sz val="12"/>
        <rFont val="標楷體"/>
        <family val="4"/>
        <charset val="136"/>
      </rPr>
      <t>桃園市公益彩券盈餘分配基金管理會</t>
    </r>
  </si>
  <si>
    <r>
      <rPr>
        <sz val="12"/>
        <rFont val="標楷體"/>
        <family val="4"/>
        <charset val="136"/>
      </rPr>
      <t>桃園市身心障礙者權益保障推動小組</t>
    </r>
  </si>
  <si>
    <r>
      <rPr>
        <sz val="12"/>
        <rFont val="標楷體"/>
        <family val="4"/>
        <charset val="136"/>
      </rPr>
      <t>桃園市老人福利推動小組</t>
    </r>
  </si>
  <si>
    <r>
      <rPr>
        <sz val="12"/>
        <rFont val="標楷體"/>
        <family val="4"/>
        <charset val="136"/>
      </rPr>
      <t>桃園市社會救助金專戶管理運用委員會</t>
    </r>
  </si>
  <si>
    <r>
      <rPr>
        <sz val="12"/>
        <rFont val="標楷體"/>
        <family val="4"/>
        <charset val="136"/>
      </rPr>
      <t>桃園市政府社會福利政策推動委員會</t>
    </r>
  </si>
  <si>
    <r>
      <rPr>
        <sz val="12"/>
        <rFont val="標楷體"/>
        <family val="4"/>
        <charset val="136"/>
      </rPr>
      <t>桃園市性騷擾防治委員會</t>
    </r>
  </si>
  <si>
    <r>
      <rPr>
        <sz val="12"/>
        <rFont val="標楷體"/>
        <family val="4"/>
        <charset val="136"/>
      </rPr>
      <t>桃園市家庭暴力暨性侵害防治委員會</t>
    </r>
  </si>
  <si>
    <r>
      <rPr>
        <sz val="12"/>
        <rFont val="標楷體"/>
        <family val="4"/>
        <charset val="136"/>
      </rPr>
      <t>桃園市政府兒童及少年性剝削防治諮詢會</t>
    </r>
  </si>
  <si>
    <r>
      <rPr>
        <sz val="12"/>
        <rFont val="標楷體"/>
        <family val="4"/>
        <charset val="136"/>
      </rPr>
      <t>新竹縣社會救助金專戶委員會</t>
    </r>
  </si>
  <si>
    <r>
      <rPr>
        <sz val="12"/>
        <rFont val="標楷體"/>
        <family val="4"/>
        <charset val="136"/>
      </rPr>
      <t>新竹縣公益彩券盈餘管理委員會</t>
    </r>
  </si>
  <si>
    <r>
      <rPr>
        <sz val="12"/>
        <rFont val="標楷體"/>
        <family val="4"/>
        <charset val="136"/>
      </rPr>
      <t>新竹縣老人福利推動委員會</t>
    </r>
  </si>
  <si>
    <r>
      <rPr>
        <sz val="12"/>
        <rFont val="標楷體"/>
        <family val="4"/>
        <charset val="136"/>
      </rPr>
      <t>新竹縣兒童及少年性剝削防制諮詢委員會</t>
    </r>
  </si>
  <si>
    <r>
      <rPr>
        <sz val="12"/>
        <rFont val="標楷體"/>
        <family val="4"/>
        <charset val="136"/>
      </rPr>
      <t>新竹縣兒童及少年福利促進委員會</t>
    </r>
  </si>
  <si>
    <r>
      <rPr>
        <sz val="12"/>
        <rFont val="標楷體"/>
        <family val="4"/>
        <charset val="136"/>
      </rPr>
      <t>新竹縣家庭暴力及性侵害防治委員會</t>
    </r>
  </si>
  <si>
    <r>
      <rPr>
        <sz val="12"/>
        <rFont val="標楷體"/>
        <family val="4"/>
        <charset val="136"/>
      </rPr>
      <t>新竹縣性騷擾防治委員會</t>
    </r>
  </si>
  <si>
    <r>
      <rPr>
        <sz val="12"/>
        <rFont val="標楷體"/>
        <family val="4"/>
        <charset val="136"/>
      </rPr>
      <t>新竹縣身心障礙者權益保障推動小組</t>
    </r>
  </si>
  <si>
    <r>
      <rPr>
        <sz val="12"/>
        <rFont val="標楷體"/>
        <family val="4"/>
        <charset val="136"/>
      </rPr>
      <t>新竹縣性別平等促進委員會</t>
    </r>
  </si>
  <si>
    <r>
      <rPr>
        <sz val="12"/>
        <rFont val="標楷體"/>
        <family val="4"/>
        <charset val="136"/>
      </rPr>
      <t>新竹縣居家式托育服務管理委員會</t>
    </r>
  </si>
  <si>
    <r>
      <rPr>
        <sz val="12"/>
        <rFont val="標楷體"/>
        <family val="4"/>
        <charset val="136"/>
      </rPr>
      <t>新竹縣發展遲緩兒童早期療育推動委員會</t>
    </r>
  </si>
  <si>
    <r>
      <rPr>
        <sz val="12"/>
        <rFont val="標楷體"/>
        <family val="4"/>
        <charset val="136"/>
      </rPr>
      <t>新竹市托育服務管理委員會</t>
    </r>
  </si>
  <si>
    <r>
      <rPr>
        <sz val="12"/>
        <rFont val="標楷體"/>
        <family val="4"/>
        <charset val="136"/>
      </rPr>
      <t>新竹市性別平等委員會</t>
    </r>
  </si>
  <si>
    <r>
      <rPr>
        <sz val="12"/>
        <rFont val="標楷體"/>
        <family val="4"/>
        <charset val="136"/>
      </rPr>
      <t>新竹市兒童及少年福利與權益促進會</t>
    </r>
  </si>
  <si>
    <r>
      <rPr>
        <sz val="12"/>
        <rFont val="標楷體"/>
        <family val="4"/>
        <charset val="136"/>
      </rPr>
      <t>新竹市家庭暴力及性侵害與兒少性剝削防治委員會</t>
    </r>
  </si>
  <si>
    <r>
      <rPr>
        <sz val="12"/>
        <rFont val="標楷體"/>
        <family val="4"/>
        <charset val="136"/>
      </rPr>
      <t>苗栗縣家庭暴力性侵害暨防治委員會</t>
    </r>
  </si>
  <si>
    <r>
      <rPr>
        <sz val="12"/>
        <rFont val="標楷體"/>
        <family val="4"/>
        <charset val="136"/>
      </rPr>
      <t>苗栗縣身心障礙者權益保障推動小組</t>
    </r>
  </si>
  <si>
    <r>
      <rPr>
        <sz val="12"/>
        <rFont val="標楷體"/>
        <family val="4"/>
        <charset val="136"/>
      </rPr>
      <t>苗栗縣居家托育制度管理委員會</t>
    </r>
  </si>
  <si>
    <r>
      <rPr>
        <sz val="12"/>
        <rFont val="標楷體"/>
        <family val="4"/>
        <charset val="136"/>
      </rPr>
      <t>苗栗縣公益彩券盈餘管理委員會</t>
    </r>
  </si>
  <si>
    <r>
      <rPr>
        <sz val="12"/>
        <rFont val="標楷體"/>
        <family val="4"/>
        <charset val="136"/>
      </rPr>
      <t>臺中巿政府兒童及少年性剝削防制諮詢會</t>
    </r>
  </si>
  <si>
    <r>
      <rPr>
        <sz val="12"/>
        <rFont val="標楷體"/>
        <family val="4"/>
        <charset val="136"/>
      </rPr>
      <t>臺中巿政府托育服務管理委員會</t>
    </r>
  </si>
  <si>
    <r>
      <rPr>
        <sz val="12"/>
        <rFont val="標楷體"/>
        <family val="4"/>
        <charset val="136"/>
      </rPr>
      <t>臺中巿強化社會安全網推動會報</t>
    </r>
  </si>
  <si>
    <r>
      <rPr>
        <sz val="12"/>
        <rFont val="標楷體"/>
        <family val="4"/>
        <charset val="136"/>
      </rPr>
      <t>南投縣公益彩券盈餘管理委員會</t>
    </r>
  </si>
  <si>
    <r>
      <rPr>
        <sz val="12"/>
        <rFont val="標楷體"/>
        <family val="4"/>
        <charset val="136"/>
      </rPr>
      <t>南投縣兒童及少年福利權益促進會</t>
    </r>
  </si>
  <si>
    <r>
      <rPr>
        <sz val="12"/>
        <rFont val="標楷體"/>
        <family val="4"/>
        <charset val="136"/>
      </rPr>
      <t>南投縣性別平等委員會</t>
    </r>
  </si>
  <si>
    <r>
      <rPr>
        <sz val="12"/>
        <rFont val="標楷體"/>
        <family val="4"/>
        <charset val="136"/>
      </rPr>
      <t>南投縣居家式托育服務管理委員會</t>
    </r>
  </si>
  <si>
    <r>
      <rPr>
        <sz val="12"/>
        <rFont val="標楷體"/>
        <family val="4"/>
        <charset val="136"/>
      </rPr>
      <t>南投縣身心障者權益保障推動小組</t>
    </r>
  </si>
  <si>
    <r>
      <rPr>
        <sz val="12"/>
        <rFont val="標楷體"/>
        <family val="4"/>
        <charset val="136"/>
      </rPr>
      <t>南投縣家庭暴力性侵害防治委員會</t>
    </r>
  </si>
  <si>
    <r>
      <rPr>
        <sz val="12"/>
        <rFont val="標楷體"/>
        <family val="4"/>
        <charset val="136"/>
      </rPr>
      <t>南投縣性騷擾防治委員會</t>
    </r>
  </si>
  <si>
    <r>
      <rPr>
        <sz val="12"/>
        <rFont val="標楷體"/>
        <family val="4"/>
        <charset val="136"/>
      </rPr>
      <t>彰化縣公益彩券盈餘分配基金管理委員會</t>
    </r>
  </si>
  <si>
    <r>
      <rPr>
        <sz val="12"/>
        <rFont val="標楷體"/>
        <family val="4"/>
        <charset val="136"/>
      </rPr>
      <t>彰化縣托育制度管理委員會</t>
    </r>
  </si>
  <si>
    <r>
      <rPr>
        <sz val="12"/>
        <rFont val="標楷體"/>
        <family val="4"/>
        <charset val="136"/>
      </rPr>
      <t>彰化縣政府老人福利推動小組委員會</t>
    </r>
  </si>
  <si>
    <r>
      <rPr>
        <sz val="12"/>
        <rFont val="標楷體"/>
        <family val="4"/>
        <charset val="136"/>
      </rPr>
      <t>彰化縣新住民事務委員會</t>
    </r>
  </si>
  <si>
    <r>
      <rPr>
        <sz val="12"/>
        <rFont val="標楷體"/>
        <family val="4"/>
        <charset val="136"/>
      </rPr>
      <t>彰化縣社會救助金專戶管理運用委員會</t>
    </r>
  </si>
  <si>
    <r>
      <rPr>
        <sz val="12"/>
        <rFont val="標楷體"/>
        <family val="4"/>
        <charset val="136"/>
      </rPr>
      <t>彰化縣兒童及少年性剝削防制諮詢會</t>
    </r>
  </si>
  <si>
    <r>
      <rPr>
        <sz val="12"/>
        <rFont val="標楷體"/>
        <family val="4"/>
        <charset val="136"/>
      </rPr>
      <t>雲林縣政府家庭暴力、性侵害及性騷擾防治委員會</t>
    </r>
  </si>
  <si>
    <r>
      <rPr>
        <sz val="12"/>
        <rFont val="標楷體"/>
        <family val="4"/>
        <charset val="136"/>
      </rPr>
      <t>雲林縣老人福利推動小組</t>
    </r>
  </si>
  <si>
    <r>
      <rPr>
        <sz val="12"/>
        <rFont val="標楷體"/>
        <family val="4"/>
        <charset val="136"/>
      </rPr>
      <t>雲林縣政府經濟弱勢戶自立脫貧委員會</t>
    </r>
  </si>
  <si>
    <r>
      <rPr>
        <sz val="12"/>
        <rFont val="標楷體"/>
        <family val="4"/>
        <charset val="136"/>
      </rPr>
      <t>雲林縣身心障礙者權益保障促進小組</t>
    </r>
  </si>
  <si>
    <r>
      <rPr>
        <sz val="12"/>
        <rFont val="標楷體"/>
        <family val="4"/>
        <charset val="136"/>
      </rPr>
      <t>雲林縣公益彩券盈餘分配款專戶管理委員會</t>
    </r>
  </si>
  <si>
    <r>
      <rPr>
        <sz val="12"/>
        <rFont val="標楷體"/>
        <family val="4"/>
        <charset val="136"/>
      </rPr>
      <t>雲林縣性別平等委員會</t>
    </r>
  </si>
  <si>
    <r>
      <rPr>
        <sz val="12"/>
        <rFont val="標楷體"/>
        <family val="4"/>
        <charset val="136"/>
      </rPr>
      <t>雲林縣兒童及少年福利與權益促進委員會</t>
    </r>
  </si>
  <si>
    <r>
      <rPr>
        <sz val="12"/>
        <rFont val="標楷體"/>
        <family val="4"/>
        <charset val="136"/>
      </rPr>
      <t>雲林縣居家式托育制度管理委員會</t>
    </r>
  </si>
  <si>
    <r>
      <rPr>
        <sz val="12"/>
        <rFont val="標楷體"/>
        <family val="4"/>
        <charset val="136"/>
      </rPr>
      <t>雲林縣發展遲緩兒童早期療育推動小組</t>
    </r>
  </si>
  <si>
    <r>
      <rPr>
        <sz val="12"/>
        <rFont val="標楷體"/>
        <family val="4"/>
        <charset val="136"/>
      </rPr>
      <t>嘉義縣社會局仁愛基金專戶管理運用委員會</t>
    </r>
  </si>
  <si>
    <r>
      <rPr>
        <sz val="12"/>
        <rFont val="標楷體"/>
        <family val="4"/>
        <charset val="136"/>
      </rPr>
      <t>嘉義縣身心障礙者權益保障推動小組</t>
    </r>
  </si>
  <si>
    <r>
      <rPr>
        <sz val="12"/>
        <rFont val="標楷體"/>
        <family val="4"/>
        <charset val="136"/>
      </rPr>
      <t>嘉義縣公益彩券盈餘管理委員會</t>
    </r>
  </si>
  <si>
    <r>
      <rPr>
        <sz val="12"/>
        <rFont val="標楷體"/>
        <family val="4"/>
        <charset val="136"/>
      </rPr>
      <t>嘉義縣老人福利推動小組</t>
    </r>
  </si>
  <si>
    <r>
      <rPr>
        <sz val="12"/>
        <rFont val="標楷體"/>
        <family val="4"/>
        <charset val="136"/>
      </rPr>
      <t>嘉義縣家庭暴力防治暨性侵害防治委員會</t>
    </r>
  </si>
  <si>
    <r>
      <rPr>
        <sz val="12"/>
        <rFont val="標楷體"/>
        <family val="4"/>
        <charset val="136"/>
      </rPr>
      <t>嘉義縣性騷擾防治委員會</t>
    </r>
  </si>
  <si>
    <r>
      <rPr>
        <sz val="12"/>
        <rFont val="標楷體"/>
        <family val="4"/>
        <charset val="136"/>
      </rPr>
      <t>嘉義縣兒童及少年性剝削防制諮詢會</t>
    </r>
  </si>
  <si>
    <r>
      <rPr>
        <sz val="12"/>
        <rFont val="標楷體"/>
        <family val="4"/>
        <charset val="136"/>
      </rPr>
      <t>嘉義縣婦女權益促進委員會</t>
    </r>
  </si>
  <si>
    <r>
      <rPr>
        <sz val="12"/>
        <rFont val="標楷體"/>
        <family val="4"/>
        <charset val="136"/>
      </rPr>
      <t>嘉義縣托育制度管理委員會</t>
    </r>
  </si>
  <si>
    <r>
      <rPr>
        <sz val="12"/>
        <rFont val="標楷體"/>
        <family val="4"/>
        <charset val="136"/>
      </rPr>
      <t>嘉義縣兒童及少年福利與權益促進委員會</t>
    </r>
  </si>
  <si>
    <r>
      <rPr>
        <sz val="12"/>
        <rFont val="標楷體"/>
        <family val="4"/>
        <charset val="136"/>
      </rPr>
      <t>嘉義縣早期療育推動小組委員會</t>
    </r>
  </si>
  <si>
    <r>
      <rPr>
        <sz val="12"/>
        <rFont val="標楷體"/>
        <family val="4"/>
        <charset val="136"/>
      </rPr>
      <t>嘉義縣就業歧視暨性別工作平等評議審議委員會</t>
    </r>
  </si>
  <si>
    <r>
      <rPr>
        <sz val="12"/>
        <rFont val="標楷體"/>
        <family val="4"/>
        <charset val="136"/>
      </rPr>
      <t>嘉義市老人福利推動小組委員會</t>
    </r>
  </si>
  <si>
    <r>
      <rPr>
        <sz val="12"/>
        <rFont val="標楷體"/>
        <family val="4"/>
        <charset val="136"/>
      </rPr>
      <t>嘉義市兒童及少年福利與權益促進委員會</t>
    </r>
  </si>
  <si>
    <r>
      <rPr>
        <sz val="12"/>
        <rFont val="標楷體"/>
        <family val="4"/>
        <charset val="136"/>
      </rPr>
      <t>嘉義市婦女權益促進委員會</t>
    </r>
  </si>
  <si>
    <r>
      <rPr>
        <sz val="12"/>
        <rFont val="標楷體"/>
        <family val="4"/>
        <charset val="136"/>
      </rPr>
      <t>嘉義市性騷擾防治委員會</t>
    </r>
  </si>
  <si>
    <r>
      <rPr>
        <sz val="12"/>
        <rFont val="標楷體"/>
        <family val="4"/>
        <charset val="136"/>
      </rPr>
      <t>嘉義市發展遲緩兒童早期療育推動小組</t>
    </r>
  </si>
  <si>
    <r>
      <rPr>
        <sz val="12"/>
        <rFont val="標楷體"/>
        <family val="4"/>
        <charset val="136"/>
      </rPr>
      <t>嘉義市托育服務管理委員會</t>
    </r>
  </si>
  <si>
    <r>
      <rPr>
        <sz val="12"/>
        <rFont val="標楷體"/>
        <family val="4"/>
        <charset val="136"/>
      </rPr>
      <t>嘉義市身心障礙者權益保障推動小組</t>
    </r>
  </si>
  <si>
    <r>
      <rPr>
        <sz val="12"/>
        <rFont val="標楷體"/>
        <family val="4"/>
        <charset val="136"/>
      </rPr>
      <t>嘉義市就業歧視評議委員會</t>
    </r>
  </si>
  <si>
    <r>
      <rPr>
        <sz val="12"/>
        <rFont val="標楷體"/>
        <family val="4"/>
        <charset val="136"/>
      </rPr>
      <t>嘉義市政府公益彩券盈餘管理委員會</t>
    </r>
  </si>
  <si>
    <r>
      <rPr>
        <sz val="12"/>
        <rFont val="標楷體"/>
        <family val="4"/>
        <charset val="136"/>
      </rPr>
      <t>嘉義市家庭暴力及性侵害防治委員會　</t>
    </r>
  </si>
  <si>
    <r>
      <rPr>
        <sz val="12"/>
        <rFont val="標楷體"/>
        <family val="4"/>
        <charset val="136"/>
      </rPr>
      <t>嘉義市兒童及少年性剝削防制諮詢會</t>
    </r>
  </si>
  <si>
    <r>
      <rPr>
        <sz val="12"/>
        <rFont val="標楷體"/>
        <family val="4"/>
        <charset val="136"/>
      </rPr>
      <t>嘉義市身心障礙者就業基金管理委員會</t>
    </r>
  </si>
  <si>
    <r>
      <rPr>
        <sz val="12"/>
        <rFont val="標楷體"/>
        <family val="4"/>
        <charset val="136"/>
      </rPr>
      <t>臺南市政府家庭暴力性侵害性騷擾及兒少性剝削防治委員會</t>
    </r>
    <phoneticPr fontId="2" type="noConversion"/>
  </si>
  <si>
    <r>
      <rPr>
        <sz val="12"/>
        <rFont val="標楷體"/>
        <family val="4"/>
        <charset val="136"/>
      </rPr>
      <t>臺南市政府</t>
    </r>
    <r>
      <rPr>
        <sz val="12"/>
        <rFont val="Times New Roman"/>
        <family val="1"/>
      </rPr>
      <t>0206</t>
    </r>
    <r>
      <rPr>
        <sz val="12"/>
        <rFont val="標楷體"/>
        <family val="4"/>
        <charset val="136"/>
      </rPr>
      <t>地震災害捐款專戶管理及監督委員會</t>
    </r>
  </si>
  <si>
    <r>
      <rPr>
        <sz val="12"/>
        <rFont val="標楷體"/>
        <family val="4"/>
        <charset val="136"/>
      </rPr>
      <t>臺南市政府發展遲緩兒童早期療育推動委員會</t>
    </r>
  </si>
  <si>
    <r>
      <rPr>
        <sz val="12"/>
        <rFont val="標楷體"/>
        <family val="4"/>
        <charset val="136"/>
      </rPr>
      <t>臺南市政府兒童及少年福利與權益保障促進委員會</t>
    </r>
  </si>
  <si>
    <r>
      <rPr>
        <sz val="12"/>
        <rFont val="標楷體"/>
        <family val="4"/>
        <charset val="136"/>
      </rPr>
      <t>臺南市政府長期照顧推動小組</t>
    </r>
  </si>
  <si>
    <r>
      <rPr>
        <sz val="12"/>
        <rFont val="標楷體"/>
        <family val="4"/>
        <charset val="136"/>
      </rPr>
      <t>高雄市政府托育服務管理會</t>
    </r>
  </si>
  <si>
    <r>
      <rPr>
        <sz val="12"/>
        <rFont val="標楷體"/>
        <family val="4"/>
        <charset val="136"/>
      </rPr>
      <t>高雄市政府性騷擾防治會</t>
    </r>
  </si>
  <si>
    <r>
      <rPr>
        <sz val="12"/>
        <rFont val="標楷體"/>
        <family val="4"/>
        <charset val="136"/>
      </rPr>
      <t>高雄市政府家庭暴力及性侵害防治會</t>
    </r>
  </si>
  <si>
    <r>
      <rPr>
        <sz val="12"/>
        <rFont val="標楷體"/>
        <family val="4"/>
        <charset val="136"/>
      </rPr>
      <t>高雄市政府七三一石化氣爆事件民間捐款專戶管理會</t>
    </r>
  </si>
  <si>
    <r>
      <rPr>
        <sz val="12"/>
        <rFont val="標楷體"/>
        <family val="4"/>
        <charset val="136"/>
      </rPr>
      <t>屏東縣家庭暴力及性侵害防治委員會</t>
    </r>
  </si>
  <si>
    <r>
      <rPr>
        <sz val="12"/>
        <rFont val="標楷體"/>
        <family val="4"/>
        <charset val="136"/>
      </rPr>
      <t>屏東縣性騷擾防治委員會</t>
    </r>
  </si>
  <si>
    <r>
      <rPr>
        <sz val="12"/>
        <rFont val="標楷體"/>
        <family val="4"/>
        <charset val="136"/>
      </rPr>
      <t>屏東縣社會救助金專戶管理運用委員會</t>
    </r>
    <phoneticPr fontId="2" type="noConversion"/>
  </si>
  <si>
    <r>
      <rPr>
        <sz val="12"/>
        <rFont val="標楷體"/>
        <family val="4"/>
        <charset val="136"/>
      </rPr>
      <t>屏東縣兒童及少年福利與權益促進委員會</t>
    </r>
  </si>
  <si>
    <r>
      <rPr>
        <sz val="12"/>
        <rFont val="標楷體"/>
        <family val="4"/>
        <charset val="136"/>
      </rPr>
      <t>屏東縣身心障礙者權益保障推動小組</t>
    </r>
    <phoneticPr fontId="2" type="noConversion"/>
  </si>
  <si>
    <r>
      <rPr>
        <sz val="12"/>
        <rFont val="標楷體"/>
        <family val="4"/>
        <charset val="136"/>
      </rPr>
      <t>屏東縣托育服務管理委員會</t>
    </r>
  </si>
  <si>
    <r>
      <rPr>
        <sz val="12"/>
        <rFont val="標楷體"/>
        <family val="4"/>
        <charset val="136"/>
      </rPr>
      <t>屏東縣老人福利推動小組</t>
    </r>
  </si>
  <si>
    <r>
      <rPr>
        <sz val="12"/>
        <rFont val="標楷體"/>
        <family val="4"/>
        <charset val="136"/>
      </rPr>
      <t>屏東縣性別平等會</t>
    </r>
    <phoneticPr fontId="2" type="noConversion"/>
  </si>
  <si>
    <r>
      <rPr>
        <sz val="12"/>
        <rFont val="標楷體"/>
        <family val="4"/>
        <charset val="136"/>
      </rPr>
      <t>屏東縣公益彩券盈餘分配基金管理委員會</t>
    </r>
  </si>
  <si>
    <r>
      <rPr>
        <sz val="12"/>
        <rFont val="標楷體"/>
        <family val="4"/>
        <charset val="136"/>
      </rPr>
      <t>宜蘭縣低收入戶審核小組</t>
    </r>
  </si>
  <si>
    <r>
      <rPr>
        <sz val="12"/>
        <rFont val="標楷體"/>
        <family val="4"/>
        <charset val="136"/>
      </rPr>
      <t>宜蘭縣社會救助金專戶委員會</t>
    </r>
  </si>
  <si>
    <r>
      <rPr>
        <sz val="12"/>
        <rFont val="標楷體"/>
        <family val="4"/>
        <charset val="136"/>
      </rPr>
      <t>宜蘭縣政府性別平等促進委員會</t>
    </r>
  </si>
  <si>
    <r>
      <rPr>
        <sz val="12"/>
        <rFont val="標楷體"/>
        <family val="4"/>
        <charset val="136"/>
      </rPr>
      <t>宜蘭縣政府兒童及少年性剝削防制委員會</t>
    </r>
  </si>
  <si>
    <r>
      <rPr>
        <sz val="12"/>
        <rFont val="標楷體"/>
        <family val="4"/>
        <charset val="136"/>
      </rPr>
      <t>花蓮縣性別平等促進委員會</t>
    </r>
  </si>
  <si>
    <r>
      <rPr>
        <sz val="12"/>
        <rFont val="標楷體"/>
        <family val="4"/>
        <charset val="136"/>
      </rPr>
      <t>花蓮縣政府緩刑支付金管理委員會</t>
    </r>
  </si>
  <si>
    <r>
      <rPr>
        <sz val="12"/>
        <rFont val="標楷體"/>
        <family val="4"/>
        <charset val="136"/>
      </rPr>
      <t>澎湖縣勞工教育推行委員會</t>
    </r>
  </si>
  <si>
    <r>
      <rPr>
        <sz val="12"/>
        <rFont val="標楷體"/>
        <family val="4"/>
        <charset val="136"/>
      </rPr>
      <t>澎湖縣就業歧視評議委員會</t>
    </r>
  </si>
  <si>
    <r>
      <rPr>
        <sz val="12"/>
        <rFont val="標楷體"/>
        <family val="4"/>
        <charset val="136"/>
      </rPr>
      <t>澎湖縣婦女權益促進會委員會</t>
    </r>
  </si>
  <si>
    <r>
      <rPr>
        <sz val="12"/>
        <rFont val="標楷體"/>
        <family val="4"/>
        <charset val="136"/>
      </rPr>
      <t>澎湖縣政府老人福利推動小組委員會</t>
    </r>
    <phoneticPr fontId="2" type="noConversion"/>
  </si>
  <si>
    <r>
      <rPr>
        <sz val="12"/>
        <rFont val="標楷體"/>
        <family val="4"/>
        <charset val="136"/>
      </rPr>
      <t>澎湖縣兒童及少年福利促進委員會</t>
    </r>
  </si>
  <si>
    <r>
      <rPr>
        <sz val="12"/>
        <rFont val="標楷體"/>
        <family val="4"/>
        <charset val="136"/>
      </rPr>
      <t>澎湖縣政府性騷擾防治委員會</t>
    </r>
  </si>
  <si>
    <r>
      <rPr>
        <sz val="12"/>
        <rFont val="標楷體"/>
        <family val="4"/>
        <charset val="136"/>
      </rPr>
      <t>澎湖縣社會救助金專戶設置及管理運用委員會</t>
    </r>
  </si>
  <si>
    <r>
      <rPr>
        <sz val="12"/>
        <rFont val="標楷體"/>
        <family val="4"/>
        <charset val="136"/>
      </rPr>
      <t>澎湖縣公益彩券分配款管理委員會</t>
    </r>
  </si>
  <si>
    <r>
      <rPr>
        <sz val="12"/>
        <rFont val="標楷體"/>
        <family val="4"/>
        <charset val="136"/>
      </rPr>
      <t>澎湖縣政府家庭暴力暨性侵害防治委員會</t>
    </r>
  </si>
  <si>
    <r>
      <rPr>
        <sz val="12"/>
        <rFont val="標楷體"/>
        <family val="4"/>
        <charset val="136"/>
      </rPr>
      <t>澎湖縣身心障礙者權益保障推動小組</t>
    </r>
  </si>
  <si>
    <r>
      <rPr>
        <sz val="12"/>
        <rFont val="標楷體"/>
        <family val="4"/>
        <charset val="136"/>
      </rPr>
      <t>金門縣發展遲緩兒童早期療育推動小組</t>
    </r>
  </si>
  <si>
    <r>
      <rPr>
        <sz val="12"/>
        <rFont val="標楷體"/>
        <family val="4"/>
        <charset val="136"/>
      </rPr>
      <t>金門縣政府托育制度管理推動小組</t>
    </r>
  </si>
  <si>
    <r>
      <rPr>
        <sz val="12"/>
        <rFont val="標楷體"/>
        <family val="4"/>
        <charset val="136"/>
      </rPr>
      <t>金門縣婦女權益促進委員會</t>
    </r>
  </si>
  <si>
    <r>
      <rPr>
        <sz val="12"/>
        <rFont val="標楷體"/>
        <family val="4"/>
        <charset val="136"/>
      </rPr>
      <t>連江縣性別平等委員會</t>
    </r>
  </si>
  <si>
    <r>
      <rPr>
        <sz val="12"/>
        <color indexed="10"/>
        <rFont val="標楷體"/>
        <family val="4"/>
        <charset val="136"/>
      </rPr>
      <t>彰化縣高齡友善城市推動委員會</t>
    </r>
  </si>
  <si>
    <t>基隆市自殺防治委員會</t>
  </si>
  <si>
    <t>新北市政府精神疾病防治諮詢委員會</t>
  </si>
  <si>
    <t>臺中市政府醫師懲戒委員會</t>
    <phoneticPr fontId="2" type="noConversion"/>
  </si>
  <si>
    <t>臺中市政府醫事審議委員會</t>
    <phoneticPr fontId="2" type="noConversion"/>
  </si>
  <si>
    <t>臺中市政府身心障礙者鑑定審議諮詢小組</t>
    <phoneticPr fontId="2" type="noConversion"/>
  </si>
  <si>
    <t>臺中市政府食品安全會報</t>
    <phoneticPr fontId="2" type="noConversion"/>
  </si>
  <si>
    <t>臺中市政府毒品危害防制中心諮詢委員會</t>
    <phoneticPr fontId="2" type="noConversion"/>
  </si>
  <si>
    <t>臺中市政府心理健康促進及自殺防治委員會</t>
    <phoneticPr fontId="2" type="noConversion"/>
  </si>
  <si>
    <t>臺中市政府健康及高齡友善城市推動委員會</t>
    <phoneticPr fontId="2" type="noConversion"/>
  </si>
  <si>
    <t>臺中市政府衛生局性別平等專案小組</t>
    <phoneticPr fontId="2" type="noConversion"/>
  </si>
  <si>
    <t>臺中市政府長期照顧委員會</t>
    <phoneticPr fontId="2" type="noConversion"/>
  </si>
  <si>
    <t>臺中市政府衛生局生物安全會</t>
    <phoneticPr fontId="2" type="noConversion"/>
  </si>
  <si>
    <t>臺中市食品藥物安全處性別平等專案小組</t>
    <phoneticPr fontId="2" type="noConversion"/>
  </si>
  <si>
    <t>雲林縣政府心理健康促進暨自殺防治委員會</t>
    <phoneticPr fontId="2" type="noConversion"/>
  </si>
  <si>
    <t>嘉義縣心理健康暨自殺防治委員會</t>
  </si>
  <si>
    <t>嘉義縣長期照顧審議諮詢委員會</t>
    <phoneticPr fontId="2" type="noConversion"/>
  </si>
  <si>
    <t>臺南市政府心理衛生及自殺防治會</t>
  </si>
  <si>
    <t>臺南市政府毒品危害防制中心諮詢會</t>
  </si>
  <si>
    <t>臺南市藥師懲戒委員會設置</t>
  </si>
  <si>
    <t>臺南市政府傳染病防治諮詢小組</t>
  </si>
  <si>
    <t>臺南市政府衛生局六十五歲以上老人免費裝置全口活動假牙計畫審議小組</t>
  </si>
  <si>
    <t>臺南市政府衛生局國家賠償事件處理小組</t>
  </si>
  <si>
    <t>臺南市政府生物資料庫倫理委員會</t>
  </si>
  <si>
    <t>臺南市政府緊急醫療救護諮詢小組</t>
  </si>
  <si>
    <t>金門縣指定徵用設立檢疫隔離場所及徵調相關人員作業程序與補償辦法審議小組</t>
  </si>
  <si>
    <t>金門縣處置傳染病媒介物補償辦法審議小組</t>
  </si>
  <si>
    <r>
      <t>110</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衛生機關諮詢委員會之委員性別比率調查彙整表</t>
    </r>
  </si>
  <si>
    <r>
      <rPr>
        <sz val="12"/>
        <rFont val="標楷體"/>
        <family val="4"/>
        <charset val="136"/>
      </rPr>
      <t>新北市政府衛生局所屬市立聯合醫院醫療儀器採購督導查核小組</t>
    </r>
  </si>
  <si>
    <r>
      <rPr>
        <sz val="12"/>
        <rFont val="標楷體"/>
        <family val="4"/>
        <charset val="136"/>
      </rPr>
      <t>「新北市五股精神復健機構營運移轉案」營運績效評估委員會</t>
    </r>
  </si>
  <si>
    <t>臺北市政府衛生局醫療儀器審議委員會</t>
    <phoneticPr fontId="2" type="noConversion"/>
  </si>
  <si>
    <t>新竹縣毒品危害防制中心推動諮詢委員會</t>
  </si>
  <si>
    <r>
      <rPr>
        <sz val="12"/>
        <rFont val="標楷體"/>
        <family val="4"/>
        <charset val="136"/>
      </rPr>
      <t>新竹縣高齡友善城市及社區推動委員會</t>
    </r>
  </si>
  <si>
    <r>
      <rPr>
        <sz val="12"/>
        <rFont val="標楷體"/>
        <family val="4"/>
        <charset val="136"/>
      </rPr>
      <t>新竹縣心理健康及自殺防治會</t>
    </r>
  </si>
  <si>
    <r>
      <rPr>
        <sz val="12"/>
        <rFont val="標楷體"/>
        <family val="4"/>
        <charset val="136"/>
      </rPr>
      <t>苗栗縣心理健康促進暨自殺防治推動委員會</t>
    </r>
  </si>
  <si>
    <r>
      <rPr>
        <sz val="12"/>
        <rFont val="標楷體"/>
        <family val="4"/>
        <charset val="136"/>
      </rPr>
      <t>南投縣心理健康促進及自殺防治會</t>
    </r>
    <phoneticPr fontId="2" type="noConversion"/>
  </si>
  <si>
    <r>
      <rPr>
        <sz val="12"/>
        <rFont val="標楷體"/>
        <family val="4"/>
        <charset val="136"/>
      </rPr>
      <t>南投縣健康友善城市推動委員會</t>
    </r>
    <phoneticPr fontId="2" type="noConversion"/>
  </si>
  <si>
    <r>
      <rPr>
        <sz val="12"/>
        <rFont val="標楷體"/>
        <family val="4"/>
        <charset val="136"/>
      </rPr>
      <t>南投縣政府長期照顧推動小組</t>
    </r>
  </si>
  <si>
    <r>
      <rPr>
        <sz val="12"/>
        <rFont val="標楷體"/>
        <family val="4"/>
        <charset val="136"/>
      </rPr>
      <t>南投縣政府身心障礙者鑑定審議小組會議委員</t>
    </r>
  </si>
  <si>
    <r>
      <rPr>
        <sz val="12"/>
        <rFont val="標楷體"/>
        <family val="4"/>
        <charset val="136"/>
      </rPr>
      <t>嘉義市政府長照機構爭議處理委員會</t>
    </r>
    <phoneticPr fontId="2" type="noConversion"/>
  </si>
  <si>
    <r>
      <rPr>
        <sz val="12"/>
        <rFont val="標楷體"/>
        <family val="4"/>
        <charset val="136"/>
      </rPr>
      <t>屏東縣身心障礙鑑定委員會</t>
    </r>
  </si>
  <si>
    <r>
      <rPr>
        <sz val="12"/>
        <rFont val="標楷體"/>
        <family val="4"/>
        <charset val="136"/>
      </rPr>
      <t>屏東縣政府醫事審議委員會</t>
    </r>
  </si>
  <si>
    <r>
      <rPr>
        <sz val="12"/>
        <rFont val="標楷體"/>
        <family val="4"/>
        <charset val="136"/>
      </rPr>
      <t>屏東縣精神衛生及心理健康促進推動小組暨自殺防治委員會</t>
    </r>
  </si>
  <si>
    <r>
      <rPr>
        <sz val="12"/>
        <rFont val="標楷體"/>
        <family val="4"/>
        <charset val="136"/>
      </rPr>
      <t>屏東縣食品安全會報</t>
    </r>
  </si>
  <si>
    <r>
      <rPr>
        <sz val="12"/>
        <rFont val="標楷體"/>
        <family val="4"/>
        <charset val="136"/>
      </rPr>
      <t>宜蘭縣性侵害加害人評估小組委員會</t>
    </r>
  </si>
  <si>
    <r>
      <rPr>
        <sz val="12"/>
        <rFont val="標楷體"/>
        <family val="4"/>
        <charset val="136"/>
      </rPr>
      <t>花蓮縣緊急醫療救護諮詢委員會</t>
    </r>
    <phoneticPr fontId="2" type="noConversion"/>
  </si>
  <si>
    <r>
      <rPr>
        <sz val="12"/>
        <rFont val="標楷體"/>
        <family val="4"/>
        <charset val="136"/>
      </rPr>
      <t>花蓮縣心理健康暨自殺防治推動委員會</t>
    </r>
  </si>
  <si>
    <r>
      <rPr>
        <sz val="12"/>
        <rFont val="標楷體"/>
        <family val="4"/>
        <charset val="136"/>
      </rPr>
      <t>臺東縣毒品危害防制中心諮詢委員會</t>
    </r>
  </si>
  <si>
    <t>臺北市性別平等委員會</t>
    <phoneticPr fontId="2" type="noConversion"/>
  </si>
  <si>
    <t>新竹縣托育服務管理委員會</t>
  </si>
  <si>
    <t>南投縣老人福利推動小組</t>
  </si>
  <si>
    <t>高雄市政府性別主流化工作小組(指定職務)</t>
  </si>
  <si>
    <t>臺東縣政府家庭暴力性侵害性騷擾及兒少性剝削防治委員會</t>
    <phoneticPr fontId="2" type="noConversion"/>
  </si>
  <si>
    <t>臺東縣居家式托育服務管理委員會</t>
  </si>
  <si>
    <t>臺東縣身心障礙者權益推動小組</t>
  </si>
  <si>
    <t>臺東縣性別主流化人才資料庫審議小組委員會</t>
  </si>
  <si>
    <t>臺東縣政府公益彩券基金委員會</t>
  </si>
  <si>
    <r>
      <t>110</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社政機關諮詢委員會之委員性別比率調查彙整表</t>
    </r>
  </si>
  <si>
    <t>基隆市政府性別平等委員會</t>
  </si>
  <si>
    <r>
      <rPr>
        <sz val="12"/>
        <rFont val="標楷體"/>
        <family val="4"/>
        <charset val="136"/>
      </rPr>
      <t>臺中市政府社會局身心障礙者小型復康巴士服務品質監督小組</t>
    </r>
  </si>
  <si>
    <r>
      <rPr>
        <sz val="12"/>
        <rFont val="標楷體"/>
        <family val="4"/>
        <charset val="136"/>
      </rPr>
      <t>臺南市政府家庭暴力性侵害性騷擾及兒少性剝削防治委員會</t>
    </r>
  </si>
  <si>
    <r>
      <rPr>
        <sz val="12"/>
        <rFont val="標楷體"/>
        <family val="4"/>
        <charset val="136"/>
      </rPr>
      <t>臺南市政府長照機構爭議處理會</t>
    </r>
    <phoneticPr fontId="2" type="noConversion"/>
  </si>
  <si>
    <r>
      <rPr>
        <sz val="12"/>
        <rFont val="標楷體"/>
        <family val="4"/>
        <charset val="136"/>
      </rPr>
      <t>屏東縣社會救助金專戶管理運用委員會</t>
    </r>
  </si>
  <si>
    <r>
      <rPr>
        <sz val="12"/>
        <rFont val="標楷體"/>
        <family val="4"/>
        <charset val="136"/>
      </rPr>
      <t>屏東縣身心障礙者權益保障推動小組</t>
    </r>
  </si>
  <si>
    <r>
      <rPr>
        <sz val="12"/>
        <rFont val="標楷體"/>
        <family val="4"/>
        <charset val="136"/>
      </rPr>
      <t>屏東縣性別平等會</t>
    </r>
  </si>
  <si>
    <t>花蓮縣保母托育服務管理委員會</t>
    <phoneticPr fontId="2" type="noConversion"/>
  </si>
  <si>
    <r>
      <rPr>
        <sz val="12"/>
        <rFont val="標楷體"/>
        <family val="4"/>
        <charset val="136"/>
      </rPr>
      <t>澎湖縣政府老人福利推動小組委員會</t>
    </r>
  </si>
  <si>
    <r>
      <t>111</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衛生機關諮詢委員會之委員性別比率調查彙整表</t>
    </r>
    <phoneticPr fontId="2" type="noConversion"/>
  </si>
  <si>
    <t>委員會或小組名稱</t>
    <phoneticPr fontId="34" type="noConversion"/>
  </si>
  <si>
    <t>桃園市醫療作業基金管理會</t>
    <phoneticPr fontId="34" type="noConversion"/>
  </si>
  <si>
    <t>臺中市政府食品安全會報</t>
  </si>
  <si>
    <t>臺中市政府心理健康促進及自殺防治委員會</t>
  </si>
  <si>
    <t>臺中市政府健康及高齡友善城市推動委員會</t>
  </si>
  <si>
    <t>臺中市政府衛生局推動銀髮族假牙裝置補助計畫審查推動委員會</t>
    <phoneticPr fontId="34" type="noConversion"/>
  </si>
  <si>
    <t>臺中市政府衛生局性別平等專案小組</t>
  </si>
  <si>
    <t>臺中市食品藥物安全處性別平等專案小組</t>
  </si>
  <si>
    <t>雲林縣醫師懲戒委員會</t>
    <phoneticPr fontId="34" type="noConversion"/>
  </si>
  <si>
    <t>雲林縣政府心理健康促進暨自殺防治委員會</t>
  </si>
  <si>
    <t>嘉義縣毒品危害防制中心推動委員會</t>
    <phoneticPr fontId="34" type="noConversion"/>
  </si>
  <si>
    <t>嘉義縣長期照顧審議諮詢委員會</t>
  </si>
  <si>
    <t>嘉義縣藥師懲戒委員會</t>
    <phoneticPr fontId="34" type="noConversion"/>
  </si>
  <si>
    <t>宜蘭縣長期照護諮議委員會</t>
  </si>
  <si>
    <t>宜蘭縣長期照顧服務爭議調處委員會</t>
  </si>
  <si>
    <t>宜蘭縣性侵害加害人評估小組委員會</t>
  </si>
  <si>
    <r>
      <rPr>
        <sz val="12"/>
        <rFont val="標楷體"/>
        <family val="4"/>
        <charset val="136"/>
      </rPr>
      <t>新北市政府精神疾病防治諮詢委員會</t>
    </r>
  </si>
  <si>
    <r>
      <rPr>
        <sz val="12"/>
        <rFont val="標楷體"/>
        <family val="4"/>
        <charset val="136"/>
      </rPr>
      <t>臺北市政府衛生局醫療儀器審議委員會</t>
    </r>
  </si>
  <si>
    <r>
      <rPr>
        <sz val="12"/>
        <rFont val="標楷體"/>
        <family val="4"/>
        <charset val="136"/>
      </rPr>
      <t>臺北市政府心理健康暨自殺防治委員會</t>
    </r>
  </si>
  <si>
    <r>
      <rPr>
        <sz val="12"/>
        <rFont val="標楷體"/>
        <family val="4"/>
        <charset val="136"/>
      </rPr>
      <t>新竹市長期照顧推動小組委員會</t>
    </r>
  </si>
  <si>
    <r>
      <rPr>
        <sz val="12"/>
        <rFont val="標楷體"/>
        <family val="4"/>
        <charset val="136"/>
      </rPr>
      <t>南投縣心理健康促進及自殺防治會</t>
    </r>
  </si>
  <si>
    <r>
      <rPr>
        <sz val="12"/>
        <rFont val="標楷體"/>
        <family val="4"/>
        <charset val="136"/>
      </rPr>
      <t>南投縣健康友善城市推動委員會</t>
    </r>
  </si>
  <si>
    <r>
      <rPr>
        <sz val="12"/>
        <rFont val="標楷體"/>
        <family val="4"/>
        <charset val="136"/>
      </rPr>
      <t>彰化縣慢性病及傳染病精準防治委員會</t>
    </r>
    <phoneticPr fontId="34" type="noConversion"/>
  </si>
  <si>
    <r>
      <rPr>
        <sz val="12"/>
        <rFont val="標楷體"/>
        <family val="4"/>
        <charset val="136"/>
      </rPr>
      <t>嘉義市政府長照機構爭議處理委員會</t>
    </r>
  </si>
  <si>
    <r>
      <rPr>
        <sz val="12"/>
        <rFont val="標楷體"/>
        <family val="4"/>
        <charset val="136"/>
      </rPr>
      <t>屏東縣政府性侵害加害人評估小組</t>
    </r>
    <phoneticPr fontId="34" type="noConversion"/>
  </si>
  <si>
    <r>
      <rPr>
        <sz val="12"/>
        <rFont val="標楷體"/>
        <family val="4"/>
        <charset val="136"/>
      </rPr>
      <t>屏東縣家庭暴力加害人裁前鑑定小組</t>
    </r>
    <phoneticPr fontId="34" type="noConversion"/>
  </si>
  <si>
    <r>
      <rPr>
        <sz val="12"/>
        <rFont val="標楷體"/>
        <family val="4"/>
        <charset val="136"/>
      </rPr>
      <t>臺東縣心理健康及自殺防治推動委員會</t>
    </r>
  </si>
  <si>
    <r>
      <t>111</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社政機關諮詢委員會之委員性別比率調查彙整表</t>
    </r>
    <phoneticPr fontId="2" type="noConversion"/>
  </si>
  <si>
    <t>臺北市性別平等委員會</t>
  </si>
  <si>
    <t>桃園市政府性別平等會</t>
    <phoneticPr fontId="34" type="noConversion"/>
  </si>
  <si>
    <t>臺南市政府重大災害賑災捐款專戶管理及監督委員會</t>
    <phoneticPr fontId="34" type="noConversion"/>
  </si>
  <si>
    <t>臺南市政府性別平等及婦女權益促進委員會</t>
    <phoneticPr fontId="34" type="noConversion"/>
  </si>
  <si>
    <t>花蓮縣保母托育服務管理委員會</t>
  </si>
  <si>
    <t>臺東縣政府家庭暴力性侵害性騷擾及兒少性剝削防治委員會</t>
  </si>
  <si>
    <t>臺東縣性別平等及婦女權益委員會</t>
  </si>
  <si>
    <t>臺東縣托育服務管理委員會</t>
  </si>
  <si>
    <r>
      <rPr>
        <sz val="12"/>
        <rFont val="標楷體"/>
        <family val="4"/>
        <charset val="136"/>
      </rPr>
      <t>臺南市政府長照機構爭議處理會</t>
    </r>
  </si>
  <si>
    <r>
      <rPr>
        <sz val="12"/>
        <rFont val="標楷體"/>
        <family val="4"/>
        <charset val="136"/>
      </rPr>
      <t>宜蘭縣公益彩券盈餘管理委員會</t>
    </r>
  </si>
  <si>
    <r>
      <t>112</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衛生機關諮詢委員會之委員性別比率調查彙整表</t>
    </r>
    <phoneticPr fontId="2" type="noConversion"/>
  </si>
  <si>
    <t>桃園市政府心理健康及自殺防治推動會</t>
  </si>
  <si>
    <t>桃園市長期照顧推動委員會</t>
  </si>
  <si>
    <t>桃園市醫療作業基金管理會</t>
  </si>
  <si>
    <t>臺中市政府醫師懲戒委員會</t>
    <phoneticPr fontId="51" type="noConversion"/>
  </si>
  <si>
    <t>臺中市政府醫事審議委員會</t>
    <phoneticPr fontId="51" type="noConversion"/>
  </si>
  <si>
    <t>臺中市政府身心障礙者鑑定審議諮詢小組</t>
    <phoneticPr fontId="51" type="noConversion"/>
  </si>
  <si>
    <t>臺中市政府藥師懲戒委員會</t>
    <phoneticPr fontId="51" type="noConversion"/>
  </si>
  <si>
    <t>臺中市政府食品安全會報</t>
    <phoneticPr fontId="51" type="noConversion"/>
  </si>
  <si>
    <t>臺中市政府毒品危害防制中心諮詢委員會</t>
    <phoneticPr fontId="51" type="noConversion"/>
  </si>
  <si>
    <t>臺中市政府衛生局性侵害加害人評估小組</t>
    <phoneticPr fontId="51" type="noConversion"/>
  </si>
  <si>
    <t>臺中市政府心理健康促進及自殺防治委員會</t>
    <phoneticPr fontId="51" type="noConversion"/>
  </si>
  <si>
    <t>臺中市政府健康及高齡友善城市推動委員會</t>
    <phoneticPr fontId="51" type="noConversion"/>
  </si>
  <si>
    <t>臺中市政府衛生局推動銀髮族假牙裝置補助計畫審查推動委員會</t>
    <phoneticPr fontId="51" type="noConversion"/>
  </si>
  <si>
    <t>臺中市政府衛生局性別平等專案小組</t>
    <phoneticPr fontId="51" type="noConversion"/>
  </si>
  <si>
    <t>臺中市政府長期照顧委員會</t>
    <phoneticPr fontId="51" type="noConversion"/>
  </si>
  <si>
    <t>臺中市政府衛生局生物安全會</t>
    <phoneticPr fontId="51" type="noConversion"/>
  </si>
  <si>
    <t>臺中市食品藥物安全處性別平等專案小組</t>
    <phoneticPr fontId="51" type="noConversion"/>
  </si>
  <si>
    <t>南投縣政府衛生局性騷擾事件申訴處理委員會</t>
  </si>
  <si>
    <t>南投縣健康友善城市推動委員會</t>
  </si>
  <si>
    <t>南投縣政府身心障礙者鑑定審議小組會議</t>
  </si>
  <si>
    <t>嘉義市健康暨高齡友善城市推動委員會</t>
  </si>
  <si>
    <t>嘉義市政府長照機構爭議處理委員會</t>
  </si>
  <si>
    <t>高雄市政府心理健康促進及自殺防治會</t>
  </si>
  <si>
    <t>高雄市政府精神疾病防治諮議會</t>
  </si>
  <si>
    <t>高雄市政府長期照顧服務爭議處理會</t>
    <phoneticPr fontId="34" type="noConversion"/>
  </si>
  <si>
    <t>高雄市失智症防治照護行動專案小組</t>
    <phoneticPr fontId="34" type="noConversion"/>
  </si>
  <si>
    <t>屏東縣身心障礙鑑定委員會</t>
  </si>
  <si>
    <t>屏東縣政府醫事審議委員會</t>
  </si>
  <si>
    <t>屏東縣精神衛生及心理健康促進推動小組暨自殺防治委員會</t>
  </si>
  <si>
    <t>屏東縣食品安全會報</t>
  </si>
  <si>
    <t>屏東縣政府性侵害加害人評估小組</t>
  </si>
  <si>
    <t>屏東縣家庭暴力加害人裁前鑑定小組</t>
  </si>
  <si>
    <t>屏東縣政府高齡友善城市推動委員會</t>
  </si>
  <si>
    <t>金門縣心理健康促進暨自殺防治推動委員會</t>
  </si>
  <si>
    <r>
      <rPr>
        <b/>
        <sz val="10"/>
        <rFont val="標楷體"/>
        <family val="4"/>
        <charset val="136"/>
      </rPr>
      <t>身心障礙者委員人數</t>
    </r>
  </si>
  <si>
    <r>
      <rPr>
        <b/>
        <sz val="10"/>
        <rFont val="標楷體"/>
        <family val="4"/>
        <charset val="136"/>
      </rPr>
      <t>身心障礙者委員委員比率</t>
    </r>
  </si>
  <si>
    <r>
      <t>65</t>
    </r>
    <r>
      <rPr>
        <b/>
        <sz val="10"/>
        <rFont val="標楷體"/>
        <family val="4"/>
        <charset val="136"/>
      </rPr>
      <t>歲以上委員人數</t>
    </r>
  </si>
  <si>
    <r>
      <t>65</t>
    </r>
    <r>
      <rPr>
        <b/>
        <sz val="10"/>
        <rFont val="標楷體"/>
        <family val="4"/>
        <charset val="136"/>
      </rPr>
      <t>歲以上委員比率</t>
    </r>
  </si>
  <si>
    <t>新住民委員
比率</t>
    <phoneticPr fontId="2" type="noConversion"/>
  </si>
  <si>
    <t>新住民委員
人數</t>
    <phoneticPr fontId="2" type="noConversion"/>
  </si>
  <si>
    <t>原住民委員
比率</t>
    <phoneticPr fontId="2" type="noConversion"/>
  </si>
  <si>
    <t>原住民委員
人數</t>
    <phoneticPr fontId="2" type="noConversion"/>
  </si>
  <si>
    <r>
      <rPr>
        <b/>
        <sz val="10"/>
        <rFont val="標楷體"/>
        <family val="4"/>
        <charset val="136"/>
      </rPr>
      <t>委員總人數</t>
    </r>
  </si>
  <si>
    <r>
      <rPr>
        <b/>
        <sz val="10"/>
        <rFont val="標楷體"/>
        <family val="4"/>
        <charset val="136"/>
      </rPr>
      <t>女性委員人數</t>
    </r>
  </si>
  <si>
    <r>
      <rPr>
        <b/>
        <sz val="10"/>
        <rFont val="標楷體"/>
        <family val="4"/>
        <charset val="136"/>
      </rPr>
      <t>女性委員比率</t>
    </r>
  </si>
  <si>
    <r>
      <rPr>
        <sz val="12"/>
        <rFont val="標楷體"/>
        <family val="4"/>
        <charset val="136"/>
      </rPr>
      <t>基隆市自殺防治委員會</t>
    </r>
  </si>
  <si>
    <t>新竹市心理健康與自殺防治委員會</t>
    <phoneticPr fontId="51" type="noConversion"/>
  </si>
  <si>
    <r>
      <rPr>
        <sz val="12"/>
        <rFont val="標楷體"/>
        <family val="4"/>
        <charset val="136"/>
      </rPr>
      <t>苗栗縣政府長期照顧諮詢審議委員會</t>
    </r>
    <phoneticPr fontId="52" type="noConversion"/>
  </si>
  <si>
    <r>
      <rPr>
        <sz val="12"/>
        <rFont val="標楷體"/>
        <family val="4"/>
        <charset val="136"/>
      </rPr>
      <t>彰化縣慢性病及傳染病精準防治委員會</t>
    </r>
  </si>
  <si>
    <r>
      <rPr>
        <sz val="12"/>
        <rFont val="標楷體"/>
        <family val="4"/>
        <charset val="136"/>
      </rPr>
      <t>雲林縣醫師懲戒委員會</t>
    </r>
  </si>
  <si>
    <r>
      <rPr>
        <sz val="12"/>
        <rFont val="標楷體"/>
        <family val="4"/>
        <charset val="136"/>
      </rPr>
      <t>雲林縣政府心理健康促進暨自殺防治委員會</t>
    </r>
  </si>
  <si>
    <r>
      <rPr>
        <sz val="12"/>
        <rFont val="標楷體"/>
        <family val="4"/>
        <charset val="136"/>
      </rPr>
      <t>嘉義縣長期照顧審議諮詢委員會</t>
    </r>
  </si>
  <si>
    <r>
      <rPr>
        <sz val="12"/>
        <rFont val="標楷體"/>
        <family val="4"/>
        <charset val="136"/>
      </rPr>
      <t>嘉義縣藥師懲戒委員會</t>
    </r>
  </si>
  <si>
    <r>
      <rPr>
        <sz val="12"/>
        <rFont val="標楷體"/>
        <family val="4"/>
        <charset val="136"/>
      </rPr>
      <t>嘉義縣失智症行動計畫執行工作小組</t>
    </r>
  </si>
  <si>
    <r>
      <rPr>
        <sz val="12"/>
        <rFont val="標楷體"/>
        <family val="4"/>
        <charset val="136"/>
      </rPr>
      <t>臺南市政府心理衛生及自殺防治會</t>
    </r>
  </si>
  <si>
    <r>
      <rPr>
        <sz val="12"/>
        <rFont val="標楷體"/>
        <family val="4"/>
        <charset val="136"/>
      </rPr>
      <t>臺南市政府毒品危害防制中心諮詢會</t>
    </r>
  </si>
  <si>
    <r>
      <rPr>
        <sz val="12"/>
        <rFont val="標楷體"/>
        <family val="4"/>
        <charset val="136"/>
      </rPr>
      <t>臺南市藥師懲戒委員會設置</t>
    </r>
  </si>
  <si>
    <r>
      <rPr>
        <sz val="12"/>
        <rFont val="標楷體"/>
        <family val="4"/>
        <charset val="136"/>
      </rPr>
      <t>臺南市政府傳染病防治諮詢小組</t>
    </r>
  </si>
  <si>
    <r>
      <rPr>
        <sz val="12"/>
        <rFont val="標楷體"/>
        <family val="4"/>
        <charset val="136"/>
      </rPr>
      <t>臺南市政府衛生局六十五歲以上老人免費裝置全口活動假牙計畫審議小組</t>
    </r>
  </si>
  <si>
    <r>
      <rPr>
        <sz val="12"/>
        <rFont val="標楷體"/>
        <family val="4"/>
        <charset val="136"/>
      </rPr>
      <t>臺南市政府衛生局國家賠償事件處理小組</t>
    </r>
  </si>
  <si>
    <r>
      <rPr>
        <sz val="12"/>
        <rFont val="標楷體"/>
        <family val="4"/>
        <charset val="136"/>
      </rPr>
      <t>臺南市政府生物資料庫倫理委員會</t>
    </r>
  </si>
  <si>
    <r>
      <rPr>
        <sz val="12"/>
        <rFont val="標楷體"/>
        <family val="4"/>
        <charset val="136"/>
      </rPr>
      <t>臺南市政府緊急醫療救護諮詢小組</t>
    </r>
  </si>
  <si>
    <r>
      <rPr>
        <sz val="12"/>
        <rFont val="標楷體"/>
        <family val="4"/>
        <charset val="136"/>
      </rPr>
      <t>臺南市政府衛生局防疫損失補償審議小組</t>
    </r>
  </si>
  <si>
    <r>
      <t>高雄市婦女權益促進委員會</t>
    </r>
    <r>
      <rPr>
        <sz val="12"/>
        <rFont val="Times New Roman"/>
        <family val="1"/>
        <charset val="136"/>
      </rPr>
      <t>(</t>
    </r>
    <r>
      <rPr>
        <sz val="12"/>
        <rFont val="標楷體"/>
        <family val="4"/>
        <charset val="136"/>
      </rPr>
      <t>健康維護組</t>
    </r>
    <r>
      <rPr>
        <sz val="12"/>
        <rFont val="Times New Roman"/>
        <family val="1"/>
        <charset val="136"/>
      </rPr>
      <t>)</t>
    </r>
  </si>
  <si>
    <r>
      <rPr>
        <sz val="12"/>
        <rFont val="標楷體"/>
        <family val="4"/>
        <charset val="136"/>
      </rPr>
      <t>宜蘭縣政府醫療爭議調處解委員會</t>
    </r>
  </si>
  <si>
    <r>
      <rPr>
        <sz val="12"/>
        <rFont val="標楷體"/>
        <family val="4"/>
        <charset val="136"/>
      </rPr>
      <t>宜蘭縣長期照護諮議委員會</t>
    </r>
  </si>
  <si>
    <r>
      <rPr>
        <sz val="12"/>
        <rFont val="標楷體"/>
        <family val="4"/>
        <charset val="136"/>
      </rPr>
      <t>宜蘭縣長期照顧服務爭議調處委員會</t>
    </r>
  </si>
  <si>
    <r>
      <rPr>
        <sz val="12"/>
        <rFont val="標楷體"/>
        <family val="4"/>
        <charset val="136"/>
      </rPr>
      <t>宜蘭縣心理衛生健康促進及暨自殺防治委員會</t>
    </r>
  </si>
  <si>
    <r>
      <rPr>
        <sz val="12"/>
        <rFont val="標楷體"/>
        <family val="4"/>
        <charset val="136"/>
      </rPr>
      <t>金門縣指定徵用設立檢疫隔離場所及徵調相關人員作業程序與補償辦法審議小組</t>
    </r>
  </si>
  <si>
    <r>
      <rPr>
        <sz val="12"/>
        <rFont val="標楷體"/>
        <family val="4"/>
        <charset val="136"/>
      </rPr>
      <t>金門縣處置傳染病媒介物補償辦法審議小組</t>
    </r>
  </si>
  <si>
    <r>
      <rPr>
        <sz val="12"/>
        <rFont val="標楷體"/>
        <family val="4"/>
        <charset val="136"/>
      </rPr>
      <t>金門縣高齡友善城市暨預防延緩失能推動委員會</t>
    </r>
  </si>
  <si>
    <r>
      <rPr>
        <sz val="10"/>
        <rFont val="標楷體"/>
        <family val="4"/>
        <charset val="136"/>
      </rPr>
      <t>※配合行政院各部會性別統計精進作業之建置不利處境者性別統計共通性原則，增列「</t>
    </r>
    <r>
      <rPr>
        <sz val="10"/>
        <rFont val="Times New Roman"/>
        <family val="1"/>
      </rPr>
      <t>4</t>
    </r>
    <r>
      <rPr>
        <sz val="10"/>
        <rFont val="標楷體"/>
        <family val="4"/>
        <charset val="136"/>
      </rPr>
      <t>項」細分類。</t>
    </r>
    <phoneticPr fontId="2" type="noConversion"/>
  </si>
  <si>
    <r>
      <t>112</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社政機關諮詢委員會之委員性別比率調查彙整表</t>
    </r>
    <phoneticPr fontId="2" type="noConversion"/>
  </si>
  <si>
    <r>
      <rPr>
        <b/>
        <sz val="10"/>
        <rFont val="標楷體"/>
        <family val="4"/>
        <charset val="136"/>
      </rPr>
      <t>原住民委員
人數</t>
    </r>
    <phoneticPr fontId="2" type="noConversion"/>
  </si>
  <si>
    <r>
      <rPr>
        <b/>
        <sz val="10"/>
        <rFont val="標楷體"/>
        <family val="4"/>
        <charset val="136"/>
      </rPr>
      <t>原住民委員
比率</t>
    </r>
    <phoneticPr fontId="2" type="noConversion"/>
  </si>
  <si>
    <r>
      <rPr>
        <b/>
        <sz val="10"/>
        <rFont val="標楷體"/>
        <family val="4"/>
        <charset val="136"/>
      </rPr>
      <t>新住民委員
人數</t>
    </r>
    <phoneticPr fontId="2" type="noConversion"/>
  </si>
  <si>
    <r>
      <rPr>
        <b/>
        <sz val="10"/>
        <rFont val="標楷體"/>
        <family val="4"/>
        <charset val="136"/>
      </rPr>
      <t>新住民委員
比率</t>
    </r>
    <phoneticPr fontId="2" type="noConversion"/>
  </si>
  <si>
    <t>基隆市托育服務管理委員會</t>
  </si>
  <si>
    <r>
      <rPr>
        <sz val="12"/>
        <rFont val="標楷體"/>
        <family val="4"/>
        <charset val="136"/>
      </rPr>
      <t>桃園市政府社會救助金專戶管理運用委員會</t>
    </r>
    <phoneticPr fontId="51" type="noConversion"/>
  </si>
  <si>
    <r>
      <rPr>
        <sz val="12"/>
        <rFont val="標楷體"/>
        <family val="4"/>
        <charset val="136"/>
      </rPr>
      <t>桃園市政府社會福利政策推動會</t>
    </r>
    <phoneticPr fontId="51" type="noConversion"/>
  </si>
  <si>
    <r>
      <rPr>
        <sz val="12"/>
        <rFont val="標楷體"/>
        <family val="4"/>
        <charset val="136"/>
      </rPr>
      <t>臺北市性別平等委員會</t>
    </r>
  </si>
  <si>
    <r>
      <rPr>
        <sz val="12"/>
        <rFont val="標楷體"/>
        <family val="4"/>
        <charset val="136"/>
      </rPr>
      <t>臺北市政府托育制度管理委員會</t>
    </r>
  </si>
  <si>
    <r>
      <rPr>
        <sz val="12"/>
        <rFont val="標楷體"/>
        <family val="4"/>
        <charset val="136"/>
      </rPr>
      <t>桃園市政府性別平等會</t>
    </r>
  </si>
  <si>
    <r>
      <rPr>
        <sz val="12"/>
        <rFont val="標楷體"/>
        <family val="4"/>
        <charset val="136"/>
      </rPr>
      <t>新竹縣性騷擾防治審議會</t>
    </r>
  </si>
  <si>
    <r>
      <rPr>
        <sz val="12"/>
        <rFont val="標楷體"/>
        <family val="4"/>
        <charset val="136"/>
      </rPr>
      <t>新竹縣托育服務管理委員會</t>
    </r>
  </si>
  <si>
    <r>
      <rPr>
        <sz val="12"/>
        <rFont val="標楷體"/>
        <family val="4"/>
        <charset val="136"/>
      </rPr>
      <t>南投縣老人福利推動小組</t>
    </r>
  </si>
  <si>
    <r>
      <rPr>
        <sz val="12"/>
        <rFont val="標楷體"/>
        <family val="4"/>
        <charset val="136"/>
      </rPr>
      <t>南投縣家庭暴力性侵害防治委員會</t>
    </r>
    <phoneticPr fontId="51" type="noConversion"/>
  </si>
  <si>
    <r>
      <rPr>
        <sz val="12"/>
        <rFont val="標楷體"/>
        <family val="4"/>
        <charset val="136"/>
      </rPr>
      <t>南投縣性騷擾防治審議會</t>
    </r>
    <phoneticPr fontId="51" type="noConversion"/>
  </si>
  <si>
    <r>
      <rPr>
        <sz val="12"/>
        <rFont val="標楷體"/>
        <family val="4"/>
        <charset val="136"/>
      </rPr>
      <t>彰化縣政府身心障礙者權益保障小組</t>
    </r>
    <phoneticPr fontId="51" type="noConversion"/>
  </si>
  <si>
    <r>
      <rPr>
        <sz val="12"/>
        <rFont val="標楷體"/>
        <family val="4"/>
        <charset val="136"/>
      </rPr>
      <t>嘉義市性別平等暨婦女權益促進委員會</t>
    </r>
  </si>
  <si>
    <r>
      <rPr>
        <sz val="12"/>
        <rFont val="標楷體"/>
        <family val="4"/>
        <charset val="136"/>
      </rPr>
      <t>嘉義市就業歧視暨性別平等工作評議委員會</t>
    </r>
  </si>
  <si>
    <r>
      <rPr>
        <sz val="12"/>
        <rFont val="標楷體"/>
        <family val="4"/>
        <charset val="136"/>
      </rPr>
      <t>嘉義市家庭暴力及性侵害防治委員會</t>
    </r>
  </si>
  <si>
    <r>
      <rPr>
        <sz val="12"/>
        <rFont val="標楷體"/>
        <family val="4"/>
        <charset val="136"/>
      </rPr>
      <t>臺南市政府重大災害賑災捐款專戶管理及監督委員會</t>
    </r>
  </si>
  <si>
    <r>
      <rPr>
        <sz val="12"/>
        <rFont val="標楷體"/>
        <family val="4"/>
        <charset val="136"/>
      </rPr>
      <t>臺南市政府性別平等及婦女權益促進委員會</t>
    </r>
  </si>
  <si>
    <r>
      <rPr>
        <sz val="12"/>
        <rFont val="標楷體"/>
        <family val="4"/>
        <charset val="136"/>
      </rPr>
      <t>高雄市政府性騷擾防治審議會</t>
    </r>
    <phoneticPr fontId="51" type="noConversion"/>
  </si>
  <si>
    <r>
      <rPr>
        <sz val="12"/>
        <rFont val="標楷體"/>
        <family val="4"/>
        <charset val="136"/>
      </rPr>
      <t>屏東縣托育服務管理會</t>
    </r>
  </si>
  <si>
    <r>
      <rPr>
        <sz val="12"/>
        <rFont val="標楷體"/>
        <family val="4"/>
        <charset val="136"/>
      </rPr>
      <t>屏東縣政府新住民事務推動小組</t>
    </r>
  </si>
  <si>
    <r>
      <rPr>
        <sz val="12"/>
        <rFont val="標楷體"/>
        <family val="4"/>
        <charset val="136"/>
      </rPr>
      <t>花蓮縣托育服務管理委員會</t>
    </r>
    <phoneticPr fontId="61" type="noConversion"/>
  </si>
  <si>
    <r>
      <rPr>
        <sz val="12"/>
        <rFont val="標楷體"/>
        <family val="4"/>
        <charset val="136"/>
      </rPr>
      <t>花蓮縣性別平等工作暨就業歧視評議委員會</t>
    </r>
  </si>
  <si>
    <r>
      <rPr>
        <sz val="12"/>
        <rFont val="標楷體"/>
        <family val="4"/>
        <charset val="136"/>
      </rPr>
      <t>臺東縣政府家庭暴力性侵害性騷擾及兒少性剝削防治委員會</t>
    </r>
  </si>
  <si>
    <r>
      <rPr>
        <sz val="12"/>
        <rFont val="標楷體"/>
        <family val="4"/>
        <charset val="136"/>
      </rPr>
      <t>臺東縣性別平等及婦女權益委員會</t>
    </r>
  </si>
  <si>
    <r>
      <rPr>
        <sz val="12"/>
        <rFont val="標楷體"/>
        <family val="4"/>
        <charset val="136"/>
      </rPr>
      <t>臺東縣兒童及少年福利與權益促進會議</t>
    </r>
  </si>
  <si>
    <r>
      <rPr>
        <sz val="12"/>
        <rFont val="標楷體"/>
        <family val="4"/>
        <charset val="136"/>
      </rPr>
      <t>臺東縣彩繪人生基金審議管理委員會</t>
    </r>
  </si>
  <si>
    <r>
      <rPr>
        <sz val="12"/>
        <rFont val="標楷體"/>
        <family val="4"/>
        <charset val="136"/>
      </rPr>
      <t>臺東縣托育服務管理委員會</t>
    </r>
  </si>
  <si>
    <r>
      <rPr>
        <sz val="12"/>
        <rFont val="標楷體"/>
        <family val="4"/>
        <charset val="136"/>
      </rPr>
      <t>臺東縣發展遲緩兒早期療育推動小組</t>
    </r>
  </si>
  <si>
    <r>
      <rPr>
        <sz val="12"/>
        <rFont val="標楷體"/>
        <family val="4"/>
        <charset val="136"/>
      </rPr>
      <t>臺東縣社會救助金專戶管理及運用委員會</t>
    </r>
  </si>
  <si>
    <r>
      <rPr>
        <sz val="12"/>
        <rFont val="標楷體"/>
        <family val="4"/>
        <charset val="136"/>
      </rPr>
      <t>臺東縣老人福利推動小組</t>
    </r>
  </si>
  <si>
    <r>
      <rPr>
        <sz val="12"/>
        <rFont val="標楷體"/>
        <family val="4"/>
        <charset val="136"/>
      </rPr>
      <t>臺東縣就業歧視評議及性別工作平等委員會</t>
    </r>
  </si>
  <si>
    <r>
      <rPr>
        <sz val="12"/>
        <rFont val="標楷體"/>
        <family val="4"/>
        <charset val="136"/>
      </rPr>
      <t>臺東縣身心障礙者權益保障小組</t>
    </r>
  </si>
  <si>
    <r>
      <rPr>
        <sz val="12"/>
        <rFont val="標楷體"/>
        <family val="4"/>
        <charset val="136"/>
      </rPr>
      <t>臺東縣身心障礙者就業基金管理會</t>
    </r>
  </si>
  <si>
    <r>
      <rPr>
        <sz val="12"/>
        <rFont val="標楷體"/>
        <family val="4"/>
        <charset val="136"/>
      </rPr>
      <t>臺東縣性別主流化人才資料庫審議小組委員會</t>
    </r>
  </si>
  <si>
    <r>
      <rPr>
        <sz val="12"/>
        <rFont val="標楷體"/>
        <family val="4"/>
        <charset val="136"/>
      </rPr>
      <t>臺東縣政府公益彩券基金委員會</t>
    </r>
  </si>
  <si>
    <r>
      <rPr>
        <sz val="12"/>
        <rFont val="標楷體"/>
        <family val="4"/>
        <charset val="136"/>
      </rPr>
      <t>澎湖縣就業歧視評議及性別平等工作委員會</t>
    </r>
  </si>
  <si>
    <r>
      <rPr>
        <sz val="12"/>
        <rFont val="標楷體"/>
        <family val="4"/>
        <charset val="136"/>
      </rPr>
      <t>澎湖縣政府性騷擾防治審議會</t>
    </r>
  </si>
  <si>
    <r>
      <rPr>
        <sz val="12"/>
        <rFont val="標楷體"/>
        <family val="4"/>
        <charset val="136"/>
      </rPr>
      <t>金門縣托育制度管理推動小組</t>
    </r>
  </si>
  <si>
    <r>
      <rPr>
        <sz val="12"/>
        <rFont val="標楷體"/>
        <family val="4"/>
        <charset val="136"/>
      </rPr>
      <t>金門縣性別工作平等及就業歧視評議委員會</t>
    </r>
  </si>
  <si>
    <r>
      <t>113</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社政機關諮詢委員會之委員性別比率調查彙整表</t>
    </r>
    <phoneticPr fontId="2" type="noConversion"/>
  </si>
  <si>
    <r>
      <t>113</t>
    </r>
    <r>
      <rPr>
        <b/>
        <sz val="16"/>
        <rFont val="標楷體"/>
        <family val="4"/>
        <charset val="136"/>
      </rPr>
      <t>年度縣</t>
    </r>
    <r>
      <rPr>
        <b/>
        <sz val="16"/>
        <rFont val="Times New Roman"/>
        <family val="1"/>
      </rPr>
      <t>(</t>
    </r>
    <r>
      <rPr>
        <b/>
        <sz val="16"/>
        <rFont val="標楷體"/>
        <family val="4"/>
        <charset val="136"/>
      </rPr>
      <t>市</t>
    </r>
    <r>
      <rPr>
        <b/>
        <sz val="16"/>
        <rFont val="Times New Roman"/>
        <family val="1"/>
      </rPr>
      <t>)</t>
    </r>
    <r>
      <rPr>
        <b/>
        <sz val="16"/>
        <rFont val="標楷體"/>
        <family val="4"/>
        <charset val="136"/>
      </rPr>
      <t>衛生機關諮詢委員會之委員性別比率調查彙整表</t>
    </r>
    <phoneticPr fontId="2" type="noConversion"/>
  </si>
  <si>
    <t>新北市政府心理健康及自殺防治會</t>
  </si>
  <si>
    <t>長期照顧服務爭議處理會</t>
  </si>
  <si>
    <t>桃園市緊急醫療救護諮詢委員會</t>
    <phoneticPr fontId="63" type="noConversion"/>
  </si>
  <si>
    <t>桃園市醫事審議委員會</t>
    <phoneticPr fontId="63" type="noConversion"/>
  </si>
  <si>
    <t>桃園市醫療作業基金管理會</t>
    <phoneticPr fontId="63" type="noConversion"/>
  </si>
  <si>
    <t>屏東縣緊急醫療救護諮詢委員會</t>
    <phoneticPr fontId="65" type="noConversion"/>
  </si>
  <si>
    <t>屏東縣身心障礙鑑定委員會</t>
    <phoneticPr fontId="65" type="noConversion"/>
  </si>
  <si>
    <t>屏東縣政府醫事審議委員會</t>
    <phoneticPr fontId="65" type="noConversion"/>
  </si>
  <si>
    <t>屏東縣精神衛生及心理健康促進推動小組暨自殺防治委員會</t>
    <phoneticPr fontId="65" type="noConversion"/>
  </si>
  <si>
    <t>屏東縣政府毒品危害防制中心諮詢委員會</t>
    <phoneticPr fontId="65" type="noConversion"/>
  </si>
  <si>
    <t>屏東縣藥師懲戒委員會</t>
    <phoneticPr fontId="65" type="noConversion"/>
  </si>
  <si>
    <t>屏東縣食品安全會報</t>
    <phoneticPr fontId="65" type="noConversion"/>
  </si>
  <si>
    <t>屏東縣糖尿病暨慢性病共同照護網推動委員會</t>
    <phoneticPr fontId="65" type="noConversion"/>
  </si>
  <si>
    <t>屏東縣政府性侵害加害人評估小組</t>
    <phoneticPr fontId="65" type="noConversion"/>
  </si>
  <si>
    <t>屏東縣家庭暴力加害人裁前鑑定小組</t>
    <phoneticPr fontId="65" type="noConversion"/>
  </si>
  <si>
    <t>屏東縣政府高齡友善城市推動委員會</t>
    <phoneticPr fontId="65" type="noConversion"/>
  </si>
  <si>
    <r>
      <rPr>
        <sz val="12"/>
        <rFont val="標楷體"/>
        <family val="4"/>
        <charset val="136"/>
      </rPr>
      <t>新竹縣毒品危害防制中心推動諮詢委員會</t>
    </r>
  </si>
  <si>
    <r>
      <rPr>
        <sz val="12"/>
        <rFont val="標楷體"/>
        <family val="4"/>
        <charset val="136"/>
      </rPr>
      <t>新竹市心理健康與自殺防治委員會</t>
    </r>
  </si>
  <si>
    <r>
      <rPr>
        <sz val="12"/>
        <rFont val="標楷體"/>
        <family val="4"/>
        <charset val="136"/>
      </rPr>
      <t>苗栗縣政府衛生局性騷擾與性別歧視申訴評議委員會</t>
    </r>
  </si>
  <si>
    <r>
      <rPr>
        <sz val="12"/>
        <rFont val="標楷體"/>
        <family val="4"/>
        <charset val="136"/>
      </rPr>
      <t>苗栗縣政府長期照顧諮詢審議委員會</t>
    </r>
  </si>
  <si>
    <r>
      <rPr>
        <sz val="12"/>
        <rFont val="標楷體"/>
        <family val="4"/>
        <charset val="136"/>
      </rPr>
      <t>苗栗縣政府精神疾病防治諮詢委員會</t>
    </r>
  </si>
  <si>
    <r>
      <rPr>
        <sz val="12"/>
        <rFont val="標楷體"/>
        <family val="4"/>
        <charset val="136"/>
      </rPr>
      <t>臺中市政府食品安全會報</t>
    </r>
  </si>
  <si>
    <r>
      <rPr>
        <sz val="12"/>
        <rFont val="標楷體"/>
        <family val="4"/>
        <charset val="136"/>
      </rPr>
      <t>臺中市政府心理健康促進及自殺防治委員會</t>
    </r>
  </si>
  <si>
    <r>
      <rPr>
        <sz val="12"/>
        <rFont val="標楷體"/>
        <family val="4"/>
        <charset val="136"/>
      </rPr>
      <t>臺中市政府健康及高齡友善城市推動委員會</t>
    </r>
  </si>
  <si>
    <r>
      <rPr>
        <sz val="12"/>
        <rFont val="標楷體"/>
        <family val="4"/>
        <charset val="136"/>
      </rPr>
      <t>臺中市政府衛生局推動銀髮族假牙裝置補助計畫審查推動委員會</t>
    </r>
  </si>
  <si>
    <r>
      <rPr>
        <sz val="12"/>
        <rFont val="標楷體"/>
        <family val="4"/>
        <charset val="136"/>
      </rPr>
      <t>臺中市政府衛生局性別平等專案小組</t>
    </r>
  </si>
  <si>
    <r>
      <rPr>
        <sz val="12"/>
        <rFont val="標楷體"/>
        <family val="4"/>
        <charset val="136"/>
      </rPr>
      <t>臺中市食品藥物安全處性別平等專案小組</t>
    </r>
  </si>
  <si>
    <r>
      <rPr>
        <sz val="12"/>
        <rFont val="標楷體"/>
        <family val="4"/>
        <charset val="136"/>
      </rPr>
      <t>彰化縣醫療爭議調解會</t>
    </r>
  </si>
  <si>
    <r>
      <rPr>
        <sz val="12"/>
        <rFont val="標楷體"/>
        <family val="4"/>
        <charset val="136"/>
      </rPr>
      <t>彰化縣政府心理健康促進與自殺防治暨精神疾病防治諮詢小組</t>
    </r>
    <phoneticPr fontId="15" type="noConversion"/>
  </si>
  <si>
    <r>
      <rPr>
        <sz val="12"/>
        <rFont val="標楷體"/>
        <family val="4"/>
        <charset val="136"/>
      </rPr>
      <t>嘉義縣毒品危害防制中心諮詢委員會</t>
    </r>
  </si>
  <si>
    <r>
      <rPr>
        <sz val="12"/>
        <rFont val="標楷體"/>
        <family val="4"/>
        <charset val="136"/>
      </rPr>
      <t>嘉義市醫療爭議調解委員會</t>
    </r>
    <phoneticPr fontId="63" type="noConversion"/>
  </si>
  <si>
    <r>
      <rPr>
        <sz val="12"/>
        <rFont val="標楷體"/>
        <family val="4"/>
        <charset val="136"/>
      </rPr>
      <t>高雄市政府長期照顧服務爭議處理會</t>
    </r>
  </si>
  <si>
    <r>
      <rPr>
        <sz val="12"/>
        <rFont val="標楷體"/>
        <family val="4"/>
        <charset val="136"/>
      </rPr>
      <t>高雄市失智症防治照護行動專案小組</t>
    </r>
  </si>
  <si>
    <r>
      <rPr>
        <sz val="12"/>
        <rFont val="標楷體"/>
        <family val="4"/>
        <charset val="136"/>
      </rPr>
      <t>宜蘭縣食品安全會報</t>
    </r>
  </si>
  <si>
    <r>
      <rPr>
        <sz val="12"/>
        <rFont val="標楷體"/>
        <family val="4"/>
        <charset val="136"/>
      </rPr>
      <t>澎湖縣毒品危害防制中心委員會</t>
    </r>
  </si>
  <si>
    <r>
      <rPr>
        <sz val="12"/>
        <rFont val="標楷體"/>
        <family val="4"/>
        <charset val="136"/>
      </rPr>
      <t>澎湖縣政府緊急醫療救護諮詢委員會</t>
    </r>
  </si>
  <si>
    <r>
      <rPr>
        <sz val="12"/>
        <rFont val="標楷體"/>
        <family val="4"/>
        <charset val="136"/>
      </rPr>
      <t>金門縣心理健康促進暨自殺防治推動委員會</t>
    </r>
    <phoneticPr fontId="63" type="noConversion"/>
  </si>
  <si>
    <t>新北市社會救濟會報暨社會救助金專戶委員會</t>
    <phoneticPr fontId="63" type="noConversion"/>
  </si>
  <si>
    <t>新北市家庭暴力暨性侵害防治委員會</t>
    <phoneticPr fontId="63" type="noConversion"/>
  </si>
  <si>
    <t>新北市政府性別平等委員會</t>
    <phoneticPr fontId="63" type="noConversion"/>
  </si>
  <si>
    <t>新北市政府性騷擾防治委員會</t>
    <phoneticPr fontId="63" type="noConversion"/>
  </si>
  <si>
    <t>新北市公益彩券盈餘分配基金管理委員會</t>
    <phoneticPr fontId="63" type="noConversion"/>
  </si>
  <si>
    <t>新北市政府身心障礙者權益保障推動小組</t>
    <phoneticPr fontId="63" type="noConversion"/>
  </si>
  <si>
    <t>新北市托育服務管理委員會</t>
    <phoneticPr fontId="63" type="noConversion"/>
  </si>
  <si>
    <t>新北市發展遲緩兒童早期療育推動委員會</t>
    <phoneticPr fontId="63" type="noConversion"/>
  </si>
  <si>
    <t>新北市政府兒童及少年福利政策諮詢委員會</t>
    <phoneticPr fontId="63" type="noConversion"/>
  </si>
  <si>
    <t>新北市老人福利推動小組委員會</t>
    <phoneticPr fontId="63" type="noConversion"/>
  </si>
  <si>
    <t>新北市政府社會福利委員會</t>
    <phoneticPr fontId="51" type="noConversion"/>
  </si>
  <si>
    <t>新竹市性騷擾防治審議會</t>
  </si>
  <si>
    <t>苗栗縣身心障礙者權益保障推動小組</t>
  </si>
  <si>
    <t>臺中市性騷擾防治審議會</t>
    <phoneticPr fontId="63" type="noConversion"/>
  </si>
  <si>
    <t>南投縣公益彩券盈餘管理委員會</t>
    <phoneticPr fontId="66" type="noConversion"/>
  </si>
  <si>
    <t>南投縣性別平等委員會</t>
    <phoneticPr fontId="66" type="noConversion"/>
  </si>
  <si>
    <t>南投縣居家式托育服務管理委員會</t>
    <phoneticPr fontId="66" type="noConversion"/>
  </si>
  <si>
    <t>南投縣家庭暴力性侵害防治委員會</t>
    <phoneticPr fontId="66" type="noConversion"/>
  </si>
  <si>
    <t>南投縣性騷擾防治審議會</t>
    <phoneticPr fontId="66" type="noConversion"/>
  </si>
  <si>
    <t>南投縣社會救濟會報委員會</t>
    <phoneticPr fontId="66" type="noConversion"/>
  </si>
  <si>
    <t>彰化縣性騷擾防治審議會</t>
  </si>
  <si>
    <t>雲林縣家庭暴力及性侵害防治委員會</t>
  </si>
  <si>
    <t>雲林縣政府性騷擾防治審議會</t>
  </si>
  <si>
    <t>臺南市政府家庭暴力性侵害及兒少性剝削防治委員會</t>
    <phoneticPr fontId="63" type="noConversion"/>
  </si>
  <si>
    <t>臺南市政府性騷擾防治審議會</t>
  </si>
  <si>
    <t>屏東縣社會救助金專戶管理運用委員會</t>
  </si>
  <si>
    <t>屏東縣身心障礙者權益保障推動小組</t>
  </si>
  <si>
    <t>屏東縣托育服務管理會</t>
  </si>
  <si>
    <t>屏東縣性別平等會</t>
  </si>
  <si>
    <t>屏東縣政府新住民事務推動小組</t>
  </si>
  <si>
    <t>花蓮縣發展遲緩兒童早期療育委員會</t>
    <phoneticPr fontId="63" type="noConversion"/>
  </si>
  <si>
    <t>花蓮縣性別平等促進委員會</t>
    <phoneticPr fontId="63" type="noConversion"/>
  </si>
  <si>
    <t>花蓮縣兒童及少年福利促進委員會</t>
    <phoneticPr fontId="63" type="noConversion"/>
  </si>
  <si>
    <t>花蓮縣托育服務管理委員會</t>
    <phoneticPr fontId="63" type="noConversion"/>
  </si>
  <si>
    <t>花蓮縣政府身心障礙者權益保障小組</t>
    <phoneticPr fontId="63" type="noConversion"/>
  </si>
  <si>
    <t>花蓮縣性騷擾防治委員會</t>
    <phoneticPr fontId="63" type="noConversion"/>
  </si>
  <si>
    <t>花蓮縣性別平等工作暨就業歧視評議委員會</t>
    <phoneticPr fontId="63" type="noConversion"/>
  </si>
  <si>
    <t>花蓮縣老人褔利推動小組委員會</t>
    <phoneticPr fontId="63" type="noConversion"/>
  </si>
  <si>
    <t>花蓮縣政府緩刑支付金管理委員會</t>
    <phoneticPr fontId="63" type="noConversion"/>
  </si>
  <si>
    <t>花蓮縣公益彩券盈餘分配基金管理委員會</t>
    <phoneticPr fontId="63" type="noConversion"/>
  </si>
  <si>
    <t>花蓮縣家庭暴力及性侵害防治委員會</t>
    <phoneticPr fontId="63" type="noConversion"/>
  </si>
  <si>
    <t>臺東縣就業歧視評議及性別平等工作委員會</t>
    <phoneticPr fontId="63" type="noConversion"/>
  </si>
  <si>
    <t>臺東縣公益彩券基金管理委員會</t>
    <phoneticPr fontId="63" type="noConversion"/>
  </si>
  <si>
    <t>臺東縣政府性騷擾防治審議會</t>
    <phoneticPr fontId="63" type="noConversion"/>
  </si>
  <si>
    <r>
      <rPr>
        <sz val="12"/>
        <rFont val="標楷體"/>
        <family val="4"/>
        <charset val="136"/>
      </rPr>
      <t>基隆市政府性別平等委員會</t>
    </r>
  </si>
  <si>
    <r>
      <rPr>
        <sz val="12"/>
        <rFont val="標楷體"/>
        <family val="4"/>
        <charset val="136"/>
      </rPr>
      <t>臺北市性騷擾防治審議會</t>
    </r>
  </si>
  <si>
    <r>
      <rPr>
        <sz val="12"/>
        <rFont val="標楷體"/>
        <family val="4"/>
        <charset val="136"/>
      </rPr>
      <t>桃園市政府社會救助金專戶管理運用委員會</t>
    </r>
  </si>
  <si>
    <r>
      <rPr>
        <sz val="12"/>
        <rFont val="標楷體"/>
        <family val="4"/>
        <charset val="136"/>
      </rPr>
      <t>桃園市政府社會福利政策推動會</t>
    </r>
  </si>
  <si>
    <t>南投縣兒童及少年福利與權益促進會</t>
    <phoneticPr fontId="66" type="noConversion"/>
  </si>
  <si>
    <t>南投縣身心障礙者權益保障推動小組委員會</t>
    <phoneticPr fontId="66" type="noConversion"/>
  </si>
  <si>
    <r>
      <rPr>
        <sz val="12"/>
        <rFont val="標楷體"/>
        <family val="4"/>
        <charset val="136"/>
      </rPr>
      <t>嘉義市永續發展青年推動小組</t>
    </r>
  </si>
  <si>
    <r>
      <rPr>
        <sz val="12"/>
        <rFont val="標楷體"/>
        <family val="4"/>
        <charset val="136"/>
      </rPr>
      <t>高雄市婦女權益促進委員會</t>
    </r>
    <r>
      <rPr>
        <sz val="12"/>
        <rFont val="Times New Roman"/>
        <family val="1"/>
      </rPr>
      <t>(114</t>
    </r>
    <r>
      <rPr>
        <sz val="12"/>
        <rFont val="標楷體"/>
        <family val="4"/>
        <charset val="136"/>
      </rPr>
      <t>年</t>
    </r>
    <r>
      <rPr>
        <sz val="12"/>
        <rFont val="Times New Roman"/>
        <family val="1"/>
      </rPr>
      <t>1</t>
    </r>
    <r>
      <rPr>
        <sz val="12"/>
        <rFont val="標楷體"/>
        <family val="4"/>
        <charset val="136"/>
      </rPr>
      <t>月</t>
    </r>
    <r>
      <rPr>
        <sz val="12"/>
        <rFont val="Times New Roman"/>
        <family val="1"/>
      </rPr>
      <t>1</t>
    </r>
    <r>
      <rPr>
        <sz val="12"/>
        <rFont val="標楷體"/>
        <family val="4"/>
        <charset val="136"/>
      </rPr>
      <t>日起改制為高雄市性別平等委員會</t>
    </r>
    <r>
      <rPr>
        <sz val="12"/>
        <rFont val="Times New Roman"/>
        <family val="1"/>
      </rPr>
      <t>)</t>
    </r>
    <phoneticPr fontId="66" type="noConversion"/>
  </si>
  <si>
    <r>
      <rPr>
        <sz val="12"/>
        <rFont val="標楷體"/>
        <family val="4"/>
        <charset val="136"/>
      </rPr>
      <t>高雄市政府性騷擾防治審議會</t>
    </r>
  </si>
  <si>
    <t>屏東縣性騷擾防治審議會</t>
  </si>
  <si>
    <t>臺東縣身心障礙者就業基金委員會</t>
    <phoneticPr fontId="6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</si>
</sst>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quot; &quot;"/>
  </numFmts>
  <fonts count="71">
    <font>
      <sz val="12"/>
      <name val="新細明體"/>
      <family val="1"/>
      <charset val="136"/>
    </font>
    <font>
      <sz val="12"/>
      <name val="新細明體"/>
      <family val="1"/>
      <charset val="136"/>
    </font>
    <font>
      <sz val="9"/>
      <name val="新細明體"/>
      <family val="1"/>
      <charset val="136"/>
    </font>
    <font>
      <b/>
      <sz val="14"/>
      <name val="標楷體"/>
      <family val="4"/>
      <charset val="136"/>
    </font>
    <font>
      <sz val="12"/>
      <name val="Times New Roman"/>
      <family val="1"/>
    </font>
    <font>
      <b/>
      <sz val="18"/>
      <color indexed="8"/>
      <name val="Times New Roman"/>
      <family val="1"/>
    </font>
    <font>
      <b/>
      <sz val="18"/>
      <color indexed="8"/>
      <name val="標楷體"/>
      <family val="4"/>
      <charset val="136"/>
    </font>
    <font>
      <sz val="12"/>
      <color indexed="8"/>
      <name val="Times New Roman"/>
      <family val="1"/>
    </font>
    <font>
      <b/>
      <sz val="12"/>
      <name val="標楷體"/>
      <family val="4"/>
      <charset val="136"/>
    </font>
    <font>
      <sz val="12"/>
      <name val="標楷體"/>
      <family val="4"/>
      <charset val="136"/>
    </font>
    <font>
      <sz val="12"/>
      <color indexed="8"/>
      <name val="標楷體"/>
      <family val="4"/>
      <charset val="136"/>
    </font>
    <font>
      <sz val="12"/>
      <name val="細明體"/>
      <family val="3"/>
      <charset val="136"/>
    </font>
    <font>
      <sz val="10"/>
      <name val="標楷體"/>
      <family val="4"/>
      <charset val="136"/>
    </font>
    <font>
      <sz val="10"/>
      <name val="Times New Roman"/>
      <family val="1"/>
    </font>
    <font>
      <sz val="8"/>
      <name val="標楷體"/>
      <family val="4"/>
      <charset val="136"/>
    </font>
    <font>
      <sz val="9"/>
      <name val="細明體"/>
      <family val="3"/>
      <charset val="136"/>
    </font>
    <font>
      <b/>
      <sz val="12"/>
      <name val="Times New Roman"/>
      <family val="1"/>
    </font>
    <font>
      <sz val="8"/>
      <name val="Times New Roman"/>
      <family val="1"/>
    </font>
    <font>
      <b/>
      <sz val="12"/>
      <color indexed="8"/>
      <name val="Times New Roman"/>
      <family val="1"/>
    </font>
    <font>
      <b/>
      <sz val="14"/>
      <name val="Times New Roman"/>
      <family val="1"/>
    </font>
    <font>
      <b/>
      <sz val="16"/>
      <color indexed="8"/>
      <name val="Times New Roman"/>
      <family val="1"/>
    </font>
    <font>
      <b/>
      <sz val="16"/>
      <color indexed="8"/>
      <name val="標楷體"/>
      <family val="4"/>
      <charset val="136"/>
    </font>
    <font>
      <b/>
      <sz val="16"/>
      <name val="Times New Roman"/>
      <family val="1"/>
    </font>
    <font>
      <sz val="9"/>
      <name val="標楷體"/>
      <family val="4"/>
      <charset val="136"/>
    </font>
    <font>
      <sz val="9"/>
      <name val="新細明體"/>
      <family val="1"/>
      <charset val="136"/>
    </font>
    <font>
      <sz val="12"/>
      <color indexed="10"/>
      <name val="Times New Roman"/>
      <family val="1"/>
    </font>
    <font>
      <u/>
      <sz val="12"/>
      <name val="Times New Roman"/>
      <family val="1"/>
    </font>
    <font>
      <strike/>
      <sz val="12"/>
      <color indexed="12"/>
      <name val="標楷體"/>
      <family val="4"/>
      <charset val="136"/>
    </font>
    <font>
      <b/>
      <sz val="12"/>
      <color indexed="8"/>
      <name val="標楷體"/>
      <family val="4"/>
      <charset val="136"/>
    </font>
    <font>
      <b/>
      <sz val="14"/>
      <color indexed="8"/>
      <name val="標楷體"/>
      <family val="4"/>
      <charset val="136"/>
    </font>
    <font>
      <b/>
      <sz val="16"/>
      <name val="標楷體"/>
      <family val="4"/>
      <charset val="136"/>
    </font>
    <font>
      <sz val="12"/>
      <color indexed="10"/>
      <name val="標楷體"/>
      <family val="4"/>
      <charset val="136"/>
    </font>
    <font>
      <b/>
      <sz val="12"/>
      <name val="微軟正黑體"/>
      <family val="2"/>
      <charset val="136"/>
    </font>
    <font>
      <sz val="12"/>
      <name val="Times New Roman1"/>
      <family val="1"/>
    </font>
    <font>
      <sz val="9"/>
      <name val="新細明體1"/>
      <family val="1"/>
      <charset val="136"/>
    </font>
    <font>
      <sz val="12"/>
      <color rgb="FF000000"/>
      <name val="新細明體"/>
      <family val="1"/>
      <charset val="136"/>
    </font>
    <font>
      <sz val="12"/>
      <color theme="1"/>
      <name val="新細明體"/>
      <family val="1"/>
      <charset val="136"/>
    </font>
    <font>
      <sz val="12"/>
      <color rgb="FF000000"/>
      <name val="新細明體1"/>
      <family val="1"/>
      <charset val="136"/>
    </font>
    <font>
      <sz val="12"/>
      <color theme="1"/>
      <name val="Times New Roman"/>
      <family val="1"/>
    </font>
    <font>
      <sz val="12"/>
      <color rgb="FF000000"/>
      <name val="Times New Roman"/>
      <family val="1"/>
    </font>
    <font>
      <sz val="12"/>
      <color theme="1"/>
      <name val="標楷體"/>
      <family val="4"/>
      <charset val="136"/>
    </font>
    <font>
      <b/>
      <sz val="12"/>
      <color theme="1"/>
      <name val="標楷體"/>
      <family val="4"/>
      <charset val="136"/>
    </font>
    <font>
      <b/>
      <sz val="12"/>
      <color theme="1"/>
      <name val="Times New Roman"/>
      <family val="1"/>
    </font>
    <font>
      <b/>
      <sz val="14"/>
      <color theme="1"/>
      <name val="Times New Roman"/>
      <family val="1"/>
    </font>
    <font>
      <b/>
      <sz val="14"/>
      <color theme="1"/>
      <name val="標楷體"/>
      <family val="4"/>
      <charset val="136"/>
    </font>
    <font>
      <sz val="12"/>
      <color theme="1"/>
      <name val="細明體"/>
      <family val="3"/>
      <charset val="136"/>
    </font>
    <font>
      <sz val="12"/>
      <color rgb="FFFF0000"/>
      <name val="Times New Roman"/>
      <family val="1"/>
    </font>
    <font>
      <sz val="10"/>
      <color theme="1"/>
      <name val="Times New Roman"/>
      <family val="1"/>
    </font>
    <font>
      <sz val="8"/>
      <color theme="1"/>
      <name val="Times New Roman"/>
      <family val="1"/>
    </font>
    <font>
      <b/>
      <sz val="16"/>
      <color theme="1"/>
      <name val="Times New Roman"/>
      <family val="1"/>
    </font>
    <font>
      <sz val="12"/>
      <color rgb="FF000000"/>
      <name val="新細明體11"/>
      <family val="1"/>
      <charset val="136"/>
    </font>
    <font>
      <sz val="9"/>
      <name val="新細明體11"/>
      <family val="1"/>
      <charset val="136"/>
    </font>
    <font>
      <sz val="9"/>
      <name val="新細明體"/>
      <family val="2"/>
      <charset val="136"/>
      <scheme val="minor"/>
    </font>
    <font>
      <sz val="12"/>
      <color rgb="FF000000"/>
      <name val="新細明體12"/>
      <family val="1"/>
      <charset val="136"/>
    </font>
    <font>
      <sz val="12"/>
      <name val="Times New Roman"/>
      <family val="1"/>
      <charset val="136"/>
    </font>
    <font>
      <b/>
      <sz val="10"/>
      <name val="Times New Roman"/>
      <family val="1"/>
    </font>
    <font>
      <b/>
      <sz val="10"/>
      <name val="標楷體"/>
      <family val="4"/>
      <charset val="136"/>
    </font>
    <font>
      <sz val="12"/>
      <name val="新細明體1"/>
      <charset val="136"/>
    </font>
    <font>
      <sz val="16"/>
      <name val="Times New Roman"/>
      <family val="1"/>
    </font>
    <font>
      <sz val="12"/>
      <name val="新細明體11"/>
      <family val="1"/>
      <charset val="136"/>
    </font>
    <font>
      <sz val="12"/>
      <name val="新細明體11"/>
      <charset val="136"/>
    </font>
    <font>
      <sz val="9"/>
      <name val="新細明體11"/>
      <charset val="136"/>
    </font>
    <font>
      <sz val="14"/>
      <name val="Times New Roman"/>
      <family val="1"/>
    </font>
    <font>
      <sz val="9"/>
      <name val="新細明體12"/>
      <charset val="136"/>
    </font>
    <font>
      <sz val="12"/>
      <color rgb="FF000000"/>
      <name val="新細明體11"/>
      <family val="2"/>
    </font>
    <font>
      <sz val="9"/>
      <name val="新細明體12"/>
      <family val="1"/>
      <charset val="136"/>
    </font>
    <font>
      <sz val="9"/>
      <name val="新細明體11"/>
      <family val="2"/>
    </font>
    <font>
      <sz val="12"/>
      <color rgb="FF000000"/>
      <name val="新細明體1"/>
      <charset val="136"/>
    </font>
    <font>
      <sz val="12"/>
      <name val="Times New Roman2"/>
      <family val="1"/>
    </font>
    <font>
      <sz val="12"/>
      <name val="Times New Roman1"/>
    </font>
    <font>
      <sz val="12"/>
      <name val="&quot;Times New Roman&quot;"/>
      <family val="1"/>
    </font>
  </fonts>
  <fills count="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3" tint="0.59999389629810485"/>
        <bgColor indexed="64"/>
      </patternFill>
    </fill>
  </fills>
  <borders count="69">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right/>
      <top/>
      <bottom style="medium">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indexed="64"/>
      </right>
      <top style="thin">
        <color rgb="FF000000"/>
      </top>
      <bottom style="thin">
        <color rgb="FF000000"/>
      </bottom>
      <diagonal/>
    </border>
  </borders>
  <cellStyleXfs count="15">
    <xf numFmtId="0" fontId="0" fillId="0" borderId="0"/>
    <xf numFmtId="0" fontId="1" fillId="0" borderId="0"/>
    <xf numFmtId="0" fontId="1" fillId="0" borderId="0">
      <alignment vertical="center"/>
    </xf>
    <xf numFmtId="0" fontId="35" fillId="0" borderId="0" applyNumberFormat="0" applyBorder="0" applyProtection="0">
      <alignment vertical="center"/>
    </xf>
    <xf numFmtId="0" fontId="36" fillId="0" borderId="0">
      <alignment vertical="center"/>
    </xf>
    <xf numFmtId="0" fontId="35" fillId="0" borderId="0">
      <alignment vertical="center"/>
    </xf>
    <xf numFmtId="0" fontId="37" fillId="0" borderId="0">
      <alignment vertical="center"/>
    </xf>
    <xf numFmtId="0" fontId="36" fillId="0" borderId="0">
      <alignment vertical="center"/>
    </xf>
    <xf numFmtId="0" fontId="37" fillId="0" borderId="0"/>
    <xf numFmtId="0" fontId="50" fillId="0" borderId="0">
      <alignment vertical="center"/>
    </xf>
    <xf numFmtId="0" fontId="53" fillId="0" borderId="0" applyNumberFormat="0" applyFill="0" applyBorder="0" applyProtection="0">
      <alignment vertical="center"/>
    </xf>
    <xf numFmtId="0" fontId="50" fillId="0" borderId="0">
      <alignment vertical="center"/>
    </xf>
    <xf numFmtId="0" fontId="64" fillId="0" borderId="0">
      <alignment vertical="center"/>
    </xf>
    <xf numFmtId="0" fontId="35" fillId="0" borderId="0" applyNumberFormat="0" applyBorder="0" applyProtection="0">
      <alignment vertical="center"/>
    </xf>
    <xf numFmtId="0" fontId="67" fillId="0" borderId="0" applyNumberFormat="0" applyBorder="0" applyProtection="0">
      <alignment vertical="center"/>
    </xf>
  </cellStyleXfs>
  <cellXfs count="741">
    <xf numFmtId="0" fontId="0" fillId="0" borderId="0" xfId="0"/>
    <xf numFmtId="0" fontId="7" fillId="0" borderId="0" xfId="0" applyFont="1"/>
    <xf numFmtId="0" fontId="8" fillId="0" borderId="1" xfId="0" applyFont="1" applyBorder="1" applyAlignment="1">
      <alignment vertical="top" wrapText="1"/>
    </xf>
    <xf numFmtId="0" fontId="9" fillId="0" borderId="2" xfId="0" applyFont="1" applyBorder="1" applyAlignment="1">
      <alignment vertical="top" wrapText="1"/>
    </xf>
    <xf numFmtId="0" fontId="8" fillId="0" borderId="3" xfId="0" applyFont="1" applyBorder="1" applyAlignment="1">
      <alignment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0" borderId="0" xfId="0" applyAlignment="1">
      <alignment vertical="top"/>
    </xf>
    <xf numFmtId="0" fontId="0" fillId="0" borderId="0" xfId="0" applyAlignment="1">
      <alignment horizontal="center"/>
    </xf>
    <xf numFmtId="0" fontId="9" fillId="0" borderId="5" xfId="0" applyFont="1" applyBorder="1" applyAlignment="1">
      <alignment vertical="top" wrapText="1"/>
    </xf>
    <xf numFmtId="0" fontId="9" fillId="0" borderId="6" xfId="0" applyFont="1" applyBorder="1" applyAlignment="1">
      <alignment vertical="top" wrapText="1"/>
    </xf>
    <xf numFmtId="0" fontId="9" fillId="0" borderId="7" xfId="0" applyFont="1" applyBorder="1" applyAlignment="1">
      <alignment vertical="top" wrapText="1"/>
    </xf>
    <xf numFmtId="0" fontId="9" fillId="0" borderId="8" xfId="0" applyFont="1" applyBorder="1" applyAlignment="1">
      <alignment vertical="top" wrapText="1"/>
    </xf>
    <xf numFmtId="0" fontId="4" fillId="0" borderId="2" xfId="0" applyFont="1" applyBorder="1" applyAlignment="1">
      <alignment horizontal="right" vertical="top" wrapText="1"/>
    </xf>
    <xf numFmtId="0" fontId="4" fillId="0" borderId="9" xfId="0" applyFont="1" applyBorder="1" applyAlignment="1">
      <alignment horizontal="right" vertical="top" wrapText="1"/>
    </xf>
    <xf numFmtId="0" fontId="4" fillId="0" borderId="6" xfId="0" applyFont="1" applyBorder="1" applyAlignment="1">
      <alignment horizontal="right" vertical="top" wrapText="1"/>
    </xf>
    <xf numFmtId="0" fontId="8" fillId="0" borderId="10" xfId="0" applyFont="1" applyBorder="1" applyAlignment="1">
      <alignment vertical="top" wrapText="1"/>
    </xf>
    <xf numFmtId="0" fontId="9" fillId="0" borderId="11" xfId="0" applyFont="1" applyBorder="1" applyAlignment="1">
      <alignment horizontal="justify" vertical="top" wrapText="1"/>
    </xf>
    <xf numFmtId="0" fontId="4" fillId="0" borderId="12" xfId="0" applyFont="1" applyBorder="1" applyAlignment="1">
      <alignment horizontal="center" vertical="top" wrapText="1"/>
    </xf>
    <xf numFmtId="0" fontId="4" fillId="0" borderId="12" xfId="0" applyFont="1" applyBorder="1" applyAlignment="1">
      <alignment horizontal="right" vertical="top" wrapText="1"/>
    </xf>
    <xf numFmtId="0" fontId="9" fillId="0" borderId="13" xfId="0" applyFont="1" applyBorder="1" applyAlignment="1">
      <alignment vertical="top" wrapText="1"/>
    </xf>
    <xf numFmtId="0" fontId="9" fillId="0" borderId="11" xfId="0" applyFont="1" applyBorder="1" applyAlignment="1">
      <alignment vertical="top" wrapText="1"/>
    </xf>
    <xf numFmtId="0" fontId="9" fillId="0" borderId="14" xfId="0" applyFont="1" applyBorder="1" applyAlignment="1">
      <alignment horizontal="left" vertical="top" wrapText="1"/>
    </xf>
    <xf numFmtId="0" fontId="7" fillId="0" borderId="12" xfId="0" applyFont="1" applyBorder="1" applyAlignment="1">
      <alignment horizontal="right" vertical="top" wrapText="1"/>
    </xf>
    <xf numFmtId="0" fontId="7" fillId="0" borderId="15" xfId="0" applyFont="1" applyBorder="1" applyAlignment="1">
      <alignment horizontal="right" vertical="top" wrapText="1"/>
    </xf>
    <xf numFmtId="0" fontId="7" fillId="0" borderId="6" xfId="0" applyFont="1" applyBorder="1" applyAlignment="1">
      <alignment horizontal="right" vertical="top" wrapText="1"/>
    </xf>
    <xf numFmtId="0" fontId="7" fillId="0" borderId="16" xfId="0" applyFont="1" applyBorder="1" applyAlignment="1">
      <alignment horizontal="right" vertical="top" wrapText="1"/>
    </xf>
    <xf numFmtId="0" fontId="7" fillId="0" borderId="9" xfId="0" applyFont="1" applyBorder="1" applyAlignment="1">
      <alignment horizontal="right" vertical="top" wrapText="1"/>
    </xf>
    <xf numFmtId="0" fontId="4" fillId="0" borderId="12" xfId="0" applyFont="1" applyBorder="1" applyAlignment="1">
      <alignment horizontal="right" vertical="top" wrapText="1" indent="1"/>
    </xf>
    <xf numFmtId="0" fontId="4" fillId="0" borderId="15" xfId="0" applyFont="1" applyBorder="1" applyAlignment="1">
      <alignment horizontal="right" vertical="top" wrapText="1" indent="1"/>
    </xf>
    <xf numFmtId="0" fontId="4" fillId="0" borderId="6" xfId="0" applyFont="1" applyBorder="1" applyAlignment="1">
      <alignment horizontal="right" vertical="top" wrapText="1" indent="1"/>
    </xf>
    <xf numFmtId="0" fontId="4" fillId="0" borderId="16" xfId="0" applyFont="1" applyBorder="1" applyAlignment="1">
      <alignment horizontal="right" vertical="top" wrapText="1" indent="1"/>
    </xf>
    <xf numFmtId="0" fontId="4" fillId="0" borderId="9" xfId="0" applyFont="1" applyBorder="1" applyAlignment="1">
      <alignment horizontal="right" vertical="top" wrapText="1" indent="1"/>
    </xf>
    <xf numFmtId="0" fontId="4" fillId="0" borderId="2" xfId="0" applyFont="1" applyBorder="1" applyAlignment="1">
      <alignment horizontal="right" vertical="top" wrapText="1" indent="1"/>
    </xf>
    <xf numFmtId="0" fontId="9" fillId="0" borderId="17" xfId="0" applyFont="1" applyBorder="1" applyAlignment="1">
      <alignment vertical="top" wrapText="1"/>
    </xf>
    <xf numFmtId="0" fontId="4" fillId="0" borderId="18" xfId="0" applyFont="1" applyBorder="1" applyAlignment="1">
      <alignment horizontal="right" vertical="top" wrapText="1" indent="1"/>
    </xf>
    <xf numFmtId="0" fontId="4" fillId="0" borderId="18" xfId="0" applyFont="1" applyBorder="1" applyAlignment="1">
      <alignment horizontal="right" vertical="top" wrapText="1"/>
    </xf>
    <xf numFmtId="0" fontId="8" fillId="0" borderId="19" xfId="0" applyFont="1" applyBorder="1" applyAlignment="1">
      <alignment vertical="top" wrapText="1"/>
    </xf>
    <xf numFmtId="0" fontId="4" fillId="0" borderId="15" xfId="0" applyFont="1" applyBorder="1" applyAlignment="1">
      <alignment horizontal="right" vertical="top" wrapText="1"/>
    </xf>
    <xf numFmtId="0" fontId="9" fillId="0" borderId="20" xfId="0" applyFont="1" applyBorder="1" applyAlignment="1">
      <alignment vertical="top" wrapText="1"/>
    </xf>
    <xf numFmtId="0" fontId="9" fillId="0" borderId="21" xfId="0" applyFont="1" applyBorder="1" applyAlignment="1">
      <alignment vertical="top" wrapText="1"/>
    </xf>
    <xf numFmtId="0" fontId="7" fillId="0" borderId="22" xfId="0" applyFont="1" applyBorder="1" applyAlignment="1">
      <alignment horizontal="right" vertical="top" wrapText="1"/>
    </xf>
    <xf numFmtId="0" fontId="9" fillId="0" borderId="23" xfId="0" applyFont="1" applyBorder="1" applyAlignment="1">
      <alignment vertical="top" wrapText="1"/>
    </xf>
    <xf numFmtId="0" fontId="7" fillId="0" borderId="24" xfId="0" applyFont="1" applyBorder="1" applyAlignment="1">
      <alignment horizontal="right" vertical="top" wrapText="1"/>
    </xf>
    <xf numFmtId="0" fontId="9" fillId="0" borderId="25" xfId="0" applyFont="1" applyBorder="1" applyAlignment="1">
      <alignment vertical="top" wrapText="1"/>
    </xf>
    <xf numFmtId="0" fontId="9" fillId="0" borderId="16" xfId="0" applyFont="1" applyBorder="1" applyAlignment="1">
      <alignment horizontal="left" vertical="top" wrapText="1"/>
    </xf>
    <xf numFmtId="0" fontId="4" fillId="0" borderId="24" xfId="0" applyFont="1" applyBorder="1" applyAlignment="1">
      <alignment horizontal="right" vertical="top" wrapText="1"/>
    </xf>
    <xf numFmtId="0" fontId="10" fillId="0" borderId="26" xfId="0" applyFont="1" applyBorder="1" applyAlignment="1">
      <alignmen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0" fontId="9" fillId="0" borderId="27" xfId="0" applyFont="1" applyBorder="1" applyAlignment="1">
      <alignment vertical="top" wrapText="1"/>
    </xf>
    <xf numFmtId="0" fontId="9" fillId="0" borderId="29" xfId="0" applyFont="1" applyBorder="1" applyAlignment="1">
      <alignmen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8" fillId="0" borderId="32" xfId="0" applyFont="1" applyBorder="1" applyAlignment="1">
      <alignment vertical="top" wrapText="1"/>
    </xf>
    <xf numFmtId="0" fontId="9"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4" fillId="0" borderId="22" xfId="0" applyFont="1" applyBorder="1" applyAlignment="1">
      <alignment horizontal="center" vertical="top" wrapText="1"/>
    </xf>
    <xf numFmtId="0" fontId="8" fillId="0" borderId="33" xfId="0" applyFont="1" applyBorder="1" applyAlignment="1">
      <alignment vertical="top" wrapText="1"/>
    </xf>
    <xf numFmtId="0" fontId="9" fillId="0" borderId="16" xfId="0" applyFont="1" applyBorder="1" applyAlignment="1">
      <alignment horizontal="center" vertical="top" wrapText="1"/>
    </xf>
    <xf numFmtId="0" fontId="9" fillId="0" borderId="1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9" xfId="0" applyFont="1" applyBorder="1" applyAlignment="1">
      <alignment horizontal="center" vertical="top" wrapText="1"/>
    </xf>
    <xf numFmtId="0" fontId="9" fillId="0" borderId="12" xfId="0" applyFont="1" applyBorder="1" applyAlignment="1">
      <alignment horizontal="center" vertical="top" wrapText="1"/>
    </xf>
    <xf numFmtId="0" fontId="9" fillId="0" borderId="6" xfId="0" applyFont="1" applyBorder="1" applyAlignment="1">
      <alignment horizontal="center" vertical="top" wrapText="1"/>
    </xf>
    <xf numFmtId="0" fontId="9" fillId="0" borderId="27" xfId="0" applyFont="1" applyBorder="1" applyAlignment="1">
      <alignment horizontal="center" vertical="top" wrapText="1"/>
    </xf>
    <xf numFmtId="0" fontId="9" fillId="0" borderId="31" xfId="0" applyFont="1" applyBorder="1" applyAlignment="1">
      <alignment horizontal="center" vertical="top" wrapText="1"/>
    </xf>
    <xf numFmtId="0" fontId="4" fillId="0" borderId="16" xfId="0" applyFont="1" applyBorder="1" applyAlignment="1">
      <alignment horizontal="center" vertical="top" wrapText="1"/>
    </xf>
    <xf numFmtId="0" fontId="4" fillId="0" borderId="24" xfId="0" applyFont="1" applyBorder="1" applyAlignment="1">
      <alignment horizontal="center" vertical="top" wrapText="1"/>
    </xf>
    <xf numFmtId="0" fontId="4" fillId="0" borderId="18" xfId="0" applyFont="1" applyBorder="1" applyAlignment="1">
      <alignment horizontal="center" vertical="top" wrapText="1"/>
    </xf>
    <xf numFmtId="0" fontId="4" fillId="0" borderId="6" xfId="0" applyFont="1" applyBorder="1" applyAlignment="1">
      <alignment horizontal="center" vertical="top" wrapText="1"/>
    </xf>
    <xf numFmtId="0" fontId="4" fillId="0" borderId="9" xfId="0" applyFont="1" applyBorder="1" applyAlignment="1">
      <alignment horizontal="center" vertical="top" wrapText="1"/>
    </xf>
    <xf numFmtId="0" fontId="4" fillId="0" borderId="15" xfId="0" applyFont="1" applyBorder="1" applyAlignment="1">
      <alignment horizontal="center" vertical="top" wrapText="1"/>
    </xf>
    <xf numFmtId="0" fontId="9" fillId="0" borderId="34" xfId="0" applyFont="1" applyBorder="1" applyAlignment="1">
      <alignment vertical="top" wrapText="1"/>
    </xf>
    <xf numFmtId="0" fontId="9" fillId="0" borderId="27" xfId="0" applyFont="1" applyBorder="1" applyAlignment="1">
      <alignment horizontal="justify" vertical="top" wrapText="1"/>
    </xf>
    <xf numFmtId="0" fontId="9" fillId="0" borderId="28" xfId="0" applyFont="1" applyBorder="1" applyAlignment="1">
      <alignment horizontal="justify" vertical="top" wrapText="1"/>
    </xf>
    <xf numFmtId="0" fontId="9" fillId="0" borderId="29" xfId="0" applyFont="1" applyBorder="1" applyAlignment="1">
      <alignment horizontal="justify" vertical="top" wrapText="1"/>
    </xf>
    <xf numFmtId="0" fontId="9" fillId="0" borderId="26" xfId="0" applyFont="1" applyBorder="1" applyAlignment="1">
      <alignment vertical="top" wrapText="1"/>
    </xf>
    <xf numFmtId="0" fontId="9" fillId="0" borderId="35" xfId="0" applyFont="1" applyBorder="1" applyAlignment="1">
      <alignment vertical="top" wrapText="1"/>
    </xf>
    <xf numFmtId="0" fontId="10" fillId="0" borderId="27" xfId="0" applyFont="1" applyBorder="1" applyAlignment="1">
      <alignment vertical="top" wrapText="1"/>
    </xf>
    <xf numFmtId="0" fontId="9" fillId="0" borderId="28" xfId="0" applyFont="1" applyBorder="1" applyAlignment="1">
      <alignment vertical="top" wrapText="1"/>
    </xf>
    <xf numFmtId="0" fontId="8" fillId="0" borderId="16" xfId="0" applyFont="1" applyBorder="1" applyAlignment="1">
      <alignment vertical="top" wrapText="1"/>
    </xf>
    <xf numFmtId="0" fontId="9" fillId="0" borderId="26" xfId="0" applyFont="1" applyBorder="1" applyAlignment="1">
      <alignment horizontal="left" vertical="top" wrapText="1"/>
    </xf>
    <xf numFmtId="0" fontId="9" fillId="0" borderId="36" xfId="0" applyFont="1" applyBorder="1" applyAlignment="1">
      <alignment vertical="top" wrapText="1"/>
    </xf>
    <xf numFmtId="0" fontId="9" fillId="0" borderId="37" xfId="0" applyFont="1" applyBorder="1" applyAlignment="1">
      <alignment vertical="top" wrapText="1"/>
    </xf>
    <xf numFmtId="0" fontId="9" fillId="0" borderId="35" xfId="0" applyFont="1" applyBorder="1" applyAlignment="1">
      <alignment horizontal="left" vertical="top" wrapText="1"/>
    </xf>
    <xf numFmtId="0" fontId="9" fillId="0" borderId="29" xfId="0" applyFont="1" applyBorder="1" applyAlignment="1">
      <alignment horizontal="left" vertical="top" wrapText="1"/>
    </xf>
    <xf numFmtId="0" fontId="9" fillId="0" borderId="0" xfId="0" applyFont="1" applyAlignment="1">
      <alignment horizontal="left" vertical="top" wrapText="1"/>
    </xf>
    <xf numFmtId="0" fontId="9" fillId="0" borderId="36" xfId="0" applyFont="1" applyBorder="1" applyAlignment="1">
      <alignment horizontal="left" vertical="top" wrapText="1"/>
    </xf>
    <xf numFmtId="0" fontId="9" fillId="0" borderId="38" xfId="0" applyFont="1" applyBorder="1" applyAlignment="1">
      <alignment horizontal="left" vertical="top" wrapText="1"/>
    </xf>
    <xf numFmtId="0" fontId="10" fillId="0" borderId="26" xfId="0" applyFont="1" applyBorder="1" applyAlignment="1">
      <alignment vertical="center" wrapText="1"/>
    </xf>
    <xf numFmtId="0" fontId="10" fillId="0" borderId="28" xfId="0" applyFont="1" applyBorder="1" applyAlignment="1">
      <alignment vertical="center" wrapText="1"/>
    </xf>
    <xf numFmtId="0" fontId="10" fillId="0" borderId="27" xfId="0" applyFont="1" applyBorder="1" applyAlignment="1">
      <alignment vertical="center" wrapText="1"/>
    </xf>
    <xf numFmtId="0" fontId="10" fillId="0" borderId="35" xfId="0" applyFont="1" applyBorder="1" applyAlignment="1">
      <alignment vertical="center" wrapText="1"/>
    </xf>
    <xf numFmtId="10" fontId="9" fillId="0" borderId="22" xfId="0" applyNumberFormat="1" applyFont="1" applyBorder="1" applyAlignment="1">
      <alignment horizontal="center" vertical="center" wrapText="1"/>
    </xf>
    <xf numFmtId="10" fontId="7" fillId="0" borderId="22" xfId="0" applyNumberFormat="1" applyFont="1" applyBorder="1" applyAlignment="1">
      <alignment horizontal="center" vertical="top" wrapText="1"/>
    </xf>
    <xf numFmtId="10" fontId="7" fillId="0" borderId="16" xfId="0" applyNumberFormat="1" applyFont="1" applyBorder="1" applyAlignment="1">
      <alignment horizontal="center" vertical="top" wrapText="1"/>
    </xf>
    <xf numFmtId="9" fontId="7" fillId="0" borderId="16" xfId="0" applyNumberFormat="1" applyFont="1" applyBorder="1" applyAlignment="1">
      <alignment horizontal="center" vertical="top" wrapText="1"/>
    </xf>
    <xf numFmtId="10" fontId="7" fillId="0" borderId="6" xfId="0" applyNumberFormat="1" applyFont="1" applyBorder="1" applyAlignment="1">
      <alignment horizontal="center" vertical="top" wrapText="1"/>
    </xf>
    <xf numFmtId="10" fontId="7" fillId="0" borderId="9" xfId="0" applyNumberFormat="1" applyFont="1" applyBorder="1" applyAlignment="1">
      <alignment horizontal="center" vertical="top" wrapText="1"/>
    </xf>
    <xf numFmtId="10" fontId="7" fillId="0" borderId="15" xfId="0" applyNumberFormat="1" applyFont="1" applyBorder="1" applyAlignment="1">
      <alignment horizontal="center" vertical="top" wrapText="1"/>
    </xf>
    <xf numFmtId="9" fontId="9" fillId="0" borderId="16" xfId="0" applyNumberFormat="1" applyFont="1" applyBorder="1" applyAlignment="1">
      <alignment horizontal="center" vertical="top" wrapText="1"/>
    </xf>
    <xf numFmtId="10" fontId="9" fillId="0" borderId="16" xfId="0" applyNumberFormat="1" applyFont="1" applyBorder="1" applyAlignment="1">
      <alignment horizontal="center" vertical="top" wrapText="1"/>
    </xf>
    <xf numFmtId="10" fontId="4" fillId="0" borderId="18" xfId="0" applyNumberFormat="1" applyFont="1" applyBorder="1" applyAlignment="1">
      <alignment horizontal="center" vertical="top" wrapText="1"/>
    </xf>
    <xf numFmtId="9" fontId="4" fillId="0" borderId="16" xfId="0" applyNumberFormat="1" applyFont="1" applyBorder="1" applyAlignment="1">
      <alignment horizontal="center" vertical="top" wrapText="1"/>
    </xf>
    <xf numFmtId="10" fontId="4" fillId="0" borderId="16" xfId="0" applyNumberFormat="1" applyFont="1" applyBorder="1" applyAlignment="1">
      <alignment horizontal="center" vertical="top" wrapText="1"/>
    </xf>
    <xf numFmtId="9" fontId="4" fillId="0" borderId="18" xfId="0" applyNumberFormat="1" applyFont="1" applyBorder="1" applyAlignment="1">
      <alignment horizontal="center" vertical="top" wrapText="1"/>
    </xf>
    <xf numFmtId="10" fontId="4" fillId="0" borderId="24" xfId="0" applyNumberFormat="1" applyFont="1" applyBorder="1" applyAlignment="1">
      <alignment horizontal="center" vertical="top" wrapText="1"/>
    </xf>
    <xf numFmtId="9" fontId="4" fillId="0" borderId="24" xfId="0" applyNumberFormat="1" applyFont="1" applyBorder="1" applyAlignment="1">
      <alignment horizontal="center" vertical="top" wrapText="1"/>
    </xf>
    <xf numFmtId="10" fontId="7" fillId="0" borderId="18" xfId="0" applyNumberFormat="1" applyFont="1" applyBorder="1" applyAlignment="1">
      <alignment horizontal="center" vertical="top" wrapText="1"/>
    </xf>
    <xf numFmtId="10" fontId="9" fillId="0" borderId="27" xfId="0" applyNumberFormat="1" applyFont="1" applyBorder="1" applyAlignment="1">
      <alignment horizontal="center" vertical="top" wrapText="1"/>
    </xf>
    <xf numFmtId="10" fontId="9" fillId="0" borderId="9" xfId="0" applyNumberFormat="1" applyFont="1" applyBorder="1" applyAlignment="1">
      <alignment horizontal="center" vertical="top" wrapText="1"/>
    </xf>
    <xf numFmtId="10" fontId="9" fillId="0" borderId="12" xfId="0" applyNumberFormat="1" applyFont="1" applyBorder="1" applyAlignment="1">
      <alignment horizontal="center" vertical="top" wrapText="1"/>
    </xf>
    <xf numFmtId="9" fontId="9" fillId="0" borderId="27" xfId="0" applyNumberFormat="1" applyFont="1" applyBorder="1" applyAlignment="1">
      <alignment horizontal="center" vertical="center" wrapText="1"/>
    </xf>
    <xf numFmtId="10" fontId="9" fillId="0" borderId="27" xfId="0" applyNumberFormat="1" applyFont="1" applyBorder="1" applyAlignment="1">
      <alignment horizontal="center" vertical="center" wrapText="1"/>
    </xf>
    <xf numFmtId="9" fontId="9" fillId="0" borderId="27" xfId="0" applyNumberFormat="1" applyFont="1" applyBorder="1" applyAlignment="1">
      <alignment horizontal="center" vertical="top" wrapText="1"/>
    </xf>
    <xf numFmtId="0" fontId="9" fillId="0" borderId="21" xfId="0" applyFont="1" applyBorder="1" applyAlignment="1">
      <alignment horizontal="justify" vertical="top" wrapText="1"/>
    </xf>
    <xf numFmtId="0" fontId="4" fillId="0" borderId="22" xfId="0" applyFont="1" applyBorder="1" applyAlignment="1">
      <alignment horizontal="right" vertical="top" wrapText="1" indent="1"/>
    </xf>
    <xf numFmtId="0" fontId="4" fillId="0" borderId="31" xfId="0" applyFont="1" applyBorder="1" applyAlignment="1">
      <alignment horizontal="right" vertical="top" wrapText="1" indent="1"/>
    </xf>
    <xf numFmtId="0" fontId="7" fillId="0" borderId="31" xfId="0" applyFont="1" applyBorder="1" applyAlignment="1">
      <alignment horizontal="right" vertical="top" wrapText="1"/>
    </xf>
    <xf numFmtId="0" fontId="8" fillId="0" borderId="14" xfId="0" applyFont="1" applyBorder="1" applyAlignment="1">
      <alignment vertical="top" wrapText="1"/>
    </xf>
    <xf numFmtId="0" fontId="4" fillId="0" borderId="24" xfId="0" applyFont="1" applyBorder="1" applyAlignment="1">
      <alignment horizontal="right" vertical="top" wrapText="1" indent="1"/>
    </xf>
    <xf numFmtId="0" fontId="4" fillId="0" borderId="31" xfId="0" applyFont="1" applyBorder="1" applyAlignment="1">
      <alignment horizontal="right" vertical="top" wrapText="1"/>
    </xf>
    <xf numFmtId="0" fontId="9" fillId="0" borderId="39" xfId="0" applyFont="1" applyBorder="1" applyAlignment="1">
      <alignment vertical="top" wrapText="1"/>
    </xf>
    <xf numFmtId="0" fontId="4" fillId="0" borderId="39" xfId="0" applyFont="1" applyBorder="1" applyAlignment="1">
      <alignment horizontal="right" vertical="top" wrapText="1" indent="1"/>
    </xf>
    <xf numFmtId="0" fontId="4" fillId="0" borderId="39" xfId="0" applyFont="1" applyBorder="1" applyAlignment="1">
      <alignment horizontal="right" vertical="top" wrapText="1"/>
    </xf>
    <xf numFmtId="0" fontId="4" fillId="0" borderId="31" xfId="0" applyFont="1" applyBorder="1" applyAlignment="1">
      <alignment horizontal="center" vertical="top" wrapText="1"/>
    </xf>
    <xf numFmtId="9" fontId="7" fillId="0" borderId="31" xfId="0" applyNumberFormat="1" applyFont="1" applyBorder="1" applyAlignment="1">
      <alignment horizontal="center" vertical="top" wrapText="1"/>
    </xf>
    <xf numFmtId="0" fontId="9" fillId="0" borderId="16" xfId="0" applyFont="1" applyBorder="1" applyAlignment="1">
      <alignment vertical="top" wrapText="1"/>
    </xf>
    <xf numFmtId="0" fontId="9" fillId="0" borderId="24" xfId="0" applyFont="1" applyBorder="1" applyAlignment="1">
      <alignment vertical="top" wrapText="1"/>
    </xf>
    <xf numFmtId="0" fontId="9" fillId="0" borderId="31" xfId="0" applyFont="1" applyBorder="1" applyAlignment="1">
      <alignment vertical="top" wrapText="1"/>
    </xf>
    <xf numFmtId="0" fontId="10" fillId="0" borderId="16" xfId="0" applyFont="1" applyBorder="1" applyAlignment="1">
      <alignment vertical="top" wrapText="1"/>
    </xf>
    <xf numFmtId="0" fontId="9" fillId="0" borderId="16" xfId="0" applyFont="1" applyBorder="1" applyAlignment="1">
      <alignment horizontal="justify" vertical="top" wrapText="1"/>
    </xf>
    <xf numFmtId="9" fontId="9" fillId="0" borderId="24" xfId="0" applyNumberFormat="1" applyFont="1" applyBorder="1" applyAlignment="1">
      <alignment horizontal="center" vertical="center" wrapText="1"/>
    </xf>
    <xf numFmtId="0" fontId="9" fillId="0" borderId="31" xfId="0" applyFont="1" applyBorder="1" applyAlignment="1">
      <alignment horizontal="center" vertical="center" wrapText="1"/>
    </xf>
    <xf numFmtId="9" fontId="9" fillId="0" borderId="31" xfId="0" applyNumberFormat="1" applyFont="1" applyBorder="1" applyAlignment="1">
      <alignment horizontal="center" vertical="center" wrapText="1"/>
    </xf>
    <xf numFmtId="10" fontId="9" fillId="0" borderId="31" xfId="0" applyNumberFormat="1" applyFont="1" applyBorder="1" applyAlignment="1">
      <alignment horizontal="center" vertical="center" wrapText="1"/>
    </xf>
    <xf numFmtId="10" fontId="9" fillId="0" borderId="16"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9" fillId="0" borderId="35" xfId="0" applyFont="1" applyBorder="1" applyAlignment="1">
      <alignment horizontal="justify" vertical="top" wrapText="1"/>
    </xf>
    <xf numFmtId="0" fontId="9" fillId="0" borderId="40" xfId="0" applyFont="1" applyBorder="1" applyAlignment="1">
      <alignment horizontal="justify" vertical="top" wrapText="1"/>
    </xf>
    <xf numFmtId="10" fontId="9" fillId="0" borderId="31" xfId="0" applyNumberFormat="1" applyFont="1" applyBorder="1" applyAlignment="1">
      <alignment horizontal="center" vertical="top" wrapText="1"/>
    </xf>
    <xf numFmtId="0" fontId="8" fillId="0" borderId="12" xfId="0" applyFont="1" applyBorder="1" applyAlignment="1">
      <alignment vertical="top" wrapText="1"/>
    </xf>
    <xf numFmtId="0" fontId="9" fillId="0" borderId="41" xfId="0" applyFont="1" applyBorder="1" applyAlignment="1">
      <alignment vertical="top" wrapText="1"/>
    </xf>
    <xf numFmtId="9" fontId="9" fillId="0" borderId="12" xfId="0" applyNumberFormat="1" applyFont="1" applyBorder="1" applyAlignment="1">
      <alignment horizontal="center" vertical="top" wrapText="1"/>
    </xf>
    <xf numFmtId="0" fontId="9" fillId="0" borderId="41" xfId="0" applyFont="1" applyBorder="1" applyAlignment="1">
      <alignment horizontal="left" vertical="top" wrapText="1"/>
    </xf>
    <xf numFmtId="10" fontId="4" fillId="0" borderId="9" xfId="0" applyNumberFormat="1" applyFont="1" applyBorder="1" applyAlignment="1">
      <alignment horizontal="center" vertical="top" wrapText="1"/>
    </xf>
    <xf numFmtId="10" fontId="4" fillId="0" borderId="22" xfId="0" applyNumberFormat="1" applyFont="1" applyBorder="1" applyAlignment="1">
      <alignment horizontal="center" vertical="top" wrapText="1"/>
    </xf>
    <xf numFmtId="9" fontId="9" fillId="0" borderId="9" xfId="0" applyNumberFormat="1" applyFont="1" applyBorder="1" applyAlignment="1">
      <alignment horizontal="center" vertical="top" wrapText="1"/>
    </xf>
    <xf numFmtId="0" fontId="9" fillId="0" borderId="42" xfId="0" applyFont="1" applyBorder="1" applyAlignment="1">
      <alignment vertical="top" wrapText="1"/>
    </xf>
    <xf numFmtId="10" fontId="9" fillId="0" borderId="6" xfId="0" applyNumberFormat="1" applyFont="1" applyBorder="1" applyAlignment="1">
      <alignment horizontal="center" vertical="top" wrapText="1"/>
    </xf>
    <xf numFmtId="0" fontId="9" fillId="0" borderId="9" xfId="0" applyFont="1" applyBorder="1" applyAlignment="1">
      <alignment horizontal="center" vertical="center" wrapText="1"/>
    </xf>
    <xf numFmtId="9" fontId="9" fillId="0" borderId="9" xfId="0" applyNumberFormat="1" applyFont="1" applyBorder="1" applyAlignment="1">
      <alignment horizontal="center" vertical="center" wrapText="1"/>
    </xf>
    <xf numFmtId="0" fontId="9" fillId="0" borderId="15" xfId="0" applyFont="1" applyBorder="1" applyAlignment="1">
      <alignment horizontal="center" vertical="top" wrapText="1"/>
    </xf>
    <xf numFmtId="10" fontId="9" fillId="0" borderId="35" xfId="0" applyNumberFormat="1" applyFont="1" applyBorder="1" applyAlignment="1">
      <alignment horizontal="center" vertical="top" wrapText="1"/>
    </xf>
    <xf numFmtId="10" fontId="4" fillId="0" borderId="31" xfId="0" applyNumberFormat="1" applyFont="1" applyBorder="1" applyAlignment="1">
      <alignment horizontal="center" vertical="top" wrapText="1"/>
    </xf>
    <xf numFmtId="0" fontId="9" fillId="0" borderId="18" xfId="0" applyFont="1" applyBorder="1" applyAlignment="1">
      <alignment horizontal="center" vertical="top" wrapText="1"/>
    </xf>
    <xf numFmtId="10" fontId="9" fillId="0" borderId="18" xfId="0" applyNumberFormat="1" applyFont="1" applyBorder="1" applyAlignment="1">
      <alignment horizontal="center" vertical="top" wrapText="1"/>
    </xf>
    <xf numFmtId="0" fontId="9" fillId="0" borderId="15" xfId="0" applyFont="1" applyBorder="1" applyAlignment="1">
      <alignment horizontal="center" vertical="center" wrapText="1"/>
    </xf>
    <xf numFmtId="10" fontId="9" fillId="0" borderId="15" xfId="0" applyNumberFormat="1" applyFont="1" applyBorder="1" applyAlignment="1">
      <alignment horizontal="center" vertical="center" wrapText="1"/>
    </xf>
    <xf numFmtId="0" fontId="4" fillId="0" borderId="37" xfId="0" applyFont="1" applyBorder="1" applyAlignment="1">
      <alignment horizontal="center" vertical="top" wrapText="1"/>
    </xf>
    <xf numFmtId="0" fontId="9" fillId="0" borderId="28" xfId="0" applyFont="1" applyBorder="1" applyAlignment="1">
      <alignment horizontal="center" vertical="top" wrapText="1"/>
    </xf>
    <xf numFmtId="9" fontId="9" fillId="0" borderId="15" xfId="0" applyNumberFormat="1" applyFont="1" applyBorder="1" applyAlignment="1">
      <alignment horizontal="center" vertical="top" wrapText="1"/>
    </xf>
    <xf numFmtId="10" fontId="9" fillId="0" borderId="9" xfId="0" applyNumberFormat="1" applyFont="1" applyBorder="1" applyAlignment="1">
      <alignment horizontal="center" vertical="center" wrapText="1"/>
    </xf>
    <xf numFmtId="9" fontId="9" fillId="0" borderId="26" xfId="0" applyNumberFormat="1" applyFont="1" applyBorder="1" applyAlignment="1">
      <alignment horizontal="center" vertical="center" wrapText="1"/>
    </xf>
    <xf numFmtId="0" fontId="9" fillId="0" borderId="43" xfId="0" applyFont="1" applyBorder="1" applyAlignment="1">
      <alignment horizontal="left" vertical="top" wrapText="1"/>
    </xf>
    <xf numFmtId="10" fontId="9" fillId="0" borderId="26" xfId="0" applyNumberFormat="1" applyFont="1" applyBorder="1" applyAlignment="1">
      <alignment horizontal="center" vertical="top" wrapText="1"/>
    </xf>
    <xf numFmtId="0" fontId="9" fillId="0" borderId="15" xfId="0" applyFont="1" applyBorder="1" applyAlignment="1">
      <alignment horizontal="left" vertical="top" wrapText="1"/>
    </xf>
    <xf numFmtId="10" fontId="9" fillId="0" borderId="40" xfId="0" applyNumberFormat="1" applyFont="1" applyBorder="1" applyAlignment="1">
      <alignment horizontal="center" vertical="top" wrapText="1"/>
    </xf>
    <xf numFmtId="0" fontId="0" fillId="0" borderId="12" xfId="0" applyBorder="1" applyAlignment="1">
      <alignment horizontal="center"/>
    </xf>
    <xf numFmtId="10" fontId="0" fillId="0" borderId="12" xfId="0" applyNumberFormat="1" applyBorder="1" applyAlignment="1">
      <alignment horizontal="center"/>
    </xf>
    <xf numFmtId="0" fontId="16" fillId="0" borderId="0" xfId="0" applyFont="1" applyAlignment="1">
      <alignment horizontal="center" wrapText="1"/>
    </xf>
    <xf numFmtId="0" fontId="4" fillId="0" borderId="0" xfId="0" applyFont="1" applyAlignment="1">
      <alignment horizontal="left" wrapText="1"/>
    </xf>
    <xf numFmtId="0" fontId="4" fillId="0" borderId="0" xfId="0" applyFont="1" applyAlignment="1">
      <alignment horizontal="center" wrapText="1"/>
    </xf>
    <xf numFmtId="0" fontId="18" fillId="0" borderId="0" xfId="0" applyFont="1" applyAlignment="1">
      <alignment horizontal="center" wrapText="1"/>
    </xf>
    <xf numFmtId="0" fontId="4" fillId="0" borderId="0" xfId="0" applyFont="1" applyAlignment="1">
      <alignment horizontal="center" vertical="top" wrapText="1"/>
    </xf>
    <xf numFmtId="0" fontId="4" fillId="0" borderId="0" xfId="0" applyFont="1" applyAlignment="1">
      <alignment horizontal="center"/>
    </xf>
    <xf numFmtId="0" fontId="4" fillId="0" borderId="0" xfId="0" applyFont="1" applyAlignment="1">
      <alignment horizontal="center" vertical="top"/>
    </xf>
    <xf numFmtId="0" fontId="19" fillId="0" borderId="16" xfId="0" applyFont="1" applyBorder="1" applyAlignment="1">
      <alignment horizontal="center" vertical="center" wrapText="1"/>
    </xf>
    <xf numFmtId="0" fontId="16" fillId="0" borderId="16" xfId="0" applyFont="1" applyBorder="1" applyAlignment="1">
      <alignment horizontal="center" vertical="top" wrapText="1"/>
    </xf>
    <xf numFmtId="0" fontId="4" fillId="0" borderId="16" xfId="0" applyFont="1" applyBorder="1" applyAlignment="1">
      <alignment horizontal="left" vertical="top" wrapText="1"/>
    </xf>
    <xf numFmtId="0" fontId="4" fillId="0" borderId="16" xfId="0" applyFont="1" applyBorder="1" applyAlignment="1">
      <alignment horizontal="center" vertical="center" wrapText="1"/>
    </xf>
    <xf numFmtId="9" fontId="4" fillId="0" borderId="16" xfId="0" applyNumberFormat="1" applyFont="1" applyBorder="1" applyAlignment="1">
      <alignment horizontal="center" vertical="center" wrapText="1"/>
    </xf>
    <xf numFmtId="10" fontId="4" fillId="0" borderId="16" xfId="0" applyNumberFormat="1" applyFont="1" applyBorder="1" applyAlignment="1">
      <alignment horizontal="center" vertical="center" wrapText="1"/>
    </xf>
    <xf numFmtId="0" fontId="4" fillId="0" borderId="16" xfId="2" applyFont="1" applyBorder="1" applyAlignment="1">
      <alignment horizontal="left" vertical="top" wrapText="1"/>
    </xf>
    <xf numFmtId="0" fontId="4" fillId="0" borderId="16" xfId="0" applyFont="1" applyBorder="1" applyAlignment="1">
      <alignment horizontal="center" wrapText="1"/>
    </xf>
    <xf numFmtId="0" fontId="4" fillId="0" borderId="16" xfId="0" applyFont="1" applyBorder="1" applyAlignment="1">
      <alignment horizontal="left" wrapText="1"/>
    </xf>
    <xf numFmtId="0" fontId="38" fillId="0" borderId="16" xfId="0" applyFont="1" applyBorder="1" applyAlignment="1">
      <alignment horizontal="center" vertical="top" wrapText="1"/>
    </xf>
    <xf numFmtId="10" fontId="38" fillId="0" borderId="16" xfId="0" applyNumberFormat="1" applyFont="1" applyBorder="1" applyAlignment="1">
      <alignment horizontal="center" vertical="top" wrapText="1"/>
    </xf>
    <xf numFmtId="20" fontId="4" fillId="0" borderId="16" xfId="0" applyNumberFormat="1" applyFont="1" applyBorder="1" applyAlignment="1">
      <alignment horizontal="center" vertical="top" wrapText="1"/>
    </xf>
    <xf numFmtId="177" fontId="4" fillId="0" borderId="16" xfId="0" applyNumberFormat="1" applyFont="1" applyBorder="1" applyAlignment="1">
      <alignment horizontal="center" vertical="top" wrapText="1"/>
    </xf>
    <xf numFmtId="0" fontId="4" fillId="0" borderId="16" xfId="0" applyFont="1" applyBorder="1" applyAlignment="1">
      <alignment horizontal="left" vertical="center" wrapText="1"/>
    </xf>
    <xf numFmtId="10" fontId="7" fillId="0" borderId="16" xfId="0" applyNumberFormat="1" applyFont="1" applyBorder="1" applyAlignment="1">
      <alignment horizontal="center" vertical="center" wrapText="1"/>
    </xf>
    <xf numFmtId="0" fontId="4" fillId="2" borderId="16" xfId="0" applyFont="1" applyFill="1" applyBorder="1" applyAlignment="1">
      <alignment horizontal="center" vertical="center" wrapText="1"/>
    </xf>
    <xf numFmtId="10" fontId="7" fillId="2" borderId="16" xfId="0" applyNumberFormat="1" applyFont="1" applyFill="1" applyBorder="1" applyAlignment="1">
      <alignment horizontal="center" vertical="center" wrapText="1"/>
    </xf>
    <xf numFmtId="10" fontId="39" fillId="0" borderId="16" xfId="0" applyNumberFormat="1" applyFont="1" applyBorder="1" applyAlignment="1">
      <alignment horizontal="center" vertical="center" wrapText="1"/>
    </xf>
    <xf numFmtId="0" fontId="7" fillId="0" borderId="16" xfId="0" applyFont="1" applyBorder="1" applyAlignment="1">
      <alignment horizontal="left" vertical="top" wrapText="1"/>
    </xf>
    <xf numFmtId="177" fontId="4" fillId="0" borderId="16" xfId="0" applyNumberFormat="1" applyFont="1" applyBorder="1" applyAlignment="1">
      <alignment horizontal="center" vertical="center" wrapText="1"/>
    </xf>
    <xf numFmtId="10" fontId="4" fillId="0" borderId="16" xfId="0" applyNumberFormat="1" applyFont="1" applyBorder="1" applyAlignment="1">
      <alignment horizontal="center" wrapText="1"/>
    </xf>
    <xf numFmtId="9" fontId="4" fillId="0" borderId="24" xfId="0" applyNumberFormat="1" applyFont="1" applyBorder="1" applyAlignment="1">
      <alignment horizontal="center" vertical="center" wrapText="1"/>
    </xf>
    <xf numFmtId="0" fontId="9" fillId="0" borderId="16" xfId="0" applyFont="1" applyBorder="1" applyAlignment="1">
      <alignment horizontal="left" vertical="center" wrapText="1"/>
    </xf>
    <xf numFmtId="0" fontId="10" fillId="0" borderId="16" xfId="0" applyFont="1" applyBorder="1" applyAlignment="1">
      <alignment horizontal="left" vertical="top" wrapText="1"/>
    </xf>
    <xf numFmtId="0" fontId="9" fillId="0" borderId="16" xfId="2" applyFont="1" applyBorder="1" applyAlignment="1">
      <alignment horizontal="left" vertical="top" wrapText="1"/>
    </xf>
    <xf numFmtId="0" fontId="9" fillId="0" borderId="16" xfId="0" applyFont="1" applyBorder="1" applyAlignment="1">
      <alignment horizontal="left" wrapText="1"/>
    </xf>
    <xf numFmtId="0" fontId="4" fillId="0" borderId="0" xfId="0" applyFont="1" applyAlignment="1">
      <alignment wrapText="1"/>
    </xf>
    <xf numFmtId="0" fontId="4" fillId="0" borderId="0" xfId="0" applyFont="1" applyAlignment="1">
      <alignment horizontal="right"/>
    </xf>
    <xf numFmtId="0" fontId="4" fillId="0" borderId="0" xfId="0" applyFont="1"/>
    <xf numFmtId="0" fontId="7" fillId="0" borderId="0" xfId="0" applyFont="1" applyAlignment="1">
      <alignment horizontal="center"/>
    </xf>
    <xf numFmtId="0" fontId="19" fillId="0" borderId="0" xfId="0" applyFont="1" applyAlignment="1">
      <alignment horizontal="center"/>
    </xf>
    <xf numFmtId="0" fontId="4" fillId="0" borderId="0" xfId="0" applyFont="1" applyAlignment="1">
      <alignment vertical="top"/>
    </xf>
    <xf numFmtId="0" fontId="4" fillId="0" borderId="16" xfId="0" applyFont="1" applyBorder="1" applyAlignment="1">
      <alignment vertical="center" wrapText="1"/>
    </xf>
    <xf numFmtId="0" fontId="4" fillId="0" borderId="16" xfId="0" applyFont="1" applyBorder="1" applyAlignment="1">
      <alignment vertical="top" wrapText="1"/>
    </xf>
    <xf numFmtId="0" fontId="4" fillId="0" borderId="16" xfId="0" applyFont="1" applyBorder="1" applyAlignment="1">
      <alignment horizontal="right" vertical="top" wrapText="1"/>
    </xf>
    <xf numFmtId="9" fontId="4" fillId="0" borderId="0" xfId="0" applyNumberFormat="1" applyFont="1"/>
    <xf numFmtId="0" fontId="4" fillId="0" borderId="0" xfId="0" applyFont="1" applyAlignment="1">
      <alignment vertical="center"/>
    </xf>
    <xf numFmtId="0" fontId="22" fillId="0" borderId="0" xfId="0" applyFont="1"/>
    <xf numFmtId="0" fontId="4" fillId="0" borderId="16" xfId="0" applyFont="1" applyBorder="1" applyAlignment="1">
      <alignment horizontal="right" vertical="center" wrapText="1"/>
    </xf>
    <xf numFmtId="10" fontId="4" fillId="0" borderId="16" xfId="0" applyNumberFormat="1" applyFont="1" applyBorder="1" applyAlignment="1">
      <alignment horizontal="right" vertical="center" wrapText="1"/>
    </xf>
    <xf numFmtId="0" fontId="39" fillId="0" borderId="16" xfId="0" applyFont="1" applyBorder="1" applyAlignment="1">
      <alignment vertical="center" wrapText="1"/>
    </xf>
    <xf numFmtId="0" fontId="39" fillId="0" borderId="16" xfId="0" applyFont="1" applyBorder="1" applyAlignment="1">
      <alignment horizontal="right" vertical="center" wrapText="1"/>
    </xf>
    <xf numFmtId="0" fontId="4" fillId="0" borderId="16" xfId="0" applyFont="1" applyBorder="1" applyAlignment="1">
      <alignment wrapText="1"/>
    </xf>
    <xf numFmtId="49" fontId="4" fillId="0" borderId="16" xfId="0" applyNumberFormat="1" applyFont="1" applyBorder="1" applyAlignment="1">
      <alignment horizontal="right" vertical="center" wrapText="1"/>
    </xf>
    <xf numFmtId="0" fontId="38" fillId="0" borderId="16" xfId="0" applyFont="1" applyBorder="1" applyAlignment="1">
      <alignment vertical="center" wrapText="1"/>
    </xf>
    <xf numFmtId="176" fontId="38" fillId="0" borderId="16" xfId="0" applyNumberFormat="1" applyFont="1" applyBorder="1" applyAlignment="1">
      <alignment horizontal="right" vertical="center"/>
    </xf>
    <xf numFmtId="176" fontId="38" fillId="0" borderId="16" xfId="0" applyNumberFormat="1" applyFont="1" applyBorder="1" applyAlignment="1">
      <alignment horizontal="right" vertical="center" wrapText="1"/>
    </xf>
    <xf numFmtId="0" fontId="7" fillId="0" borderId="16" xfId="0" applyFont="1" applyBorder="1" applyAlignment="1">
      <alignment vertical="top" wrapText="1"/>
    </xf>
    <xf numFmtId="0" fontId="4" fillId="0" borderId="16" xfId="0" applyFont="1" applyBorder="1" applyAlignment="1">
      <alignment horizontal="right"/>
    </xf>
    <xf numFmtId="0" fontId="4" fillId="0" borderId="16" xfId="0" applyFont="1" applyBorder="1" applyAlignment="1">
      <alignment horizontal="right" wrapText="1"/>
    </xf>
    <xf numFmtId="0" fontId="4" fillId="0" borderId="16" xfId="0" applyFont="1" applyBorder="1" applyAlignment="1">
      <alignment horizontal="right" vertical="center"/>
    </xf>
    <xf numFmtId="0" fontId="16"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4" fillId="2" borderId="16" xfId="0" applyFont="1" applyFill="1" applyBorder="1" applyAlignment="1">
      <alignment horizontal="left" vertical="center" wrapText="1"/>
    </xf>
    <xf numFmtId="10" fontId="4" fillId="2" borderId="16" xfId="0" applyNumberFormat="1" applyFont="1" applyFill="1" applyBorder="1" applyAlignment="1">
      <alignment horizontal="center" vertical="center" wrapText="1"/>
    </xf>
    <xf numFmtId="0" fontId="16" fillId="2" borderId="16" xfId="0" applyFont="1" applyFill="1" applyBorder="1" applyAlignment="1">
      <alignment horizontal="center" vertical="center" wrapText="1"/>
    </xf>
    <xf numFmtId="49" fontId="4" fillId="2" borderId="16" xfId="0" applyNumberFormat="1" applyFont="1" applyFill="1" applyBorder="1" applyAlignment="1">
      <alignment horizontal="center" vertical="center" wrapText="1"/>
    </xf>
    <xf numFmtId="0" fontId="16" fillId="2" borderId="24" xfId="0" applyFont="1" applyFill="1" applyBorder="1" applyAlignment="1">
      <alignment horizontal="center" vertical="center"/>
    </xf>
    <xf numFmtId="176" fontId="4" fillId="2" borderId="16" xfId="0" applyNumberFormat="1" applyFont="1" applyFill="1" applyBorder="1" applyAlignment="1">
      <alignment horizontal="center" vertical="center"/>
    </xf>
    <xf numFmtId="0" fontId="16" fillId="2" borderId="18" xfId="0" applyFont="1" applyFill="1" applyBorder="1" applyAlignment="1">
      <alignment horizontal="center" vertical="center"/>
    </xf>
    <xf numFmtId="176" fontId="4" fillId="2" borderId="16" xfId="0" applyNumberFormat="1" applyFont="1" applyFill="1" applyBorder="1" applyAlignment="1">
      <alignment horizontal="center" vertical="center" wrapText="1"/>
    </xf>
    <xf numFmtId="0" fontId="9" fillId="2" borderId="16" xfId="0" applyFont="1" applyFill="1" applyBorder="1" applyAlignment="1">
      <alignment horizontal="left" vertical="center" wrapText="1"/>
    </xf>
    <xf numFmtId="0" fontId="4" fillId="2" borderId="16" xfId="0" applyFont="1" applyFill="1" applyBorder="1" applyAlignment="1">
      <alignment horizontal="center" vertical="center"/>
    </xf>
    <xf numFmtId="0" fontId="8" fillId="2" borderId="31" xfId="0" applyFont="1" applyFill="1" applyBorder="1" applyAlignment="1">
      <alignment horizontal="center" vertical="center" wrapText="1"/>
    </xf>
    <xf numFmtId="9" fontId="4" fillId="0" borderId="0" xfId="0" applyNumberFormat="1" applyFont="1" applyAlignment="1">
      <alignment horizontal="center" vertical="center"/>
    </xf>
    <xf numFmtId="177" fontId="4" fillId="2" borderId="16" xfId="0" applyNumberFormat="1" applyFont="1" applyFill="1" applyBorder="1" applyAlignment="1">
      <alignment horizontal="center" vertical="center" wrapText="1"/>
    </xf>
    <xf numFmtId="0" fontId="16" fillId="0" borderId="0" xfId="0" applyFont="1" applyAlignment="1">
      <alignment horizontal="center" vertical="center" wrapText="1"/>
    </xf>
    <xf numFmtId="0" fontId="18" fillId="0" borderId="0" xfId="0" applyFont="1" applyAlignment="1">
      <alignment horizontal="center" vertical="center" wrapText="1"/>
    </xf>
    <xf numFmtId="0" fontId="4" fillId="2" borderId="16" xfId="0" applyFont="1" applyFill="1" applyBorder="1" applyAlignment="1">
      <alignment horizontal="left" vertical="top" wrapText="1"/>
    </xf>
    <xf numFmtId="0" fontId="16" fillId="2" borderId="24"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24" xfId="0" applyFont="1" applyFill="1" applyBorder="1" applyAlignment="1">
      <alignment horizontal="left" vertical="center" wrapText="1"/>
    </xf>
    <xf numFmtId="0" fontId="4" fillId="2" borderId="24" xfId="0" applyFont="1" applyFill="1" applyBorder="1" applyAlignment="1">
      <alignment horizontal="center" vertical="center" wrapText="1"/>
    </xf>
    <xf numFmtId="10" fontId="4" fillId="2" borderId="24" xfId="0" applyNumberFormat="1" applyFont="1" applyFill="1" applyBorder="1" applyAlignment="1">
      <alignment horizontal="center" vertical="center" wrapText="1"/>
    </xf>
    <xf numFmtId="0" fontId="4" fillId="2" borderId="18" xfId="0" applyFont="1" applyFill="1" applyBorder="1" applyAlignment="1">
      <alignment horizontal="left" vertical="center" wrapText="1"/>
    </xf>
    <xf numFmtId="9" fontId="4" fillId="2" borderId="18" xfId="0" applyNumberFormat="1" applyFont="1" applyFill="1" applyBorder="1" applyAlignment="1">
      <alignment horizontal="center" vertical="center" wrapText="1"/>
    </xf>
    <xf numFmtId="0" fontId="4" fillId="2" borderId="31" xfId="0" applyFont="1" applyFill="1" applyBorder="1" applyAlignment="1">
      <alignment horizontal="left" vertical="center" wrapText="1"/>
    </xf>
    <xf numFmtId="10" fontId="4" fillId="2" borderId="31" xfId="0" applyNumberFormat="1" applyFont="1" applyFill="1" applyBorder="1" applyAlignment="1">
      <alignment horizontal="center" vertical="center" wrapText="1"/>
    </xf>
    <xf numFmtId="0" fontId="4" fillId="2" borderId="16" xfId="2" applyFont="1" applyFill="1" applyBorder="1" applyAlignment="1">
      <alignment horizontal="left" vertical="top" wrapText="1"/>
    </xf>
    <xf numFmtId="0" fontId="16" fillId="2" borderId="31" xfId="0" applyFont="1" applyFill="1" applyBorder="1" applyAlignment="1">
      <alignment horizontal="center" vertical="center" wrapText="1"/>
    </xf>
    <xf numFmtId="0" fontId="4" fillId="2" borderId="16" xfId="0" applyFont="1" applyFill="1" applyBorder="1" applyAlignment="1">
      <alignment horizontal="center" vertical="top" wrapText="1"/>
    </xf>
    <xf numFmtId="0" fontId="9" fillId="2" borderId="16" xfId="0" applyFont="1" applyFill="1" applyBorder="1" applyAlignment="1">
      <alignment horizontal="left" vertical="top" wrapText="1"/>
    </xf>
    <xf numFmtId="0" fontId="9" fillId="2" borderId="16" xfId="0" applyFont="1" applyFill="1" applyBorder="1" applyAlignment="1">
      <alignment horizontal="left" wrapText="1"/>
    </xf>
    <xf numFmtId="0" fontId="4" fillId="2" borderId="16" xfId="0" applyFont="1" applyFill="1" applyBorder="1" applyAlignment="1">
      <alignment horizontal="center" wrapText="1"/>
    </xf>
    <xf numFmtId="10" fontId="4" fillId="2" borderId="16" xfId="0" applyNumberFormat="1" applyFont="1" applyFill="1" applyBorder="1" applyAlignment="1">
      <alignment horizontal="center" vertical="top" wrapText="1"/>
    </xf>
    <xf numFmtId="0" fontId="16" fillId="2" borderId="44"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4" fillId="2" borderId="24" xfId="0" applyFont="1" applyFill="1" applyBorder="1" applyAlignment="1">
      <alignment horizontal="center"/>
    </xf>
    <xf numFmtId="177" fontId="4" fillId="2" borderId="16" xfId="0" applyNumberFormat="1" applyFont="1" applyFill="1" applyBorder="1" applyAlignment="1">
      <alignment horizontal="center" vertical="top" wrapText="1"/>
    </xf>
    <xf numFmtId="9" fontId="4" fillId="2" borderId="16" xfId="0" applyNumberFormat="1" applyFont="1" applyFill="1" applyBorder="1" applyAlignment="1">
      <alignment horizontal="center" vertical="center" wrapText="1"/>
    </xf>
    <xf numFmtId="9" fontId="4" fillId="2" borderId="16" xfId="0" applyNumberFormat="1" applyFont="1" applyFill="1" applyBorder="1" applyAlignment="1">
      <alignment horizontal="center" vertical="top" wrapText="1"/>
    </xf>
    <xf numFmtId="0" fontId="4" fillId="2" borderId="16" xfId="0" applyFont="1" applyFill="1" applyBorder="1" applyAlignment="1">
      <alignment horizontal="left" wrapText="1"/>
    </xf>
    <xf numFmtId="0" fontId="4" fillId="2" borderId="16" xfId="0" applyFont="1" applyFill="1" applyBorder="1" applyAlignment="1">
      <alignment vertical="center"/>
    </xf>
    <xf numFmtId="0" fontId="19" fillId="0" borderId="0" xfId="0" applyFont="1" applyAlignment="1">
      <alignment horizontal="center" wrapText="1"/>
    </xf>
    <xf numFmtId="0" fontId="19" fillId="0" borderId="0" xfId="0" applyFont="1" applyAlignment="1">
      <alignment horizontal="center" vertical="top"/>
    </xf>
    <xf numFmtId="10" fontId="4" fillId="2" borderId="16" xfId="0" applyNumberFormat="1" applyFont="1" applyFill="1" applyBorder="1" applyAlignment="1">
      <alignment horizontal="center" wrapText="1"/>
    </xf>
    <xf numFmtId="0" fontId="16" fillId="0" borderId="16" xfId="0" applyFont="1" applyBorder="1" applyAlignment="1">
      <alignment horizontal="center" vertical="center" wrapText="1"/>
    </xf>
    <xf numFmtId="0" fontId="4" fillId="0" borderId="16" xfId="1" applyFont="1" applyBorder="1" applyAlignment="1">
      <alignment horizontal="center" vertical="center" wrapText="1"/>
    </xf>
    <xf numFmtId="10" fontId="4" fillId="0" borderId="16" xfId="1" applyNumberFormat="1" applyFont="1" applyBorder="1" applyAlignment="1">
      <alignment horizontal="center" vertical="center" wrapText="1"/>
    </xf>
    <xf numFmtId="0" fontId="16" fillId="0" borderId="24" xfId="0" applyFont="1" applyBorder="1" applyAlignment="1">
      <alignment horizontal="center" vertical="center" wrapText="1"/>
    </xf>
    <xf numFmtId="0" fontId="4" fillId="0" borderId="18" xfId="0" applyFont="1" applyBorder="1" applyAlignment="1">
      <alignment horizontal="center" vertical="center" wrapText="1"/>
    </xf>
    <xf numFmtId="0" fontId="8" fillId="0" borderId="18" xfId="0" applyFont="1" applyBorder="1" applyAlignment="1">
      <alignment horizontal="center" vertical="center" wrapText="1"/>
    </xf>
    <xf numFmtId="0" fontId="4" fillId="0" borderId="31"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31" xfId="0" applyFont="1" applyBorder="1" applyAlignment="1">
      <alignment horizontal="center" vertical="center" wrapText="1"/>
    </xf>
    <xf numFmtId="0" fontId="9" fillId="0" borderId="24" xfId="0" applyFont="1" applyBorder="1" applyAlignment="1">
      <alignment horizontal="left" vertical="top" wrapText="1"/>
    </xf>
    <xf numFmtId="0" fontId="16" fillId="0" borderId="44" xfId="0" applyFont="1" applyBorder="1" applyAlignment="1">
      <alignment horizontal="center" vertical="center" wrapText="1"/>
    </xf>
    <xf numFmtId="0" fontId="4" fillId="0" borderId="27" xfId="0" applyFont="1" applyBorder="1" applyAlignment="1">
      <alignment horizontal="center" vertical="top" wrapText="1"/>
    </xf>
    <xf numFmtId="0" fontId="4" fillId="0" borderId="24" xfId="0" applyFont="1" applyBorder="1" applyAlignment="1">
      <alignment horizontal="center"/>
    </xf>
    <xf numFmtId="0" fontId="4" fillId="0" borderId="24" xfId="0" applyFont="1" applyBorder="1" applyAlignment="1">
      <alignment horizontal="left" vertical="top" wrapText="1"/>
    </xf>
    <xf numFmtId="0" fontId="4" fillId="0" borderId="16" xfId="0" applyFont="1" applyBorder="1" applyAlignment="1">
      <alignment vertical="center"/>
    </xf>
    <xf numFmtId="0" fontId="9" fillId="0" borderId="16" xfId="0" applyFont="1" applyBorder="1" applyAlignment="1">
      <alignment horizontal="center" wrapText="1"/>
    </xf>
    <xf numFmtId="0" fontId="4" fillId="0" borderId="24" xfId="0" applyFont="1" applyBorder="1" applyAlignment="1">
      <alignment horizontal="center" vertical="center" wrapText="1"/>
    </xf>
    <xf numFmtId="10" fontId="4" fillId="0" borderId="24" xfId="0" applyNumberFormat="1" applyFont="1" applyBorder="1" applyAlignment="1">
      <alignment horizontal="center" vertical="center" wrapText="1"/>
    </xf>
    <xf numFmtId="49" fontId="4" fillId="0" borderId="16" xfId="0" applyNumberFormat="1" applyFont="1" applyBorder="1" applyAlignment="1">
      <alignment horizontal="center" vertical="center" wrapText="1"/>
    </xf>
    <xf numFmtId="0" fontId="16" fillId="0" borderId="24" xfId="0" applyFont="1" applyBorder="1" applyAlignment="1">
      <alignment horizontal="center" vertical="center"/>
    </xf>
    <xf numFmtId="176" fontId="4" fillId="0" borderId="16" xfId="0" applyNumberFormat="1" applyFont="1" applyBorder="1" applyAlignment="1">
      <alignment horizontal="center" vertical="center"/>
    </xf>
    <xf numFmtId="0" fontId="16" fillId="0" borderId="18" xfId="0" applyFont="1" applyBorder="1" applyAlignment="1">
      <alignment horizontal="center" vertical="center"/>
    </xf>
    <xf numFmtId="176" fontId="4" fillId="0" borderId="16" xfId="0" applyNumberFormat="1" applyFont="1" applyBorder="1" applyAlignment="1">
      <alignment horizontal="center" vertical="center" wrapText="1"/>
    </xf>
    <xf numFmtId="0" fontId="4" fillId="0" borderId="16" xfId="0" applyFont="1" applyBorder="1" applyAlignment="1">
      <alignment horizontal="center" vertical="center"/>
    </xf>
    <xf numFmtId="0" fontId="26" fillId="0" borderId="16" xfId="0" applyFont="1" applyBorder="1" applyAlignment="1">
      <alignment horizontal="center" vertical="center" wrapText="1"/>
    </xf>
    <xf numFmtId="10" fontId="26" fillId="0" borderId="16" xfId="0" applyNumberFormat="1" applyFont="1" applyBorder="1" applyAlignment="1">
      <alignment horizontal="center" vertical="center" wrapText="1"/>
    </xf>
    <xf numFmtId="0" fontId="9" fillId="0" borderId="49" xfId="0" applyFont="1" applyBorder="1" applyAlignment="1">
      <alignment horizontal="left" vertical="center" wrapText="1"/>
    </xf>
    <xf numFmtId="0" fontId="4" fillId="0" borderId="49" xfId="0" applyFont="1" applyBorder="1" applyAlignment="1">
      <alignment horizontal="center" vertical="center" wrapText="1"/>
    </xf>
    <xf numFmtId="10" fontId="4" fillId="0" borderId="49" xfId="0" applyNumberFormat="1" applyFont="1" applyBorder="1" applyAlignment="1">
      <alignment horizontal="center" vertical="center" wrapText="1"/>
    </xf>
    <xf numFmtId="0" fontId="8" fillId="0" borderId="50" xfId="0" applyFont="1" applyBorder="1" applyAlignment="1">
      <alignment horizontal="center" vertical="center" wrapText="1"/>
    </xf>
    <xf numFmtId="0" fontId="11" fillId="0" borderId="16" xfId="0" applyFont="1" applyBorder="1" applyAlignment="1">
      <alignment horizontal="center" vertical="center" wrapText="1"/>
    </xf>
    <xf numFmtId="0" fontId="4" fillId="0" borderId="16" xfId="0" applyFont="1" applyBorder="1" applyAlignment="1">
      <alignment horizontal="left" vertical="center"/>
    </xf>
    <xf numFmtId="0" fontId="10" fillId="3" borderId="16" xfId="0" applyFont="1" applyFill="1" applyBorder="1"/>
    <xf numFmtId="0" fontId="10" fillId="3" borderId="16" xfId="0" applyFont="1" applyFill="1" applyBorder="1" applyAlignment="1">
      <alignment horizontal="center"/>
    </xf>
    <xf numFmtId="0" fontId="10" fillId="3" borderId="24" xfId="0" applyFont="1" applyFill="1" applyBorder="1"/>
    <xf numFmtId="0" fontId="10" fillId="3" borderId="24" xfId="0" applyFont="1" applyFill="1" applyBorder="1" applyAlignment="1">
      <alignment horizontal="center"/>
    </xf>
    <xf numFmtId="0" fontId="9" fillId="3" borderId="16" xfId="0" applyFont="1" applyFill="1" applyBorder="1" applyAlignment="1">
      <alignment horizontal="left" vertical="center" wrapText="1"/>
    </xf>
    <xf numFmtId="0" fontId="9" fillId="3" borderId="16" xfId="0" applyFont="1" applyFill="1" applyBorder="1" applyAlignment="1">
      <alignment horizontal="center" vertical="center" wrapText="1"/>
    </xf>
    <xf numFmtId="0" fontId="40" fillId="0" borderId="16" xfId="0" applyFont="1" applyBorder="1" applyAlignment="1">
      <alignment horizontal="left" vertical="center" wrapText="1"/>
    </xf>
    <xf numFmtId="0" fontId="38"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38" fillId="0" borderId="16" xfId="0" applyFont="1" applyBorder="1" applyAlignment="1">
      <alignment horizontal="left" vertical="top" wrapText="1"/>
    </xf>
    <xf numFmtId="0" fontId="9" fillId="0" borderId="16" xfId="0" applyFont="1" applyBorder="1" applyAlignment="1">
      <alignment vertical="center"/>
    </xf>
    <xf numFmtId="0" fontId="4" fillId="0" borderId="27" xfId="0" applyFont="1" applyBorder="1" applyAlignment="1">
      <alignment horizontal="center" vertical="center" wrapText="1"/>
    </xf>
    <xf numFmtId="0" fontId="19" fillId="0" borderId="27" xfId="0" applyFont="1" applyBorder="1" applyAlignment="1">
      <alignment horizontal="center" vertical="center" wrapText="1"/>
    </xf>
    <xf numFmtId="0" fontId="4" fillId="0" borderId="27" xfId="0" applyFont="1" applyBorder="1" applyAlignment="1">
      <alignment horizontal="left" vertical="center" wrapText="1"/>
    </xf>
    <xf numFmtId="0" fontId="9" fillId="0" borderId="27" xfId="0" applyFont="1" applyBorder="1" applyAlignment="1">
      <alignment horizontal="left" vertical="center" wrapText="1"/>
    </xf>
    <xf numFmtId="0" fontId="10" fillId="3" borderId="27" xfId="0" applyFont="1" applyFill="1" applyBorder="1"/>
    <xf numFmtId="0" fontId="10" fillId="3" borderId="29" xfId="0" applyFont="1" applyFill="1" applyBorder="1"/>
    <xf numFmtId="0" fontId="9" fillId="3" borderId="27" xfId="0" applyFont="1" applyFill="1" applyBorder="1" applyAlignment="1">
      <alignment horizontal="left" vertical="center" wrapText="1"/>
    </xf>
    <xf numFmtId="0" fontId="4" fillId="0" borderId="27" xfId="0" applyFont="1" applyBorder="1" applyAlignment="1">
      <alignment horizontal="left" vertical="center"/>
    </xf>
    <xf numFmtId="0" fontId="9" fillId="0" borderId="51" xfId="0" applyFont="1" applyBorder="1" applyAlignment="1">
      <alignment horizontal="left" vertical="center" wrapText="1"/>
    </xf>
    <xf numFmtId="0" fontId="9" fillId="3" borderId="27" xfId="0" applyFont="1" applyFill="1" applyBorder="1"/>
    <xf numFmtId="0" fontId="7" fillId="3" borderId="16" xfId="0" applyFont="1" applyFill="1" applyBorder="1" applyAlignment="1">
      <alignment horizontal="center"/>
    </xf>
    <xf numFmtId="0" fontId="7" fillId="3" borderId="24" xfId="0" applyFont="1" applyFill="1" applyBorder="1" applyAlignment="1">
      <alignment horizontal="center"/>
    </xf>
    <xf numFmtId="0" fontId="4" fillId="3" borderId="16" xfId="0" applyFont="1" applyFill="1" applyBorder="1" applyAlignment="1">
      <alignment horizontal="center" vertical="center" wrapText="1"/>
    </xf>
    <xf numFmtId="0" fontId="3" fillId="0" borderId="27" xfId="0" applyFont="1" applyBorder="1" applyAlignment="1">
      <alignment horizontal="center" vertical="center" wrapText="1"/>
    </xf>
    <xf numFmtId="0" fontId="40" fillId="0" borderId="27" xfId="0" applyFont="1" applyBorder="1" applyAlignment="1">
      <alignment horizontal="left" vertical="center" wrapText="1"/>
    </xf>
    <xf numFmtId="0" fontId="10" fillId="0" borderId="27" xfId="0" applyFont="1" applyBorder="1"/>
    <xf numFmtId="0" fontId="10" fillId="0" borderId="16" xfId="0" applyFont="1" applyBorder="1" applyAlignment="1">
      <alignment horizontal="center"/>
    </xf>
    <xf numFmtId="0" fontId="40" fillId="0" borderId="27" xfId="0" applyFont="1" applyBorder="1"/>
    <xf numFmtId="0" fontId="10" fillId="0" borderId="29" xfId="0" applyFont="1" applyBorder="1"/>
    <xf numFmtId="0" fontId="10" fillId="0" borderId="24" xfId="0" applyFont="1" applyBorder="1" applyAlignment="1">
      <alignment horizontal="center"/>
    </xf>
    <xf numFmtId="176" fontId="9" fillId="0" borderId="16" xfId="0" applyNumberFormat="1" applyFont="1" applyBorder="1" applyAlignment="1">
      <alignment horizontal="center" vertical="center"/>
    </xf>
    <xf numFmtId="176" fontId="9" fillId="0" borderId="16" xfId="0" applyNumberFormat="1" applyFont="1" applyBorder="1" applyAlignment="1">
      <alignment horizontal="center" vertical="center" wrapText="1"/>
    </xf>
    <xf numFmtId="0" fontId="9" fillId="0" borderId="27" xfId="0" applyFont="1" applyBorder="1" applyAlignment="1">
      <alignment horizontal="left" vertical="center"/>
    </xf>
    <xf numFmtId="0" fontId="40" fillId="0" borderId="16" xfId="0" applyFont="1" applyBorder="1" applyAlignment="1">
      <alignment horizontal="left" vertical="top" wrapText="1"/>
    </xf>
    <xf numFmtId="0" fontId="40" fillId="0" borderId="16" xfId="0" applyFont="1" applyBorder="1" applyAlignment="1">
      <alignment vertical="center"/>
    </xf>
    <xf numFmtId="0" fontId="40" fillId="0" borderId="16" xfId="0" applyFont="1" applyBorder="1" applyAlignment="1">
      <alignment horizontal="left" wrapText="1"/>
    </xf>
    <xf numFmtId="10" fontId="4" fillId="0" borderId="27" xfId="0" applyNumberFormat="1" applyFont="1" applyBorder="1" applyAlignment="1">
      <alignment horizontal="center" vertical="center" wrapText="1"/>
    </xf>
    <xf numFmtId="0" fontId="9" fillId="0" borderId="31" xfId="0" applyFont="1" applyBorder="1" applyAlignment="1">
      <alignment horizontal="left" vertical="center" wrapText="1"/>
    </xf>
    <xf numFmtId="0" fontId="41" fillId="0" borderId="16" xfId="0" applyFont="1" applyBorder="1" applyAlignment="1">
      <alignment horizontal="center" vertical="center" wrapText="1"/>
    </xf>
    <xf numFmtId="0" fontId="42" fillId="0" borderId="0" xfId="0" applyFont="1" applyAlignment="1">
      <alignment horizontal="center" vertical="center" wrapText="1"/>
    </xf>
    <xf numFmtId="0" fontId="38" fillId="0" borderId="0" xfId="0" applyFont="1" applyAlignment="1">
      <alignment horizontal="left" wrapText="1"/>
    </xf>
    <xf numFmtId="0" fontId="38" fillId="0" borderId="0" xfId="0" applyFont="1" applyAlignment="1">
      <alignment horizontal="center" wrapText="1"/>
    </xf>
    <xf numFmtId="0" fontId="43" fillId="0" borderId="16" xfId="0" applyFont="1" applyBorder="1" applyAlignment="1">
      <alignment horizontal="center" vertical="center" wrapText="1"/>
    </xf>
    <xf numFmtId="10" fontId="38" fillId="0" borderId="16" xfId="0" applyNumberFormat="1" applyFont="1" applyBorder="1" applyAlignment="1">
      <alignment horizontal="center" vertical="center" wrapText="1"/>
    </xf>
    <xf numFmtId="0" fontId="38" fillId="0" borderId="16" xfId="1" applyFont="1" applyBorder="1" applyAlignment="1">
      <alignment horizontal="center" vertical="center" wrapText="1"/>
    </xf>
    <xf numFmtId="0" fontId="40" fillId="0" borderId="49" xfId="0" applyFont="1" applyBorder="1" applyAlignment="1">
      <alignment horizontal="left" vertical="top" wrapText="1"/>
    </xf>
    <xf numFmtId="0" fontId="38" fillId="0" borderId="49" xfId="0" applyFont="1" applyBorder="1" applyAlignment="1">
      <alignment horizontal="center" vertical="center" wrapText="1"/>
    </xf>
    <xf numFmtId="10" fontId="38" fillId="0" borderId="49" xfId="0" applyNumberFormat="1" applyFont="1" applyBorder="1" applyAlignment="1">
      <alignment horizontal="center" vertical="center" wrapText="1"/>
    </xf>
    <xf numFmtId="0" fontId="40" fillId="0" borderId="52" xfId="0" applyFont="1" applyBorder="1" applyAlignment="1">
      <alignment horizontal="left" vertical="top" wrapText="1"/>
    </xf>
    <xf numFmtId="10" fontId="38" fillId="0" borderId="52" xfId="0" applyNumberFormat="1" applyFont="1" applyBorder="1" applyAlignment="1">
      <alignment horizontal="center" vertical="center" wrapText="1"/>
    </xf>
    <xf numFmtId="0" fontId="38" fillId="0" borderId="53" xfId="0" applyFont="1" applyBorder="1" applyAlignment="1">
      <alignment horizontal="center" vertical="center" wrapText="1"/>
    </xf>
    <xf numFmtId="0" fontId="38" fillId="0" borderId="54" xfId="0" applyFont="1" applyBorder="1" applyAlignment="1">
      <alignment horizontal="center" vertical="center" wrapText="1"/>
    </xf>
    <xf numFmtId="0" fontId="40" fillId="0" borderId="50" xfId="0" applyFont="1" applyBorder="1" applyAlignment="1">
      <alignment horizontal="left" vertical="top" wrapText="1"/>
    </xf>
    <xf numFmtId="10" fontId="38" fillId="0" borderId="50" xfId="0" applyNumberFormat="1" applyFont="1" applyBorder="1" applyAlignment="1">
      <alignment horizontal="center" vertical="center" wrapText="1"/>
    </xf>
    <xf numFmtId="0" fontId="38" fillId="0" borderId="50" xfId="0" applyFont="1" applyBorder="1" applyAlignment="1">
      <alignment horizontal="center" vertical="center" wrapText="1"/>
    </xf>
    <xf numFmtId="0" fontId="38" fillId="0" borderId="52" xfId="0" applyFont="1" applyBorder="1" applyAlignment="1">
      <alignment horizontal="center" vertical="center" wrapText="1"/>
    </xf>
    <xf numFmtId="0" fontId="40" fillId="0" borderId="16" xfId="2" applyFont="1" applyBorder="1" applyAlignment="1">
      <alignment horizontal="left" vertical="top" wrapText="1"/>
    </xf>
    <xf numFmtId="0" fontId="38" fillId="0" borderId="49" xfId="0" applyFont="1" applyBorder="1" applyAlignment="1">
      <alignment horizontal="center" vertical="top" wrapText="1"/>
    </xf>
    <xf numFmtId="9" fontId="38" fillId="0" borderId="49" xfId="0" applyNumberFormat="1" applyFont="1" applyBorder="1" applyAlignment="1">
      <alignment horizontal="center" vertical="center" wrapText="1"/>
    </xf>
    <xf numFmtId="0" fontId="40" fillId="0" borderId="24" xfId="0" applyFont="1" applyBorder="1" applyAlignment="1">
      <alignment horizontal="left" vertical="top" wrapText="1"/>
    </xf>
    <xf numFmtId="0" fontId="38" fillId="0" borderId="24" xfId="0" applyFont="1" applyBorder="1" applyAlignment="1">
      <alignment horizontal="center" vertical="top" wrapText="1"/>
    </xf>
    <xf numFmtId="0" fontId="38" fillId="0" borderId="16" xfId="0" applyFont="1" applyBorder="1" applyAlignment="1">
      <alignment horizontal="center" wrapText="1"/>
    </xf>
    <xf numFmtId="0" fontId="40" fillId="0" borderId="51" xfId="0" applyFont="1" applyBorder="1" applyAlignment="1">
      <alignment horizontal="left" vertical="center" wrapText="1"/>
    </xf>
    <xf numFmtId="10" fontId="38" fillId="0" borderId="27" xfId="0" applyNumberFormat="1" applyFont="1" applyBorder="1" applyAlignment="1">
      <alignment horizontal="center" vertical="center" wrapText="1"/>
    </xf>
    <xf numFmtId="0" fontId="38" fillId="0" borderId="31" xfId="0" applyFont="1" applyBorder="1" applyAlignment="1">
      <alignment horizontal="center" vertical="center" wrapText="1"/>
    </xf>
    <xf numFmtId="0" fontId="40" fillId="0" borderId="31" xfId="0" applyFont="1" applyBorder="1" applyAlignment="1">
      <alignment horizontal="left" vertical="center" wrapText="1"/>
    </xf>
    <xf numFmtId="0" fontId="38" fillId="0" borderId="31" xfId="0" applyFont="1" applyBorder="1" applyAlignment="1">
      <alignment horizontal="center" vertical="top" wrapText="1"/>
    </xf>
    <xf numFmtId="0" fontId="40" fillId="0" borderId="16" xfId="0" applyFont="1" applyBorder="1" applyAlignment="1">
      <alignment horizontal="center" wrapText="1"/>
    </xf>
    <xf numFmtId="0" fontId="40" fillId="0" borderId="27" xfId="0" applyFont="1" applyBorder="1" applyAlignment="1">
      <alignment horizontal="left" vertical="top" wrapText="1"/>
    </xf>
    <xf numFmtId="0" fontId="38" fillId="0" borderId="0" xfId="0" applyFont="1" applyAlignment="1">
      <alignment horizontal="center" vertical="center" wrapText="1"/>
    </xf>
    <xf numFmtId="0" fontId="38" fillId="0" borderId="0" xfId="0" applyFont="1" applyAlignment="1">
      <alignment horizontal="center" vertical="center"/>
    </xf>
    <xf numFmtId="0" fontId="44" fillId="0" borderId="27" xfId="0" applyFont="1" applyBorder="1" applyAlignment="1">
      <alignment horizontal="center" vertical="center" wrapText="1"/>
    </xf>
    <xf numFmtId="0" fontId="40" fillId="0" borderId="16" xfId="0" applyFont="1" applyBorder="1" applyAlignment="1">
      <alignment horizontal="center" vertical="center" wrapText="1"/>
    </xf>
    <xf numFmtId="0" fontId="40" fillId="0" borderId="16" xfId="0" applyFont="1" applyBorder="1" applyAlignment="1">
      <alignment horizontal="center"/>
    </xf>
    <xf numFmtId="0" fontId="40" fillId="0" borderId="29" xfId="0" applyFont="1" applyBorder="1"/>
    <xf numFmtId="0" fontId="40" fillId="0" borderId="24" xfId="0" applyFont="1" applyBorder="1" applyAlignment="1">
      <alignment horizontal="center"/>
    </xf>
    <xf numFmtId="10" fontId="40" fillId="0" borderId="16" xfId="0" applyNumberFormat="1" applyFont="1" applyBorder="1" applyAlignment="1">
      <alignment horizontal="center" vertical="center" wrapText="1"/>
    </xf>
    <xf numFmtId="176" fontId="40" fillId="0" borderId="16" xfId="0" applyNumberFormat="1" applyFont="1" applyBorder="1" applyAlignment="1">
      <alignment horizontal="center" vertical="center"/>
    </xf>
    <xf numFmtId="176" fontId="40" fillId="0" borderId="16" xfId="0" applyNumberFormat="1" applyFont="1" applyBorder="1" applyAlignment="1">
      <alignment horizontal="center" vertical="center" wrapText="1"/>
    </xf>
    <xf numFmtId="0" fontId="40" fillId="0" borderId="0" xfId="0" applyFont="1" applyAlignment="1">
      <alignment horizontal="left" vertical="center"/>
    </xf>
    <xf numFmtId="0" fontId="40" fillId="0" borderId="27" xfId="0" applyFont="1" applyBorder="1" applyAlignment="1">
      <alignment horizontal="left" vertical="center"/>
    </xf>
    <xf numFmtId="0" fontId="38" fillId="0" borderId="16" xfId="0" applyFont="1" applyBorder="1" applyAlignment="1">
      <alignment horizontal="center" vertical="center"/>
    </xf>
    <xf numFmtId="0" fontId="45" fillId="0" borderId="16" xfId="0" applyFont="1" applyBorder="1" applyAlignment="1">
      <alignment horizontal="center" vertical="center" wrapText="1"/>
    </xf>
    <xf numFmtId="0" fontId="19" fillId="0" borderId="49" xfId="0" applyFont="1" applyBorder="1" applyAlignment="1">
      <alignment horizontal="center" vertical="center" wrapText="1"/>
    </xf>
    <xf numFmtId="0" fontId="4" fillId="0" borderId="49" xfId="0" applyFont="1" applyBorder="1" applyAlignment="1">
      <alignment horizontal="left" vertical="top" wrapText="1"/>
    </xf>
    <xf numFmtId="0" fontId="4" fillId="0" borderId="49" xfId="1" applyFont="1" applyBorder="1" applyAlignment="1">
      <alignment horizontal="center" vertical="center" wrapText="1"/>
    </xf>
    <xf numFmtId="0" fontId="4" fillId="0" borderId="52" xfId="0" applyFont="1" applyBorder="1" applyAlignment="1">
      <alignment horizontal="left" vertical="top" wrapText="1"/>
    </xf>
    <xf numFmtId="0" fontId="4" fillId="0" borderId="53"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0" xfId="0" applyFont="1" applyBorder="1" applyAlignment="1">
      <alignment horizontal="left" vertical="top" wrapText="1"/>
    </xf>
    <xf numFmtId="0" fontId="4" fillId="0" borderId="50"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49" xfId="0" applyFont="1" applyBorder="1" applyAlignment="1">
      <alignment horizontal="left" vertical="center" wrapText="1"/>
    </xf>
    <xf numFmtId="0" fontId="4" fillId="0" borderId="49" xfId="2" applyFont="1" applyBorder="1" applyAlignment="1">
      <alignment horizontal="left" vertical="top" wrapText="1"/>
    </xf>
    <xf numFmtId="0" fontId="4" fillId="0" borderId="49" xfId="0" applyFont="1" applyBorder="1" applyAlignment="1">
      <alignment horizontal="center" vertical="top" wrapText="1"/>
    </xf>
    <xf numFmtId="0" fontId="4" fillId="0" borderId="52" xfId="0" applyFont="1" applyBorder="1" applyAlignment="1">
      <alignment horizontal="center" vertical="top" wrapText="1"/>
    </xf>
    <xf numFmtId="0" fontId="4" fillId="0" borderId="49" xfId="0" applyFont="1" applyBorder="1" applyAlignment="1">
      <alignment horizontal="center" wrapText="1"/>
    </xf>
    <xf numFmtId="0" fontId="4" fillId="0" borderId="49" xfId="0" applyFont="1" applyBorder="1" applyAlignment="1">
      <alignment vertical="center"/>
    </xf>
    <xf numFmtId="0" fontId="4" fillId="0" borderId="49" xfId="0" applyFont="1" applyBorder="1" applyAlignment="1">
      <alignment horizontal="left" wrapText="1"/>
    </xf>
    <xf numFmtId="10" fontId="4" fillId="0" borderId="52" xfId="0" applyNumberFormat="1" applyFont="1" applyBorder="1" applyAlignment="1">
      <alignment horizontal="center" vertical="center" wrapText="1"/>
    </xf>
    <xf numFmtId="0" fontId="4" fillId="0" borderId="50" xfId="0" applyFont="1" applyBorder="1" applyAlignment="1">
      <alignment horizontal="center" vertical="top" wrapText="1"/>
    </xf>
    <xf numFmtId="0" fontId="4" fillId="0" borderId="51" xfId="0" applyFont="1" applyBorder="1" applyAlignment="1">
      <alignment horizontal="left" vertical="center" wrapText="1"/>
    </xf>
    <xf numFmtId="10" fontId="4" fillId="0" borderId="51" xfId="0" applyNumberFormat="1" applyFont="1" applyBorder="1" applyAlignment="1">
      <alignment horizontal="center" vertical="center" wrapText="1"/>
    </xf>
    <xf numFmtId="0" fontId="4" fillId="0" borderId="50" xfId="0" applyFont="1" applyBorder="1" applyAlignment="1">
      <alignment horizontal="left" vertical="center" wrapText="1"/>
    </xf>
    <xf numFmtId="0" fontId="9" fillId="0" borderId="49" xfId="0" applyFont="1" applyBorder="1" applyAlignment="1">
      <alignment horizontal="left" vertical="top" wrapText="1"/>
    </xf>
    <xf numFmtId="0" fontId="16" fillId="0" borderId="49" xfId="0" applyFont="1" applyBorder="1" applyAlignment="1">
      <alignment horizontal="center" vertical="center" wrapText="1"/>
    </xf>
    <xf numFmtId="0" fontId="4" fillId="0" borderId="51" xfId="0" applyFont="1" applyBorder="1" applyAlignment="1">
      <alignment horizontal="left" vertical="top" wrapText="1"/>
    </xf>
    <xf numFmtId="0" fontId="9" fillId="0" borderId="52" xfId="0" applyFont="1" applyBorder="1" applyAlignment="1">
      <alignment horizontal="left" vertical="top" wrapText="1"/>
    </xf>
    <xf numFmtId="0" fontId="19" fillId="0" borderId="51" xfId="0" applyFont="1" applyBorder="1" applyAlignment="1">
      <alignment horizontal="center" vertical="center" wrapText="1"/>
    </xf>
    <xf numFmtId="0" fontId="4" fillId="0" borderId="51" xfId="0" applyFont="1" applyBorder="1"/>
    <xf numFmtId="0" fontId="4" fillId="0" borderId="49" xfId="0" applyFont="1" applyBorder="1" applyAlignment="1">
      <alignment horizontal="center"/>
    </xf>
    <xf numFmtId="0" fontId="4" fillId="0" borderId="53" xfId="0" applyFont="1" applyBorder="1"/>
    <xf numFmtId="0" fontId="4" fillId="0" borderId="52" xfId="0" applyFont="1" applyBorder="1" applyAlignment="1">
      <alignment horizontal="center"/>
    </xf>
    <xf numFmtId="178" fontId="4" fillId="0" borderId="49" xfId="0" applyNumberFormat="1" applyFont="1" applyBorder="1" applyAlignment="1">
      <alignment horizontal="center" vertical="center"/>
    </xf>
    <xf numFmtId="0" fontId="4" fillId="0" borderId="51" xfId="0" applyFont="1" applyBorder="1" applyAlignment="1">
      <alignment horizontal="left" vertical="center"/>
    </xf>
    <xf numFmtId="0" fontId="4" fillId="0" borderId="49" xfId="0" applyFont="1" applyBorder="1" applyAlignment="1">
      <alignment horizontal="center" vertical="center"/>
    </xf>
    <xf numFmtId="0" fontId="46" fillId="0" borderId="49" xfId="0" applyFont="1" applyBorder="1" applyAlignment="1">
      <alignment horizontal="center" vertical="center" wrapText="1"/>
    </xf>
    <xf numFmtId="10" fontId="46" fillId="0" borderId="49" xfId="0" applyNumberFormat="1" applyFont="1" applyBorder="1" applyAlignment="1">
      <alignment horizontal="center" vertical="center" wrapText="1"/>
    </xf>
    <xf numFmtId="0" fontId="46" fillId="4" borderId="49" xfId="0" applyFont="1" applyFill="1" applyBorder="1" applyAlignment="1">
      <alignment horizontal="left" vertical="center" wrapText="1"/>
    </xf>
    <xf numFmtId="0" fontId="40" fillId="4" borderId="16" xfId="0" applyFont="1" applyFill="1" applyBorder="1" applyAlignment="1">
      <alignment horizontal="left" vertical="center" wrapText="1"/>
    </xf>
    <xf numFmtId="0" fontId="38" fillId="4" borderId="16" xfId="0" applyFont="1" applyFill="1" applyBorder="1" applyAlignment="1">
      <alignment horizontal="center" vertical="center" wrapText="1"/>
    </xf>
    <xf numFmtId="10" fontId="38" fillId="4" borderId="16" xfId="0" applyNumberFormat="1" applyFont="1" applyFill="1" applyBorder="1" applyAlignment="1">
      <alignment horizontal="center" vertical="center" wrapText="1"/>
    </xf>
    <xf numFmtId="0" fontId="4" fillId="0" borderId="52" xfId="4" applyFont="1" applyBorder="1" applyAlignment="1">
      <alignment horizontal="left" vertical="top" wrapText="1"/>
    </xf>
    <xf numFmtId="0" fontId="4" fillId="0" borderId="52" xfId="4" applyFont="1" applyBorder="1" applyAlignment="1">
      <alignment horizontal="center" vertical="top" wrapText="1"/>
    </xf>
    <xf numFmtId="0" fontId="4" fillId="0" borderId="49" xfId="4" applyFont="1" applyBorder="1" applyAlignment="1">
      <alignment horizontal="left" vertical="top" wrapText="1"/>
    </xf>
    <xf numFmtId="0" fontId="4" fillId="0" borderId="49" xfId="4" applyFont="1" applyBorder="1" applyAlignment="1">
      <alignment horizontal="center" vertical="top" wrapText="1"/>
    </xf>
    <xf numFmtId="0" fontId="4" fillId="0" borderId="49" xfId="3" applyFont="1" applyBorder="1" applyAlignment="1" applyProtection="1">
      <alignment horizontal="center" vertical="top" wrapText="1"/>
    </xf>
    <xf numFmtId="0" fontId="4" fillId="0" borderId="49" xfId="4" applyFont="1" applyBorder="1" applyAlignment="1">
      <alignment horizontal="center" vertical="center" wrapText="1"/>
    </xf>
    <xf numFmtId="10" fontId="4" fillId="0" borderId="50" xfId="0" applyNumberFormat="1" applyFont="1" applyBorder="1" applyAlignment="1">
      <alignment horizontal="center" vertical="center" wrapText="1"/>
    </xf>
    <xf numFmtId="0" fontId="33" fillId="0" borderId="49" xfId="0" applyFont="1" applyBorder="1" applyAlignment="1">
      <alignment horizontal="center" vertical="center" wrapText="1"/>
    </xf>
    <xf numFmtId="0" fontId="9" fillId="0" borderId="55" xfId="0" applyFont="1" applyBorder="1" applyAlignment="1">
      <alignment horizontal="left"/>
    </xf>
    <xf numFmtId="0" fontId="9" fillId="0" borderId="51" xfId="0" applyFont="1" applyBorder="1"/>
    <xf numFmtId="0" fontId="4" fillId="0" borderId="56" xfId="0" applyFont="1" applyBorder="1" applyAlignment="1">
      <alignment horizontal="left" vertical="center" wrapText="1"/>
    </xf>
    <xf numFmtId="0" fontId="19" fillId="0" borderId="52" xfId="0" applyFont="1" applyBorder="1" applyAlignment="1">
      <alignment horizontal="center" vertical="center" wrapText="1"/>
    </xf>
    <xf numFmtId="0" fontId="3" fillId="0" borderId="52" xfId="0" applyFont="1" applyBorder="1" applyAlignment="1">
      <alignment horizontal="center" vertical="center" wrapText="1"/>
    </xf>
    <xf numFmtId="0" fontId="4" fillId="0" borderId="31" xfId="0" applyFont="1" applyBorder="1" applyAlignment="1">
      <alignment horizontal="left" vertical="top" wrapText="1"/>
    </xf>
    <xf numFmtId="0" fontId="4" fillId="0" borderId="50" xfId="2" applyFont="1" applyBorder="1" applyAlignment="1">
      <alignment horizontal="left" vertical="top" wrapText="1"/>
    </xf>
    <xf numFmtId="0" fontId="9" fillId="0" borderId="52" xfId="2" applyFont="1" applyBorder="1" applyAlignment="1">
      <alignment horizontal="left" vertical="top" wrapText="1"/>
    </xf>
    <xf numFmtId="0" fontId="4" fillId="0" borderId="52" xfId="5" applyFont="1" applyBorder="1" applyAlignment="1">
      <alignment horizontal="left" vertical="top" wrapText="1"/>
    </xf>
    <xf numFmtId="0" fontId="4" fillId="0" borderId="49" xfId="5" applyFont="1" applyBorder="1" applyAlignment="1">
      <alignment horizontal="left" vertical="top" wrapText="1"/>
    </xf>
    <xf numFmtId="0" fontId="9" fillId="0" borderId="49" xfId="0" applyFont="1" applyBorder="1" applyAlignment="1">
      <alignment horizontal="left" wrapText="1"/>
    </xf>
    <xf numFmtId="0" fontId="9" fillId="0" borderId="49" xfId="0" applyFont="1" applyBorder="1" applyAlignment="1">
      <alignment vertical="center"/>
    </xf>
    <xf numFmtId="0" fontId="4" fillId="0" borderId="52" xfId="0" applyFont="1" applyBorder="1" applyAlignment="1">
      <alignment horizontal="left" vertical="center" wrapText="1"/>
    </xf>
    <xf numFmtId="0" fontId="4" fillId="0" borderId="52" xfId="0" applyFont="1" applyBorder="1" applyAlignment="1">
      <alignment horizontal="center" wrapText="1"/>
    </xf>
    <xf numFmtId="0" fontId="9" fillId="0" borderId="50" xfId="0" applyFont="1" applyBorder="1" applyAlignment="1">
      <alignment horizontal="left" vertical="top" wrapText="1"/>
    </xf>
    <xf numFmtId="0" fontId="4" fillId="0" borderId="49" xfId="6" applyFont="1" applyBorder="1" applyAlignment="1">
      <alignment horizontal="center" vertical="center" wrapText="1"/>
    </xf>
    <xf numFmtId="0" fontId="9" fillId="0" borderId="51" xfId="7" applyFont="1" applyBorder="1" applyAlignment="1"/>
    <xf numFmtId="0" fontId="4" fillId="0" borderId="49" xfId="7" applyFont="1" applyBorder="1" applyAlignment="1">
      <alignment horizontal="center"/>
    </xf>
    <xf numFmtId="0" fontId="4" fillId="0" borderId="51" xfId="7" applyFont="1" applyBorder="1" applyAlignment="1"/>
    <xf numFmtId="0" fontId="4" fillId="0" borderId="53" xfId="7" applyFont="1" applyBorder="1" applyAlignment="1"/>
    <xf numFmtId="0" fontId="4" fillId="0" borderId="52" xfId="7" applyFont="1" applyBorder="1" applyAlignment="1">
      <alignment horizontal="center"/>
    </xf>
    <xf numFmtId="0" fontId="9" fillId="0" borderId="51" xfId="7" applyFont="1" applyBorder="1" applyAlignment="1">
      <alignment horizontal="left" vertical="center" wrapText="1"/>
    </xf>
    <xf numFmtId="0" fontId="4" fillId="0" borderId="49" xfId="7" applyFont="1" applyBorder="1" applyAlignment="1">
      <alignment horizontal="center" vertical="center" wrapText="1"/>
    </xf>
    <xf numFmtId="0" fontId="4" fillId="0" borderId="51" xfId="7" applyFont="1" applyBorder="1" applyAlignment="1">
      <alignment horizontal="left" vertical="center" wrapText="1"/>
    </xf>
    <xf numFmtId="0" fontId="4" fillId="0" borderId="51" xfId="6" applyFont="1" applyBorder="1" applyAlignment="1">
      <alignment horizontal="left" vertical="center" wrapText="1"/>
    </xf>
    <xf numFmtId="178" fontId="4" fillId="0" borderId="49" xfId="6" applyNumberFormat="1" applyFont="1" applyBorder="1" applyAlignment="1">
      <alignment horizontal="center" vertical="center"/>
    </xf>
    <xf numFmtId="0" fontId="4" fillId="0" borderId="53" xfId="0" applyFont="1" applyBorder="1" applyAlignment="1">
      <alignment horizontal="left" vertical="center"/>
    </xf>
    <xf numFmtId="0" fontId="4" fillId="0" borderId="51" xfId="8" applyFont="1" applyBorder="1" applyAlignment="1">
      <alignment horizontal="left" vertical="center" wrapText="1"/>
    </xf>
    <xf numFmtId="0" fontId="54" fillId="0" borderId="16" xfId="0" applyFont="1" applyBorder="1" applyAlignment="1">
      <alignment horizontal="center" vertical="top" wrapText="1"/>
    </xf>
    <xf numFmtId="10" fontId="54" fillId="0" borderId="30" xfId="0" applyNumberFormat="1" applyFont="1" applyBorder="1" applyAlignment="1">
      <alignment horizontal="center" vertical="center" wrapText="1"/>
    </xf>
    <xf numFmtId="10" fontId="4" fillId="0" borderId="58" xfId="0" applyNumberFormat="1" applyFont="1" applyBorder="1" applyAlignment="1">
      <alignment horizontal="center" vertical="center" wrapText="1"/>
    </xf>
    <xf numFmtId="0" fontId="55" fillId="0" borderId="52" xfId="0" applyFont="1" applyBorder="1" applyAlignment="1">
      <alignment horizontal="center" vertical="center" wrapText="1"/>
    </xf>
    <xf numFmtId="0" fontId="56" fillId="0" borderId="52" xfId="0" applyFont="1" applyBorder="1" applyAlignment="1">
      <alignment horizontal="center" vertical="center" wrapText="1"/>
    </xf>
    <xf numFmtId="0" fontId="58" fillId="0" borderId="50" xfId="0" applyFont="1" applyBorder="1" applyAlignment="1">
      <alignment horizontal="left" vertical="center" wrapText="1"/>
    </xf>
    <xf numFmtId="0" fontId="58" fillId="0" borderId="49" xfId="0" applyFont="1" applyBorder="1" applyAlignment="1">
      <alignment horizontal="left" vertical="center" wrapText="1"/>
    </xf>
    <xf numFmtId="0" fontId="9" fillId="0" borderId="49" xfId="2" applyFont="1" applyBorder="1" applyAlignment="1">
      <alignment horizontal="left" vertical="top" wrapText="1"/>
    </xf>
    <xf numFmtId="0" fontId="9" fillId="0" borderId="49" xfId="0" applyFont="1" applyBorder="1" applyAlignment="1">
      <alignment horizontal="center" vertical="center" wrapText="1"/>
    </xf>
    <xf numFmtId="10" fontId="4" fillId="0" borderId="54" xfId="0" applyNumberFormat="1" applyFont="1" applyBorder="1" applyAlignment="1">
      <alignment horizontal="center" vertical="center" wrapText="1"/>
    </xf>
    <xf numFmtId="0" fontId="57" fillId="0" borderId="49" xfId="0" applyFont="1" applyBorder="1" applyAlignment="1">
      <alignment horizontal="center" vertical="center"/>
    </xf>
    <xf numFmtId="0" fontId="4" fillId="0" borderId="16" xfId="9" applyFont="1" applyBorder="1" applyAlignment="1">
      <alignment horizontal="left" vertical="center" wrapText="1"/>
    </xf>
    <xf numFmtId="0" fontId="4" fillId="0" borderId="16" xfId="9" applyFont="1" applyBorder="1" applyAlignment="1">
      <alignment horizontal="center" vertical="center" wrapText="1"/>
    </xf>
    <xf numFmtId="10" fontId="4" fillId="0" borderId="16" xfId="9" applyNumberFormat="1" applyFont="1" applyBorder="1" applyAlignment="1">
      <alignment horizontal="center" vertical="center" wrapText="1"/>
    </xf>
    <xf numFmtId="0" fontId="4" fillId="0" borderId="16" xfId="9" applyFont="1" applyBorder="1" applyAlignment="1">
      <alignment horizontal="center" vertical="center"/>
    </xf>
    <xf numFmtId="0" fontId="4" fillId="0" borderId="16" xfId="3" applyFont="1" applyBorder="1" applyAlignment="1" applyProtection="1">
      <alignment horizontal="center" vertical="center" wrapText="1"/>
    </xf>
    <xf numFmtId="0" fontId="59" fillId="0" borderId="49" xfId="0" applyFont="1" applyBorder="1" applyAlignment="1">
      <alignment horizontal="center" vertical="center"/>
    </xf>
    <xf numFmtId="0" fontId="9" fillId="0" borderId="49" xfId="10" applyFont="1" applyFill="1" applyBorder="1" applyAlignment="1">
      <alignment horizontal="left" vertical="center" wrapText="1"/>
    </xf>
    <xf numFmtId="0" fontId="4" fillId="0" borderId="49" xfId="10" applyFont="1" applyFill="1" applyBorder="1" applyAlignment="1">
      <alignment horizontal="center" vertical="center" wrapText="1"/>
    </xf>
    <xf numFmtId="10" fontId="4" fillId="0" borderId="58" xfId="10" applyNumberFormat="1" applyFont="1" applyFill="1" applyBorder="1" applyAlignment="1">
      <alignment horizontal="center" vertical="center" wrapText="1"/>
    </xf>
    <xf numFmtId="0" fontId="57" fillId="0" borderId="49" xfId="10" applyFont="1" applyFill="1" applyBorder="1" applyAlignment="1">
      <alignment horizontal="center" vertical="center"/>
    </xf>
    <xf numFmtId="10" fontId="4" fillId="0" borderId="49" xfId="10" applyNumberFormat="1" applyFont="1" applyFill="1" applyBorder="1" applyAlignment="1">
      <alignment horizontal="center" vertical="center" wrapText="1"/>
    </xf>
    <xf numFmtId="0" fontId="60" fillId="0" borderId="49" xfId="10" applyFont="1" applyFill="1" applyBorder="1" applyAlignment="1">
      <alignment horizontal="center" vertical="center"/>
    </xf>
    <xf numFmtId="0" fontId="4" fillId="0" borderId="49" xfId="10" applyFont="1" applyFill="1" applyBorder="1" applyAlignment="1">
      <alignment horizontal="center" vertical="top" wrapText="1"/>
    </xf>
    <xf numFmtId="0" fontId="54" fillId="0" borderId="16" xfId="0" applyFont="1" applyBorder="1" applyAlignment="1">
      <alignment horizontal="center" vertical="center" wrapText="1"/>
    </xf>
    <xf numFmtId="0" fontId="57" fillId="0" borderId="16" xfId="0" applyFont="1" applyBorder="1" applyAlignment="1">
      <alignment horizontal="center" vertical="center"/>
    </xf>
    <xf numFmtId="10" fontId="54" fillId="0" borderId="16" xfId="0" applyNumberFormat="1" applyFont="1" applyBorder="1" applyAlignment="1">
      <alignment horizontal="center" vertical="center" wrapText="1"/>
    </xf>
    <xf numFmtId="0" fontId="9" fillId="0" borderId="57" xfId="0" applyFont="1" applyBorder="1" applyAlignment="1">
      <alignment horizontal="left" vertical="top" wrapText="1"/>
    </xf>
    <xf numFmtId="0" fontId="4" fillId="0" borderId="51" xfId="0" applyFont="1" applyBorder="1" applyAlignment="1">
      <alignment horizontal="center" vertical="center" wrapText="1"/>
    </xf>
    <xf numFmtId="0" fontId="4" fillId="0" borderId="51" xfId="0" applyFont="1" applyBorder="1" applyAlignment="1">
      <alignment horizontal="center" vertical="top" wrapText="1"/>
    </xf>
    <xf numFmtId="10" fontId="4" fillId="0" borderId="65" xfId="0" applyNumberFormat="1" applyFont="1" applyBorder="1" applyAlignment="1">
      <alignment horizontal="center" vertical="center" wrapText="1"/>
    </xf>
    <xf numFmtId="0" fontId="4" fillId="0" borderId="51" xfId="0" applyFont="1" applyBorder="1" applyAlignment="1">
      <alignment horizontal="left" wrapText="1"/>
    </xf>
    <xf numFmtId="0" fontId="4" fillId="0" borderId="52" xfId="0" applyFont="1" applyBorder="1" applyAlignment="1">
      <alignment horizontal="center" vertical="center"/>
    </xf>
    <xf numFmtId="0" fontId="9" fillId="0" borderId="66" xfId="0" applyFont="1" applyBorder="1" applyAlignment="1">
      <alignment horizontal="left" wrapText="1"/>
    </xf>
    <xf numFmtId="10" fontId="4" fillId="0" borderId="66" xfId="0" applyNumberFormat="1" applyFont="1" applyBorder="1" applyAlignment="1">
      <alignment horizontal="center" vertical="center" wrapText="1"/>
    </xf>
    <xf numFmtId="10" fontId="4" fillId="0" borderId="30" xfId="0" applyNumberFormat="1" applyFont="1" applyBorder="1" applyAlignment="1">
      <alignment horizontal="center" vertical="center" wrapText="1"/>
    </xf>
    <xf numFmtId="0" fontId="4" fillId="0" borderId="55" xfId="0" applyFont="1" applyBorder="1" applyAlignment="1">
      <alignment horizontal="left"/>
    </xf>
    <xf numFmtId="0" fontId="4" fillId="0" borderId="50" xfId="0" applyFont="1" applyBorder="1" applyAlignment="1">
      <alignment horizontal="center"/>
    </xf>
    <xf numFmtId="0" fontId="4" fillId="0" borderId="56" xfId="0" applyFont="1" applyBorder="1" applyAlignment="1">
      <alignment horizontal="center"/>
    </xf>
    <xf numFmtId="10" fontId="4" fillId="0" borderId="55" xfId="0" applyNumberFormat="1" applyFont="1" applyBorder="1" applyAlignment="1">
      <alignment horizontal="center"/>
    </xf>
    <xf numFmtId="0" fontId="62" fillId="0" borderId="49" xfId="0" applyFont="1" applyBorder="1" applyAlignment="1">
      <alignment horizontal="center" vertical="center"/>
    </xf>
    <xf numFmtId="0" fontId="4" fillId="0" borderId="53" xfId="0" applyFont="1" applyBorder="1" applyAlignment="1">
      <alignment horizontal="left" vertical="center" wrapText="1"/>
    </xf>
    <xf numFmtId="0" fontId="4" fillId="0" borderId="51" xfId="0" applyFont="1" applyBorder="1" applyAlignment="1">
      <alignment horizontal="center" vertical="center"/>
    </xf>
    <xf numFmtId="0" fontId="13" fillId="0" borderId="49" xfId="0" applyFont="1" applyBorder="1" applyAlignment="1">
      <alignment horizontal="center" vertical="center" wrapText="1"/>
    </xf>
    <xf numFmtId="10" fontId="13" fillId="0" borderId="58" xfId="0" applyNumberFormat="1" applyFont="1" applyBorder="1" applyAlignment="1">
      <alignment horizontal="center" vertical="center" wrapText="1"/>
    </xf>
    <xf numFmtId="0" fontId="13" fillId="0" borderId="49" xfId="0" applyFont="1" applyBorder="1" applyAlignment="1">
      <alignment horizontal="center" vertical="center"/>
    </xf>
    <xf numFmtId="10" fontId="13" fillId="0" borderId="49" xfId="0" applyNumberFormat="1" applyFont="1" applyBorder="1" applyAlignment="1">
      <alignment horizontal="center" vertical="center" wrapText="1"/>
    </xf>
    <xf numFmtId="0" fontId="4" fillId="0" borderId="16" xfId="1" applyFont="1" applyBorder="1" applyAlignment="1">
      <alignment horizontal="center" vertical="center"/>
    </xf>
    <xf numFmtId="0" fontId="9" fillId="0" borderId="16" xfId="1" applyFont="1" applyBorder="1" applyAlignment="1">
      <alignment horizontal="center" vertical="center" wrapText="1"/>
    </xf>
    <xf numFmtId="0" fontId="4" fillId="0" borderId="49" xfId="9" applyFont="1" applyBorder="1" applyAlignment="1">
      <alignment horizontal="left" vertical="center" wrapText="1"/>
    </xf>
    <xf numFmtId="0" fontId="4" fillId="0" borderId="49" xfId="9" applyFont="1" applyBorder="1" applyAlignment="1">
      <alignment horizontal="center" vertical="center" wrapText="1"/>
    </xf>
    <xf numFmtId="10" fontId="4" fillId="0" borderId="49" xfId="9" applyNumberFormat="1" applyFont="1" applyBorder="1" applyAlignment="1">
      <alignment horizontal="center" vertical="center" wrapText="1"/>
    </xf>
    <xf numFmtId="0" fontId="4" fillId="0" borderId="49" xfId="9" applyFont="1" applyBorder="1" applyAlignment="1">
      <alignment horizontal="center" vertical="center"/>
    </xf>
    <xf numFmtId="0" fontId="4" fillId="0" borderId="49" xfId="3" applyFont="1" applyBorder="1" applyAlignment="1">
      <alignment horizontal="center" vertical="center" wrapText="1"/>
    </xf>
    <xf numFmtId="10" fontId="4" fillId="0" borderId="58" xfId="9" applyNumberFormat="1" applyFont="1" applyBorder="1" applyAlignment="1">
      <alignment horizontal="center" vertical="center" wrapText="1"/>
    </xf>
    <xf numFmtId="0" fontId="4" fillId="0" borderId="52" xfId="5" applyFont="1" applyBorder="1" applyAlignment="1">
      <alignment horizontal="left" vertical="center" wrapText="1"/>
    </xf>
    <xf numFmtId="0" fontId="4" fillId="0" borderId="52" xfId="4" applyFont="1" applyBorder="1" applyAlignment="1">
      <alignment horizontal="center" vertical="center" wrapText="1"/>
    </xf>
    <xf numFmtId="0" fontId="4" fillId="0" borderId="49" xfId="5" applyFont="1" applyBorder="1" applyAlignment="1">
      <alignment horizontal="left" vertical="center" wrapText="1"/>
    </xf>
    <xf numFmtId="0" fontId="4" fillId="0" borderId="49" xfId="10" applyFont="1" applyBorder="1" applyAlignment="1">
      <alignment horizontal="left" vertical="center" wrapText="1"/>
    </xf>
    <xf numFmtId="0" fontId="4" fillId="0" borderId="49" xfId="10" applyFont="1" applyBorder="1" applyAlignment="1">
      <alignment horizontal="center" vertical="center" wrapText="1"/>
    </xf>
    <xf numFmtId="10" fontId="4" fillId="0" borderId="58" xfId="10" applyNumberFormat="1" applyFont="1" applyBorder="1" applyAlignment="1">
      <alignment horizontal="center" vertical="center" wrapText="1"/>
    </xf>
    <xf numFmtId="0" fontId="4" fillId="0" borderId="49" xfId="10" applyFont="1" applyBorder="1" applyAlignment="1">
      <alignment horizontal="center" vertical="center"/>
    </xf>
    <xf numFmtId="10" fontId="4" fillId="0" borderId="49" xfId="10" applyNumberFormat="1" applyFont="1" applyBorder="1" applyAlignment="1">
      <alignment horizontal="center" vertical="center" wrapText="1"/>
    </xf>
    <xf numFmtId="0" fontId="4" fillId="0" borderId="49" xfId="10" applyFont="1" applyBorder="1" applyAlignment="1">
      <alignment horizontal="center" vertical="top" wrapText="1"/>
    </xf>
    <xf numFmtId="0" fontId="4" fillId="0" borderId="49" xfId="11" applyFont="1" applyBorder="1" applyAlignment="1">
      <alignment horizontal="center" vertical="center" wrapText="1"/>
    </xf>
    <xf numFmtId="10" fontId="4" fillId="0" borderId="58" xfId="11" applyNumberFormat="1" applyFont="1" applyBorder="1" applyAlignment="1">
      <alignment horizontal="center" vertical="center" wrapText="1"/>
    </xf>
    <xf numFmtId="0" fontId="4" fillId="0" borderId="49" xfId="12" applyFont="1" applyBorder="1" applyAlignment="1">
      <alignment horizontal="left" vertical="top" wrapText="1"/>
    </xf>
    <xf numFmtId="0" fontId="4" fillId="0" borderId="49" xfId="12" applyFont="1" applyBorder="1" applyAlignment="1">
      <alignment horizontal="center" vertical="top" wrapText="1"/>
    </xf>
    <xf numFmtId="10" fontId="4" fillId="0" borderId="58" xfId="12" applyNumberFormat="1" applyFont="1" applyBorder="1" applyAlignment="1">
      <alignment horizontal="center" vertical="center" wrapText="1"/>
    </xf>
    <xf numFmtId="0" fontId="4" fillId="0" borderId="49" xfId="12" applyFont="1" applyBorder="1" applyAlignment="1">
      <alignment horizontal="center" vertical="center" wrapText="1"/>
    </xf>
    <xf numFmtId="0" fontId="4" fillId="0" borderId="49" xfId="12" applyFont="1" applyBorder="1" applyAlignment="1">
      <alignment horizontal="center" vertical="center"/>
    </xf>
    <xf numFmtId="10" fontId="4" fillId="0" borderId="49" xfId="12" applyNumberFormat="1" applyFont="1" applyBorder="1" applyAlignment="1">
      <alignment horizontal="center" vertical="center" wrapText="1"/>
    </xf>
    <xf numFmtId="0" fontId="4" fillId="0" borderId="66" xfId="0" applyFont="1" applyBorder="1" applyAlignment="1">
      <alignment horizontal="left" wrapText="1"/>
    </xf>
    <xf numFmtId="0" fontId="9" fillId="0" borderId="16" xfId="12" applyFont="1" applyBorder="1" applyAlignment="1">
      <alignment horizontal="left" vertical="center" wrapText="1"/>
    </xf>
    <xf numFmtId="0" fontId="68" fillId="0" borderId="16" xfId="12" applyFont="1" applyBorder="1" applyAlignment="1">
      <alignment horizontal="center" vertical="center"/>
    </xf>
    <xf numFmtId="10" fontId="68" fillId="0" borderId="16" xfId="12" applyNumberFormat="1" applyFont="1" applyBorder="1" applyAlignment="1">
      <alignment horizontal="center" vertical="center"/>
    </xf>
    <xf numFmtId="0" fontId="4" fillId="0" borderId="16" xfId="12" applyFont="1" applyBorder="1" applyAlignment="1">
      <alignment horizontal="center" vertical="center" wrapText="1"/>
    </xf>
    <xf numFmtId="10" fontId="4" fillId="0" borderId="16" xfId="12" applyNumberFormat="1" applyFont="1" applyBorder="1" applyAlignment="1">
      <alignment horizontal="center" vertical="center" wrapText="1"/>
    </xf>
    <xf numFmtId="0" fontId="4" fillId="0" borderId="58" xfId="0" applyFont="1" applyBorder="1" applyAlignment="1">
      <alignment horizontal="left"/>
    </xf>
    <xf numFmtId="0" fontId="4" fillId="0" borderId="51" xfId="0" applyFont="1" applyBorder="1" applyAlignment="1">
      <alignment horizontal="center"/>
    </xf>
    <xf numFmtId="10" fontId="4" fillId="0" borderId="66" xfId="0" applyNumberFormat="1" applyFont="1" applyBorder="1" applyAlignment="1">
      <alignment horizontal="center"/>
    </xf>
    <xf numFmtId="10" fontId="4" fillId="0" borderId="49" xfId="0" applyNumberFormat="1" applyFont="1" applyBorder="1" applyAlignment="1">
      <alignment horizontal="center"/>
    </xf>
    <xf numFmtId="0" fontId="4" fillId="0" borderId="65" xfId="0" applyFont="1" applyBorder="1" applyAlignment="1">
      <alignment horizontal="left"/>
    </xf>
    <xf numFmtId="0" fontId="4" fillId="0" borderId="66" xfId="0" applyFont="1" applyBorder="1" applyAlignment="1">
      <alignment horizontal="left" vertical="center" wrapText="1"/>
    </xf>
    <xf numFmtId="0" fontId="4" fillId="0" borderId="51" xfId="13" applyFont="1" applyBorder="1" applyAlignment="1"/>
    <xf numFmtId="0" fontId="4" fillId="0" borderId="49" xfId="13" applyFont="1" applyBorder="1" applyAlignment="1">
      <alignment horizontal="center"/>
    </xf>
    <xf numFmtId="0" fontId="4" fillId="0" borderId="53" xfId="13" applyFont="1" applyBorder="1" applyAlignment="1"/>
    <xf numFmtId="0" fontId="4" fillId="0" borderId="52" xfId="13" applyFont="1" applyBorder="1" applyAlignment="1">
      <alignment horizontal="center"/>
    </xf>
    <xf numFmtId="0" fontId="4" fillId="0" borderId="51" xfId="13" applyFont="1" applyBorder="1" applyAlignment="1">
      <alignment horizontal="left" vertical="center" wrapText="1"/>
    </xf>
    <xf numFmtId="0" fontId="4" fillId="0" borderId="49" xfId="13" applyFont="1" applyBorder="1" applyAlignment="1">
      <alignment horizontal="center" vertical="center" wrapText="1"/>
    </xf>
    <xf numFmtId="10" fontId="33" fillId="0" borderId="49" xfId="0" applyNumberFormat="1" applyFont="1" applyBorder="1" applyAlignment="1">
      <alignment horizontal="center" vertical="center" wrapText="1"/>
    </xf>
    <xf numFmtId="10" fontId="33" fillId="0" borderId="58" xfId="0" applyNumberFormat="1" applyFont="1" applyBorder="1" applyAlignment="1">
      <alignment horizontal="center" vertical="center" wrapText="1"/>
    </xf>
    <xf numFmtId="0" fontId="33" fillId="0" borderId="49" xfId="0" applyFont="1" applyBorder="1" applyAlignment="1">
      <alignment horizontal="center" vertical="center"/>
    </xf>
    <xf numFmtId="0" fontId="9" fillId="0" borderId="51" xfId="6" applyFont="1" applyBorder="1" applyAlignment="1">
      <alignment horizontal="left" vertical="center" wrapText="1"/>
    </xf>
    <xf numFmtId="178" fontId="13" fillId="0" borderId="49" xfId="6" applyNumberFormat="1" applyFont="1" applyBorder="1" applyAlignment="1">
      <alignment horizontal="center" vertical="center"/>
    </xf>
    <xf numFmtId="0" fontId="69" fillId="0" borderId="49" xfId="0" applyFont="1" applyBorder="1" applyAlignment="1">
      <alignment horizontal="center" vertical="center" wrapText="1"/>
    </xf>
    <xf numFmtId="10" fontId="69" fillId="0" borderId="49" xfId="0" applyNumberFormat="1" applyFont="1" applyBorder="1" applyAlignment="1">
      <alignment horizontal="center" vertical="center" wrapText="1"/>
    </xf>
    <xf numFmtId="0" fontId="69" fillId="0" borderId="51" xfId="0" applyFont="1" applyBorder="1" applyAlignment="1">
      <alignment horizontal="center" vertical="center"/>
    </xf>
    <xf numFmtId="10" fontId="69" fillId="0" borderId="58" xfId="0" applyNumberFormat="1" applyFont="1" applyBorder="1" applyAlignment="1">
      <alignment horizontal="center" vertical="center" wrapText="1"/>
    </xf>
    <xf numFmtId="0" fontId="69" fillId="0" borderId="49" xfId="0" applyFont="1" applyBorder="1" applyAlignment="1">
      <alignment horizontal="center" vertical="center"/>
    </xf>
    <xf numFmtId="0" fontId="70" fillId="0" borderId="49" xfId="0" applyFont="1" applyBorder="1" applyAlignment="1">
      <alignment horizontal="center"/>
    </xf>
    <xf numFmtId="9" fontId="70" fillId="0" borderId="49" xfId="0" applyNumberFormat="1" applyFont="1" applyBorder="1" applyAlignment="1">
      <alignment horizontal="center"/>
    </xf>
    <xf numFmtId="0" fontId="9" fillId="0" borderId="55" xfId="0" applyFont="1" applyBorder="1" applyAlignment="1">
      <alignment horizontal="left" wrapText="1"/>
    </xf>
    <xf numFmtId="0" fontId="4" fillId="0" borderId="58" xfId="0" applyFont="1" applyBorder="1" applyAlignment="1">
      <alignment horizontal="center" vertical="center"/>
    </xf>
    <xf numFmtId="0" fontId="9" fillId="0" borderId="53" xfId="0" applyFont="1" applyBorder="1" applyAlignment="1">
      <alignment horizontal="left" vertical="center" wrapText="1"/>
    </xf>
    <xf numFmtId="0" fontId="68" fillId="0" borderId="68" xfId="0" applyFont="1" applyBorder="1" applyAlignment="1">
      <alignment horizontal="center" vertical="center"/>
    </xf>
    <xf numFmtId="0" fontId="68" fillId="0" borderId="66" xfId="0" applyFont="1" applyBorder="1" applyAlignment="1">
      <alignment horizontal="center" vertical="center"/>
    </xf>
    <xf numFmtId="0" fontId="4" fillId="0" borderId="51" xfId="10" applyFont="1" applyBorder="1" applyAlignment="1">
      <alignment horizontal="left" vertical="center" wrapText="1"/>
    </xf>
    <xf numFmtId="0" fontId="4" fillId="0" borderId="49" xfId="14" applyFont="1" applyBorder="1" applyAlignment="1">
      <alignment horizontal="center" vertical="center" wrapText="1"/>
    </xf>
    <xf numFmtId="0" fontId="16" fillId="0" borderId="49" xfId="0" applyFont="1" applyBorder="1" applyAlignment="1">
      <alignment horizontal="center" vertical="center" wrapText="1"/>
    </xf>
    <xf numFmtId="0" fontId="16" fillId="0" borderId="52" xfId="0" applyFont="1" applyBorder="1" applyAlignment="1">
      <alignment horizontal="center" vertical="center" wrapText="1"/>
    </xf>
    <xf numFmtId="0" fontId="4" fillId="0" borderId="57" xfId="0" applyFont="1" applyBorder="1" applyAlignment="1">
      <alignment horizontal="center" vertical="center" wrapText="1"/>
    </xf>
    <xf numFmtId="0" fontId="22" fillId="0" borderId="0" xfId="0" applyFont="1" applyAlignment="1">
      <alignment horizontal="center" wrapText="1"/>
    </xf>
    <xf numFmtId="0" fontId="0" fillId="0" borderId="0" xfId="0"/>
    <xf numFmtId="0" fontId="13" fillId="0" borderId="55" xfId="0" applyFont="1" applyBorder="1" applyAlignment="1">
      <alignment horizontal="right" vertical="center" wrapText="1"/>
    </xf>
    <xf numFmtId="0" fontId="13" fillId="0" borderId="55" xfId="0" applyFont="1" applyBorder="1" applyAlignment="1">
      <alignment horizontal="right"/>
    </xf>
    <xf numFmtId="0" fontId="16" fillId="0" borderId="49" xfId="0" applyFont="1" applyBorder="1" applyAlignment="1">
      <alignment horizontal="center" vertical="center"/>
    </xf>
    <xf numFmtId="0" fontId="16" fillId="0" borderId="58" xfId="0" applyFont="1" applyBorder="1" applyAlignment="1">
      <alignment horizontal="center" vertical="center" wrapText="1"/>
    </xf>
    <xf numFmtId="0" fontId="4" fillId="0" borderId="0" xfId="0" applyFont="1"/>
    <xf numFmtId="0" fontId="16" fillId="0" borderId="50" xfId="0" applyFont="1" applyBorder="1" applyAlignment="1">
      <alignment horizontal="center" vertical="center" wrapText="1"/>
    </xf>
    <xf numFmtId="0" fontId="16" fillId="0" borderId="57" xfId="0" applyFont="1" applyBorder="1" applyAlignment="1">
      <alignment horizontal="center" vertical="center" wrapText="1"/>
    </xf>
    <xf numFmtId="0" fontId="0" fillId="0" borderId="50" xfId="0" applyBorder="1" applyAlignment="1">
      <alignment horizontal="center" vertical="center" wrapText="1"/>
    </xf>
    <xf numFmtId="0" fontId="4" fillId="0" borderId="50"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63" xfId="0" applyFont="1" applyBorder="1" applyAlignment="1">
      <alignment horizontal="center" vertical="center" wrapText="1"/>
    </xf>
    <xf numFmtId="0" fontId="4" fillId="0" borderId="64" xfId="0" applyFont="1" applyBorder="1" applyAlignment="1">
      <alignment horizontal="center" vertical="center" wrapText="1"/>
    </xf>
    <xf numFmtId="0" fontId="16" fillId="0" borderId="67"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24" xfId="0" applyFont="1" applyBorder="1" applyAlignment="1">
      <alignment horizontal="center" vertical="center" wrapText="1"/>
    </xf>
    <xf numFmtId="0" fontId="32" fillId="0" borderId="55" xfId="0" applyFont="1" applyBorder="1" applyAlignment="1">
      <alignment horizontal="left" vertical="center" wrapText="1"/>
    </xf>
    <xf numFmtId="0" fontId="16" fillId="0" borderId="31" xfId="0" applyFont="1" applyBorder="1" applyAlignment="1">
      <alignment horizontal="center" vertical="center" wrapText="1"/>
    </xf>
    <xf numFmtId="0" fontId="8" fillId="0" borderId="49" xfId="0" applyFont="1" applyBorder="1" applyAlignment="1">
      <alignment horizontal="center" vertical="center" wrapText="1"/>
    </xf>
    <xf numFmtId="0" fontId="22" fillId="0" borderId="0" xfId="0" applyFont="1" applyAlignment="1">
      <alignment horizontal="center" vertical="center" wrapText="1"/>
    </xf>
    <xf numFmtId="0" fontId="0" fillId="0" borderId="57" xfId="0" applyBorder="1" applyAlignment="1">
      <alignment horizontal="center" vertical="center" wrapText="1"/>
    </xf>
    <xf numFmtId="0" fontId="16" fillId="0" borderId="55" xfId="0" applyFont="1" applyBorder="1" applyAlignment="1">
      <alignment horizontal="left" vertical="center" wrapText="1"/>
    </xf>
    <xf numFmtId="0" fontId="41" fillId="0" borderId="16" xfId="0" applyFont="1" applyBorder="1" applyAlignment="1">
      <alignment horizontal="center" vertical="center" wrapText="1"/>
    </xf>
    <xf numFmtId="0" fontId="38" fillId="0" borderId="16" xfId="0" applyFont="1" applyBorder="1" applyAlignment="1">
      <alignment horizontal="center" vertical="center" wrapText="1"/>
    </xf>
    <xf numFmtId="0" fontId="42" fillId="0" borderId="2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31" xfId="0" applyFont="1" applyBorder="1" applyAlignment="1">
      <alignment horizontal="center" vertical="center" wrapText="1"/>
    </xf>
    <xf numFmtId="0" fontId="42" fillId="0" borderId="0" xfId="0" applyFont="1" applyAlignment="1">
      <alignment horizontal="left" vertical="center" wrapText="1"/>
    </xf>
    <xf numFmtId="0" fontId="42" fillId="0" borderId="59" xfId="0" applyFont="1" applyBorder="1" applyAlignment="1">
      <alignment horizontal="left" vertical="center" wrapText="1"/>
    </xf>
    <xf numFmtId="0" fontId="41" fillId="0" borderId="24" xfId="0" applyFont="1" applyBorder="1" applyAlignment="1">
      <alignment horizontal="center" vertical="center" wrapText="1"/>
    </xf>
    <xf numFmtId="0" fontId="38" fillId="0" borderId="18" xfId="0" applyFont="1" applyBorder="1" applyAlignment="1">
      <alignment horizontal="center" vertical="center" wrapText="1"/>
    </xf>
    <xf numFmtId="0" fontId="40" fillId="0" borderId="30" xfId="0" applyFont="1" applyBorder="1" applyAlignment="1">
      <alignment horizontal="left" vertical="top" wrapText="1"/>
    </xf>
    <xf numFmtId="0" fontId="36" fillId="0" borderId="36" xfId="0" applyFont="1" applyBorder="1" applyAlignment="1">
      <alignment horizontal="left" vertical="top" wrapText="1"/>
    </xf>
    <xf numFmtId="0" fontId="36" fillId="0" borderId="27" xfId="0" applyFont="1" applyBorder="1" applyAlignment="1">
      <alignment horizontal="left" vertical="top" wrapText="1"/>
    </xf>
    <xf numFmtId="0" fontId="42" fillId="0" borderId="18" xfId="0" applyFont="1" applyBorder="1" applyAlignment="1">
      <alignment horizontal="center" vertical="center" wrapText="1"/>
    </xf>
    <xf numFmtId="0" fontId="42" fillId="0" borderId="16" xfId="0" applyFont="1" applyBorder="1" applyAlignment="1">
      <alignment horizontal="center" vertical="center" wrapText="1"/>
    </xf>
    <xf numFmtId="0" fontId="41" fillId="0" borderId="18" xfId="0" applyFont="1" applyBorder="1" applyAlignment="1">
      <alignment horizontal="center" vertical="center" wrapText="1"/>
    </xf>
    <xf numFmtId="0" fontId="41" fillId="0" borderId="31" xfId="0" applyFont="1" applyBorder="1" applyAlignment="1">
      <alignment horizontal="center" vertical="center" wrapText="1"/>
    </xf>
    <xf numFmtId="0" fontId="36" fillId="0" borderId="18" xfId="0" applyFont="1" applyBorder="1" applyAlignment="1">
      <alignment horizontal="center"/>
    </xf>
    <xf numFmtId="0" fontId="36" fillId="0" borderId="31" xfId="0" applyFont="1" applyBorder="1" applyAlignment="1">
      <alignment horizontal="center"/>
    </xf>
    <xf numFmtId="0" fontId="40" fillId="0" borderId="36" xfId="0" applyFont="1" applyBorder="1" applyAlignment="1">
      <alignment horizontal="left" wrapText="1"/>
    </xf>
    <xf numFmtId="0" fontId="40" fillId="0" borderId="27" xfId="0" applyFont="1" applyBorder="1" applyAlignment="1">
      <alignment horizontal="left" wrapText="1"/>
    </xf>
    <xf numFmtId="0" fontId="42" fillId="0" borderId="44" xfId="0" applyFont="1" applyBorder="1" applyAlignment="1">
      <alignment horizontal="center" vertical="center" wrapText="1"/>
    </xf>
    <xf numFmtId="0" fontId="47" fillId="0" borderId="0" xfId="0" applyFont="1" applyAlignment="1">
      <alignment horizontal="center" vertical="center" wrapText="1" shrinkToFit="1"/>
    </xf>
    <xf numFmtId="0" fontId="48" fillId="0" borderId="0" xfId="0" applyFont="1" applyAlignment="1">
      <alignment horizontal="center" vertical="center" wrapText="1" shrinkToFit="1"/>
    </xf>
    <xf numFmtId="0" fontId="49" fillId="0" borderId="0" xfId="0" applyFont="1" applyAlignment="1">
      <alignment horizontal="center" wrapText="1"/>
    </xf>
    <xf numFmtId="0" fontId="42" fillId="0" borderId="31"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24" xfId="0" applyFont="1" applyBorder="1" applyAlignment="1">
      <alignment horizontal="center" vertical="center" wrapText="1"/>
    </xf>
    <xf numFmtId="0" fontId="0" fillId="0" borderId="31" xfId="0" applyBorder="1" applyAlignment="1">
      <alignment horizontal="center" vertical="center" wrapText="1"/>
    </xf>
    <xf numFmtId="0" fontId="36" fillId="0" borderId="18" xfId="0" applyFont="1" applyBorder="1" applyAlignment="1">
      <alignment vertical="center"/>
    </xf>
    <xf numFmtId="0" fontId="36" fillId="0" borderId="31" xfId="0" applyFont="1" applyBorder="1" applyAlignment="1">
      <alignment vertical="center"/>
    </xf>
    <xf numFmtId="0" fontId="38" fillId="0" borderId="0" xfId="0" applyFont="1" applyAlignment="1">
      <alignment horizontal="center" vertical="center" shrinkToFit="1"/>
    </xf>
    <xf numFmtId="0" fontId="20" fillId="0" borderId="0" xfId="0" applyFont="1" applyAlignment="1">
      <alignment horizontal="center" vertical="center" wrapText="1"/>
    </xf>
    <xf numFmtId="0" fontId="36" fillId="0" borderId="18" xfId="0" applyFont="1" applyBorder="1" applyAlignment="1">
      <alignment horizontal="center" vertical="center"/>
    </xf>
    <xf numFmtId="0" fontId="36" fillId="0" borderId="31" xfId="0" applyFont="1" applyBorder="1" applyAlignment="1">
      <alignment horizontal="center" vertical="center"/>
    </xf>
    <xf numFmtId="0" fontId="41" fillId="0" borderId="18" xfId="0" applyFont="1" applyBorder="1" applyAlignment="1">
      <alignment horizontal="center" vertical="center"/>
    </xf>
    <xf numFmtId="0" fontId="41" fillId="0" borderId="31" xfId="0" applyFont="1" applyBorder="1" applyAlignment="1">
      <alignment horizontal="center" vertical="center"/>
    </xf>
    <xf numFmtId="0" fontId="0" fillId="0" borderId="18" xfId="0" applyBorder="1" applyAlignment="1">
      <alignment horizontal="center" vertical="center" wrapText="1"/>
    </xf>
    <xf numFmtId="0" fontId="8" fillId="0" borderId="24" xfId="0" applyFont="1" applyBorder="1" applyAlignment="1">
      <alignment horizontal="center" vertical="center" wrapText="1"/>
    </xf>
    <xf numFmtId="0" fontId="8" fillId="0" borderId="18" xfId="0" applyFont="1" applyBorder="1" applyAlignment="1">
      <alignment horizontal="center" vertical="center" wrapText="1"/>
    </xf>
    <xf numFmtId="0" fontId="4" fillId="0" borderId="18" xfId="0" applyFont="1" applyBorder="1" applyAlignment="1">
      <alignment horizontal="center" vertical="center" wrapText="1"/>
    </xf>
    <xf numFmtId="0" fontId="16" fillId="0" borderId="44" xfId="0" applyFont="1" applyBorder="1" applyAlignment="1">
      <alignment horizontal="center" vertical="center" wrapText="1"/>
    </xf>
    <xf numFmtId="0" fontId="8" fillId="0" borderId="16" xfId="0" applyFont="1" applyBorder="1" applyAlignment="1">
      <alignment horizontal="center" vertical="center" wrapText="1"/>
    </xf>
    <xf numFmtId="0" fontId="16" fillId="0" borderId="18" xfId="0" applyFont="1" applyBorder="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xf>
    <xf numFmtId="0" fontId="0" fillId="0" borderId="31" xfId="0" applyBorder="1" applyAlignment="1">
      <alignment horizontal="center"/>
    </xf>
    <xf numFmtId="0" fontId="36" fillId="0" borderId="16" xfId="0" applyFont="1" applyBorder="1" applyAlignment="1">
      <alignment horizontal="center" vertical="center" wrapText="1"/>
    </xf>
    <xf numFmtId="0" fontId="8" fillId="0" borderId="31" xfId="0" applyFont="1" applyBorder="1" applyAlignment="1">
      <alignment horizontal="center" vertical="center" wrapText="1"/>
    </xf>
    <xf numFmtId="0" fontId="13" fillId="0" borderId="0" xfId="0" applyFont="1" applyAlignment="1">
      <alignment horizontal="center" vertical="center" wrapText="1" shrinkToFit="1"/>
    </xf>
    <xf numFmtId="0" fontId="17" fillId="0" borderId="0" xfId="0" applyFont="1" applyAlignment="1">
      <alignment horizontal="center" vertical="center" wrapText="1" shrinkToFit="1"/>
    </xf>
    <xf numFmtId="0" fontId="20" fillId="0" borderId="0" xfId="0" applyFont="1" applyAlignment="1">
      <alignment horizontal="center" wrapText="1"/>
    </xf>
    <xf numFmtId="0" fontId="4" fillId="0" borderId="0" xfId="0" applyFont="1" applyAlignment="1">
      <alignment horizontal="center" vertical="center" shrinkToFit="1"/>
    </xf>
    <xf numFmtId="0" fontId="0" fillId="0" borderId="18" xfId="0" applyBorder="1" applyAlignment="1">
      <alignment vertical="center"/>
    </xf>
    <xf numFmtId="0" fontId="0" fillId="0" borderId="31" xfId="0" applyBorder="1" applyAlignment="1">
      <alignment vertical="center"/>
    </xf>
    <xf numFmtId="0" fontId="0" fillId="0" borderId="18" xfId="0" applyBorder="1" applyAlignment="1">
      <alignment horizontal="center" vertical="center"/>
    </xf>
    <xf numFmtId="0" fontId="0" fillId="0" borderId="31" xfId="0" applyBorder="1" applyAlignment="1">
      <alignment horizontal="center" vertical="center"/>
    </xf>
    <xf numFmtId="0" fontId="9" fillId="0" borderId="18" xfId="0" applyFont="1" applyBorder="1" applyAlignment="1">
      <alignment horizontal="center" vertical="center"/>
    </xf>
    <xf numFmtId="0" fontId="9" fillId="0" borderId="31" xfId="0" applyFont="1" applyBorder="1" applyAlignment="1">
      <alignment horizontal="center" vertical="center"/>
    </xf>
    <xf numFmtId="0" fontId="4" fillId="0" borderId="31" xfId="0" applyFont="1" applyBorder="1" applyAlignment="1">
      <alignment horizontal="center" vertical="center" wrapText="1"/>
    </xf>
    <xf numFmtId="0" fontId="16" fillId="3" borderId="24" xfId="0" applyFont="1" applyFill="1" applyBorder="1" applyAlignment="1">
      <alignment horizontal="center" vertical="center" wrapText="1"/>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8" fillId="0" borderId="60" xfId="0" applyFont="1" applyBorder="1" applyAlignment="1">
      <alignment horizontal="center" vertical="center" wrapText="1"/>
    </xf>
    <xf numFmtId="0" fontId="8" fillId="0" borderId="57" xfId="0" applyFont="1" applyBorder="1" applyAlignment="1">
      <alignment horizontal="center" vertical="center" wrapText="1"/>
    </xf>
    <xf numFmtId="0" fontId="0" fillId="0" borderId="57" xfId="0" applyBorder="1" applyAlignment="1">
      <alignment vertical="center"/>
    </xf>
    <xf numFmtId="0" fontId="0" fillId="0" borderId="61" xfId="0" applyBorder="1" applyAlignment="1">
      <alignment vertical="center"/>
    </xf>
    <xf numFmtId="0" fontId="16" fillId="0" borderId="45" xfId="0" applyFont="1" applyBorder="1" applyAlignment="1">
      <alignment horizontal="center" vertical="center" wrapText="1"/>
    </xf>
    <xf numFmtId="0" fontId="8" fillId="0" borderId="52" xfId="0" applyFont="1" applyBorder="1" applyAlignment="1">
      <alignment horizontal="center" vertical="center" wrapText="1"/>
    </xf>
    <xf numFmtId="0" fontId="16" fillId="2" borderId="1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6" fillId="2" borderId="31"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16" fillId="0" borderId="16" xfId="0" applyFont="1" applyBorder="1" applyAlignment="1">
      <alignment horizontal="center" vertical="top" wrapText="1"/>
    </xf>
    <xf numFmtId="0" fontId="4" fillId="0" borderId="16" xfId="0" applyFont="1" applyBorder="1" applyAlignment="1">
      <alignment horizontal="center" vertical="top" wrapText="1"/>
    </xf>
    <xf numFmtId="0" fontId="4" fillId="0" borderId="16" xfId="0" applyFont="1" applyBorder="1" applyAlignment="1">
      <alignment horizontal="center" wrapText="1"/>
    </xf>
    <xf numFmtId="0" fontId="8" fillId="0" borderId="16" xfId="0" applyFont="1" applyBorder="1" applyAlignment="1">
      <alignment horizontal="center" vertical="top" wrapText="1"/>
    </xf>
    <xf numFmtId="0" fontId="16" fillId="0" borderId="16" xfId="0" applyFont="1" applyBorder="1" applyAlignment="1">
      <alignment horizontal="center" wrapText="1"/>
    </xf>
    <xf numFmtId="0" fontId="4" fillId="0" borderId="24" xfId="0" applyFont="1" applyBorder="1" applyAlignment="1">
      <alignment horizontal="center" vertical="top" wrapText="1"/>
    </xf>
    <xf numFmtId="0" fontId="4" fillId="0" borderId="18" xfId="0" applyFont="1" applyBorder="1" applyAlignment="1">
      <alignment horizontal="center" vertical="top" wrapText="1"/>
    </xf>
    <xf numFmtId="0" fontId="4" fillId="0" borderId="31" xfId="0" applyFont="1" applyBorder="1" applyAlignment="1">
      <alignment horizontal="center" vertical="top" wrapText="1"/>
    </xf>
    <xf numFmtId="0" fontId="4" fillId="0" borderId="0" xfId="0" applyFont="1" applyAlignment="1">
      <alignment vertical="center" shrinkToFit="1"/>
    </xf>
    <xf numFmtId="0" fontId="8" fillId="0" borderId="22" xfId="0" applyFont="1" applyBorder="1" applyAlignment="1">
      <alignment vertical="top" wrapText="1"/>
    </xf>
    <xf numFmtId="0" fontId="0" fillId="0" borderId="18" xfId="0" applyBorder="1" applyAlignment="1">
      <alignment vertical="top" wrapText="1"/>
    </xf>
    <xf numFmtId="0" fontId="0" fillId="0" borderId="15" xfId="0" applyBorder="1" applyAlignment="1">
      <alignment vertical="top" wrapText="1"/>
    </xf>
    <xf numFmtId="0" fontId="8" fillId="0" borderId="24" xfId="0" applyFont="1" applyBorder="1" applyAlignment="1">
      <alignment vertical="top" wrapText="1"/>
    </xf>
    <xf numFmtId="0" fontId="8" fillId="0" borderId="18" xfId="0" applyFont="1" applyBorder="1" applyAlignment="1">
      <alignment vertical="top" wrapText="1"/>
    </xf>
    <xf numFmtId="0" fontId="0" fillId="0" borderId="15" xfId="0" applyBorder="1"/>
    <xf numFmtId="0" fontId="0" fillId="0" borderId="18" xfId="0" applyBorder="1"/>
    <xf numFmtId="0" fontId="8" fillId="0" borderId="15" xfId="0" applyFont="1" applyBorder="1" applyAlignment="1">
      <alignment vertical="top" wrapText="1"/>
    </xf>
    <xf numFmtId="0" fontId="12" fillId="0" borderId="0" xfId="0" applyFont="1" applyAlignment="1">
      <alignment horizontal="center" vertical="center" shrinkToFit="1"/>
    </xf>
    <xf numFmtId="0" fontId="14" fillId="0" borderId="0" xfId="0" applyFont="1" applyAlignment="1">
      <alignment horizontal="center" vertical="center" shrinkToFit="1"/>
    </xf>
    <xf numFmtId="0" fontId="8" fillId="0" borderId="22" xfId="0" applyFont="1" applyBorder="1" applyAlignment="1">
      <alignment horizontal="center" vertical="top" wrapText="1"/>
    </xf>
    <xf numFmtId="0" fontId="8" fillId="0" borderId="18" xfId="0" applyFont="1" applyBorder="1" applyAlignment="1">
      <alignment horizontal="center" vertical="top" wrapText="1"/>
    </xf>
    <xf numFmtId="0" fontId="8" fillId="0" borderId="15" xfId="0" applyFont="1" applyBorder="1" applyAlignment="1">
      <alignment horizontal="center" vertical="top" wrapText="1"/>
    </xf>
    <xf numFmtId="0" fontId="8" fillId="0" borderId="6" xfId="0" applyFont="1" applyBorder="1" applyAlignment="1">
      <alignment vertical="top" wrapText="1"/>
    </xf>
    <xf numFmtId="0" fontId="8" fillId="0" borderId="16" xfId="0" applyFont="1" applyBorder="1" applyAlignment="1">
      <alignment vertical="top" wrapText="1"/>
    </xf>
    <xf numFmtId="0" fontId="0" fillId="0" borderId="16" xfId="0" applyBorder="1" applyAlignment="1">
      <alignment vertical="top" wrapText="1"/>
    </xf>
    <xf numFmtId="0" fontId="0" fillId="0" borderId="9" xfId="0" applyBorder="1" applyAlignment="1">
      <alignment vertical="top" wrapText="1"/>
    </xf>
    <xf numFmtId="0" fontId="0" fillId="0" borderId="18" xfId="0" applyBorder="1" applyAlignment="1">
      <alignment wrapText="1"/>
    </xf>
    <xf numFmtId="0" fontId="0" fillId="0" borderId="15" xfId="0" applyBorder="1" applyAlignment="1">
      <alignment wrapText="1"/>
    </xf>
    <xf numFmtId="0" fontId="5" fillId="0" borderId="0" xfId="0" applyFont="1" applyAlignment="1">
      <alignment horizontal="center" wrapText="1"/>
    </xf>
    <xf numFmtId="0" fontId="8" fillId="0" borderId="31" xfId="0" applyFont="1" applyBorder="1" applyAlignment="1">
      <alignment vertical="top" wrapText="1"/>
    </xf>
    <xf numFmtId="0" fontId="9" fillId="0" borderId="14" xfId="0" applyFont="1" applyBorder="1" applyAlignment="1">
      <alignment horizontal="left" vertical="top" wrapText="1"/>
    </xf>
    <xf numFmtId="0" fontId="9" fillId="0" borderId="46" xfId="0" applyFont="1" applyBorder="1" applyAlignment="1">
      <alignment horizontal="left" vertical="top" wrapText="1"/>
    </xf>
    <xf numFmtId="0" fontId="9" fillId="0" borderId="14" xfId="0" applyFont="1" applyBorder="1" applyAlignment="1">
      <alignment vertical="top" wrapText="1"/>
    </xf>
    <xf numFmtId="0" fontId="9" fillId="0" borderId="46" xfId="0" applyFont="1" applyBorder="1" applyAlignment="1">
      <alignment vertical="top" wrapText="1"/>
    </xf>
    <xf numFmtId="0" fontId="9" fillId="0" borderId="30" xfId="0" applyFont="1" applyBorder="1" applyAlignment="1">
      <alignment horizontal="justify" vertical="top" wrapText="1"/>
    </xf>
    <xf numFmtId="0" fontId="9" fillId="0" borderId="36" xfId="0" applyFont="1" applyBorder="1" applyAlignment="1">
      <alignment horizontal="justify" vertical="top" wrapText="1"/>
    </xf>
    <xf numFmtId="0" fontId="9" fillId="0" borderId="27" xfId="0" applyFont="1" applyBorder="1" applyAlignment="1">
      <alignment horizontal="justify" vertical="top" wrapText="1"/>
    </xf>
    <xf numFmtId="0" fontId="9" fillId="0" borderId="30" xfId="0" applyFont="1" applyBorder="1" applyAlignment="1">
      <alignment vertical="top" wrapText="1"/>
    </xf>
    <xf numFmtId="0" fontId="9" fillId="0" borderId="36" xfId="0" applyFont="1" applyBorder="1" applyAlignment="1">
      <alignment vertical="top" wrapText="1"/>
    </xf>
    <xf numFmtId="0" fontId="9" fillId="0" borderId="27" xfId="0" applyFont="1" applyBorder="1" applyAlignment="1">
      <alignment vertical="top" wrapText="1"/>
    </xf>
    <xf numFmtId="0" fontId="9" fillId="0" borderId="30" xfId="0" applyFont="1" applyBorder="1" applyAlignment="1">
      <alignment horizontal="left" vertical="top" wrapText="1"/>
    </xf>
    <xf numFmtId="0" fontId="9" fillId="0" borderId="36" xfId="0" applyFont="1" applyBorder="1" applyAlignment="1">
      <alignment horizontal="left" vertical="top" wrapText="1"/>
    </xf>
    <xf numFmtId="0" fontId="9" fillId="0" borderId="27" xfId="0" applyFont="1" applyBorder="1" applyAlignment="1">
      <alignment horizontal="left" vertical="top" wrapText="1"/>
    </xf>
    <xf numFmtId="0" fontId="8" fillId="0" borderId="19" xfId="0" applyFont="1" applyBorder="1" applyAlignment="1">
      <alignment vertical="top" wrapText="1"/>
    </xf>
    <xf numFmtId="0" fontId="8" fillId="0" borderId="3" xfId="0" applyFont="1" applyBorder="1" applyAlignment="1">
      <alignment vertical="top" wrapText="1"/>
    </xf>
    <xf numFmtId="0" fontId="8" fillId="0" borderId="1" xfId="0" applyFont="1" applyBorder="1" applyAlignment="1">
      <alignment vertical="top" wrapText="1"/>
    </xf>
    <xf numFmtId="0" fontId="0" fillId="0" borderId="19" xfId="0" applyBorder="1"/>
    <xf numFmtId="0" fontId="0" fillId="0" borderId="1" xfId="0" applyBorder="1" applyAlignment="1">
      <alignment vertical="top" wrapText="1"/>
    </xf>
    <xf numFmtId="0" fontId="3" fillId="0" borderId="14" xfId="0" applyFont="1" applyBorder="1" applyAlignment="1">
      <alignment horizontal="center" vertical="center" wrapText="1"/>
    </xf>
    <xf numFmtId="0" fontId="3" fillId="0" borderId="46" xfId="0" applyFont="1" applyBorder="1" applyAlignment="1">
      <alignment horizontal="center" vertical="center" wrapText="1"/>
    </xf>
    <xf numFmtId="0" fontId="9" fillId="0" borderId="14" xfId="0" applyFont="1" applyBorder="1" applyAlignment="1">
      <alignment horizontal="justify" vertical="top" wrapText="1"/>
    </xf>
    <xf numFmtId="0" fontId="9" fillId="0" borderId="46" xfId="0" applyFont="1" applyBorder="1" applyAlignment="1">
      <alignment horizontal="justify" vertical="top" wrapText="1"/>
    </xf>
    <xf numFmtId="0" fontId="9" fillId="0" borderId="33" xfId="0" applyFont="1" applyBorder="1" applyAlignment="1">
      <alignment vertical="top" wrapText="1"/>
    </xf>
    <xf numFmtId="0" fontId="9" fillId="0" borderId="20" xfId="0" applyFont="1" applyBorder="1" applyAlignment="1">
      <alignment vertical="top" wrapText="1"/>
    </xf>
    <xf numFmtId="0" fontId="9" fillId="0" borderId="47" xfId="0" applyFont="1" applyBorder="1" applyAlignment="1">
      <alignment horizontal="justify" vertical="top" wrapText="1"/>
    </xf>
    <xf numFmtId="0" fontId="9" fillId="0" borderId="48" xfId="0" applyFont="1" applyBorder="1" applyAlignment="1">
      <alignment horizontal="justify" vertical="top" wrapText="1"/>
    </xf>
    <xf numFmtId="0" fontId="9" fillId="0" borderId="29" xfId="0" applyFont="1" applyBorder="1" applyAlignment="1">
      <alignment horizontal="justify" vertical="top" wrapText="1"/>
    </xf>
  </cellXfs>
  <cellStyles count="15">
    <cellStyle name="Default" xfId="10" xr:uid="{00000000-0005-0000-0000-000000000000}"/>
    <cellStyle name="一般" xfId="0" builtinId="0"/>
    <cellStyle name="一般 10" xfId="12" xr:uid="{9A805950-DBF8-4CEF-A29F-72CDA8BAD968}"/>
    <cellStyle name="一般 11" xfId="11" xr:uid="{3DCE1583-CA92-428E-BACE-C1A82B12A462}"/>
    <cellStyle name="一般 2" xfId="1" xr:uid="{00000000-0005-0000-0000-000002000000}"/>
    <cellStyle name="一般 3" xfId="2" xr:uid="{00000000-0005-0000-0000-000003000000}"/>
    <cellStyle name="一般 3 2" xfId="3" xr:uid="{00000000-0005-0000-0000-000004000000}"/>
    <cellStyle name="一般 4" xfId="4" xr:uid="{00000000-0005-0000-0000-000005000000}"/>
    <cellStyle name="一般 4 3" xfId="5" xr:uid="{00000000-0005-0000-0000-000006000000}"/>
    <cellStyle name="一般 5" xfId="6" xr:uid="{00000000-0005-0000-0000-000007000000}"/>
    <cellStyle name="一般 5 2" xfId="14" xr:uid="{B359167D-244B-478C-B5E0-B10044E22AA8}"/>
    <cellStyle name="一般 6" xfId="7" xr:uid="{00000000-0005-0000-0000-000008000000}"/>
    <cellStyle name="一般 6 2" xfId="13" xr:uid="{388FAF57-6E64-4835-A166-1D26526F4AB6}"/>
    <cellStyle name="一般 7" xfId="8" xr:uid="{00000000-0005-0000-0000-000009000000}"/>
    <cellStyle name="一般 9"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30480</xdr:rowOff>
    </xdr:from>
    <xdr:to>
      <xdr:col>1</xdr:col>
      <xdr:colOff>803455</xdr:colOff>
      <xdr:row>0</xdr:row>
      <xdr:rowOff>426720</xdr:rowOff>
    </xdr:to>
    <xdr:sp macro="" textlink="">
      <xdr:nvSpPr>
        <xdr:cNvPr id="2" name="Text Box 4">
          <a:extLst>
            <a:ext uri="{FF2B5EF4-FFF2-40B4-BE49-F238E27FC236}">
              <a16:creationId xmlns:a16="http://schemas.microsoft.com/office/drawing/2014/main" id="{585FC125-C941-460B-9B1C-633980846C8E}"/>
            </a:ext>
          </a:extLst>
        </xdr:cNvPr>
        <xdr:cNvSpPr txBox="1">
          <a:spLocks noChangeArrowheads="1"/>
        </xdr:cNvSpPr>
      </xdr:nvSpPr>
      <xdr:spPr bwMode="auto">
        <a:xfrm>
          <a:off x="123825" y="30480"/>
          <a:ext cx="1272333"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指標項目302</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118745</xdr:colOff>
      <xdr:row>0</xdr:row>
      <xdr:rowOff>30480</xdr:rowOff>
    </xdr:from>
    <xdr:to>
      <xdr:col>1</xdr:col>
      <xdr:colOff>786291</xdr:colOff>
      <xdr:row>0</xdr:row>
      <xdr:rowOff>350520</xdr:rowOff>
    </xdr:to>
    <xdr:sp macro="" textlink="">
      <xdr:nvSpPr>
        <xdr:cNvPr id="3" name="Text Box 4">
          <a:extLst>
            <a:ext uri="{FF2B5EF4-FFF2-40B4-BE49-F238E27FC236}">
              <a16:creationId xmlns:a16="http://schemas.microsoft.com/office/drawing/2014/main" id="{22B6258B-DB31-450F-9399-54E318A744C4}"/>
            </a:ext>
          </a:extLst>
        </xdr:cNvPr>
        <xdr:cNvSpPr txBox="1">
          <a:spLocks noChangeArrowheads="1"/>
        </xdr:cNvSpPr>
      </xdr:nvSpPr>
      <xdr:spPr bwMode="auto">
        <a:xfrm>
          <a:off x="129540" y="30480"/>
          <a:ext cx="121158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指標項目302</a:t>
          </a:r>
        </a:p>
      </xdr:txBody>
    </xdr:sp>
    <xdr:clientData/>
  </xdr:twoCellAnchor>
  <xdr:twoCellAnchor>
    <xdr:from>
      <xdr:col>0</xdr:col>
      <xdr:colOff>118745</xdr:colOff>
      <xdr:row>0</xdr:row>
      <xdr:rowOff>30480</xdr:rowOff>
    </xdr:from>
    <xdr:to>
      <xdr:col>1</xdr:col>
      <xdr:colOff>786291</xdr:colOff>
      <xdr:row>0</xdr:row>
      <xdr:rowOff>350520</xdr:rowOff>
    </xdr:to>
    <xdr:sp macro="" textlink="">
      <xdr:nvSpPr>
        <xdr:cNvPr id="5" name="Text Box 4">
          <a:extLst>
            <a:ext uri="{FF2B5EF4-FFF2-40B4-BE49-F238E27FC236}">
              <a16:creationId xmlns:a16="http://schemas.microsoft.com/office/drawing/2014/main" id="{F1520A5E-3E65-4776-AA2C-61FB009672C1}"/>
            </a:ext>
          </a:extLst>
        </xdr:cNvPr>
        <xdr:cNvSpPr txBox="1">
          <a:spLocks noChangeArrowheads="1"/>
        </xdr:cNvSpPr>
      </xdr:nvSpPr>
      <xdr:spPr bwMode="auto">
        <a:xfrm>
          <a:off x="129540" y="30480"/>
          <a:ext cx="140970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指標項目302</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118745</xdr:colOff>
      <xdr:row>0</xdr:row>
      <xdr:rowOff>30480</xdr:rowOff>
    </xdr:from>
    <xdr:to>
      <xdr:col>1</xdr:col>
      <xdr:colOff>801442</xdr:colOff>
      <xdr:row>0</xdr:row>
      <xdr:rowOff>426720</xdr:rowOff>
    </xdr:to>
    <xdr:sp macro="" textlink="">
      <xdr:nvSpPr>
        <xdr:cNvPr id="3" name="Text Box 4">
          <a:extLst>
            <a:ext uri="{FF2B5EF4-FFF2-40B4-BE49-F238E27FC236}">
              <a16:creationId xmlns:a16="http://schemas.microsoft.com/office/drawing/2014/main" id="{2C0956A9-203B-43C2-90A8-275D9F432FB9}"/>
            </a:ext>
          </a:extLst>
        </xdr:cNvPr>
        <xdr:cNvSpPr txBox="1">
          <a:spLocks noChangeArrowheads="1"/>
        </xdr:cNvSpPr>
      </xdr:nvSpPr>
      <xdr:spPr bwMode="auto">
        <a:xfrm>
          <a:off x="129540" y="30480"/>
          <a:ext cx="121158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指標項目302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200660</xdr:colOff>
      <xdr:row>0</xdr:row>
      <xdr:rowOff>0</xdr:rowOff>
    </xdr:from>
    <xdr:to>
      <xdr:col>2</xdr:col>
      <xdr:colOff>4337</xdr:colOff>
      <xdr:row>0</xdr:row>
      <xdr:rowOff>0</xdr:rowOff>
    </xdr:to>
    <xdr:sp macro="" textlink="">
      <xdr:nvSpPr>
        <xdr:cNvPr id="4097" name="Text Box 1">
          <a:extLst>
            <a:ext uri="{FF2B5EF4-FFF2-40B4-BE49-F238E27FC236}">
              <a16:creationId xmlns:a16="http://schemas.microsoft.com/office/drawing/2014/main" id="{38F4B104-DA44-44CE-B9D5-E8AEBCE276EC}"/>
            </a:ext>
          </a:extLst>
        </xdr:cNvPr>
        <xdr:cNvSpPr txBox="1">
          <a:spLocks noChangeArrowheads="1"/>
        </xdr:cNvSpPr>
      </xdr:nvSpPr>
      <xdr:spPr bwMode="auto">
        <a:xfrm>
          <a:off x="205740" y="0"/>
          <a:ext cx="31394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200660</xdr:colOff>
      <xdr:row>0</xdr:row>
      <xdr:rowOff>0</xdr:rowOff>
    </xdr:from>
    <xdr:to>
      <xdr:col>2</xdr:col>
      <xdr:colOff>4337</xdr:colOff>
      <xdr:row>0</xdr:row>
      <xdr:rowOff>0</xdr:rowOff>
    </xdr:to>
    <xdr:sp macro="" textlink="">
      <xdr:nvSpPr>
        <xdr:cNvPr id="4098" name="Text Box 2">
          <a:extLst>
            <a:ext uri="{FF2B5EF4-FFF2-40B4-BE49-F238E27FC236}">
              <a16:creationId xmlns:a16="http://schemas.microsoft.com/office/drawing/2014/main" id="{C1B1B804-F704-433D-9777-D21276C3380B}"/>
            </a:ext>
          </a:extLst>
        </xdr:cNvPr>
        <xdr:cNvSpPr txBox="1">
          <a:spLocks noChangeArrowheads="1"/>
        </xdr:cNvSpPr>
      </xdr:nvSpPr>
      <xdr:spPr bwMode="auto">
        <a:xfrm>
          <a:off x="205740" y="0"/>
          <a:ext cx="31394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200660</xdr:colOff>
      <xdr:row>0</xdr:row>
      <xdr:rowOff>0</xdr:rowOff>
    </xdr:from>
    <xdr:to>
      <xdr:col>2</xdr:col>
      <xdr:colOff>4337</xdr:colOff>
      <xdr:row>0</xdr:row>
      <xdr:rowOff>0</xdr:rowOff>
    </xdr:to>
    <xdr:sp macro="" textlink="">
      <xdr:nvSpPr>
        <xdr:cNvPr id="4099" name="Text Box 3">
          <a:extLst>
            <a:ext uri="{FF2B5EF4-FFF2-40B4-BE49-F238E27FC236}">
              <a16:creationId xmlns:a16="http://schemas.microsoft.com/office/drawing/2014/main" id="{85D06C57-F503-4B26-8721-2BC9AB328A5A}"/>
            </a:ext>
          </a:extLst>
        </xdr:cNvPr>
        <xdr:cNvSpPr txBox="1">
          <a:spLocks noChangeArrowheads="1"/>
        </xdr:cNvSpPr>
      </xdr:nvSpPr>
      <xdr:spPr bwMode="auto">
        <a:xfrm>
          <a:off x="205740" y="0"/>
          <a:ext cx="31394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118745</xdr:colOff>
      <xdr:row>0</xdr:row>
      <xdr:rowOff>30480</xdr:rowOff>
    </xdr:from>
    <xdr:to>
      <xdr:col>1</xdr:col>
      <xdr:colOff>799109</xdr:colOff>
      <xdr:row>0</xdr:row>
      <xdr:rowOff>426720</xdr:rowOff>
    </xdr:to>
    <xdr:sp macro="" textlink="">
      <xdr:nvSpPr>
        <xdr:cNvPr id="4100" name="Text Box 4">
          <a:extLst>
            <a:ext uri="{FF2B5EF4-FFF2-40B4-BE49-F238E27FC236}">
              <a16:creationId xmlns:a16="http://schemas.microsoft.com/office/drawing/2014/main" id="{74939229-FBC2-457D-A587-C1AC553D1A15}"/>
            </a:ext>
          </a:extLst>
        </xdr:cNvPr>
        <xdr:cNvSpPr txBox="1">
          <a:spLocks noChangeArrowheads="1"/>
        </xdr:cNvSpPr>
      </xdr:nvSpPr>
      <xdr:spPr bwMode="auto">
        <a:xfrm>
          <a:off x="129540" y="30480"/>
          <a:ext cx="121158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指標項目302</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200660</xdr:colOff>
      <xdr:row>0</xdr:row>
      <xdr:rowOff>0</xdr:rowOff>
    </xdr:from>
    <xdr:to>
      <xdr:col>1</xdr:col>
      <xdr:colOff>2910803</xdr:colOff>
      <xdr:row>0</xdr:row>
      <xdr:rowOff>0</xdr:rowOff>
    </xdr:to>
    <xdr:sp macro="" textlink="">
      <xdr:nvSpPr>
        <xdr:cNvPr id="2049" name="Text Box 1">
          <a:extLst>
            <a:ext uri="{FF2B5EF4-FFF2-40B4-BE49-F238E27FC236}">
              <a16:creationId xmlns:a16="http://schemas.microsoft.com/office/drawing/2014/main" id="{9481AFC7-BCDA-4D0F-90A8-11E0386E0ABC}"/>
            </a:ext>
          </a:extLst>
        </xdr:cNvPr>
        <xdr:cNvSpPr txBox="1">
          <a:spLocks noChangeArrowheads="1"/>
        </xdr:cNvSpPr>
      </xdr:nvSpPr>
      <xdr:spPr bwMode="auto">
        <a:xfrm>
          <a:off x="205740" y="0"/>
          <a:ext cx="33299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200660</xdr:colOff>
      <xdr:row>0</xdr:row>
      <xdr:rowOff>0</xdr:rowOff>
    </xdr:from>
    <xdr:to>
      <xdr:col>1</xdr:col>
      <xdr:colOff>2910803</xdr:colOff>
      <xdr:row>0</xdr:row>
      <xdr:rowOff>0</xdr:rowOff>
    </xdr:to>
    <xdr:sp macro="" textlink="">
      <xdr:nvSpPr>
        <xdr:cNvPr id="2051" name="Text Box 3">
          <a:extLst>
            <a:ext uri="{FF2B5EF4-FFF2-40B4-BE49-F238E27FC236}">
              <a16:creationId xmlns:a16="http://schemas.microsoft.com/office/drawing/2014/main" id="{45FD3991-C339-43AF-B292-1EB9E05402E6}"/>
            </a:ext>
          </a:extLst>
        </xdr:cNvPr>
        <xdr:cNvSpPr txBox="1">
          <a:spLocks noChangeArrowheads="1"/>
        </xdr:cNvSpPr>
      </xdr:nvSpPr>
      <xdr:spPr bwMode="auto">
        <a:xfrm>
          <a:off x="205740" y="0"/>
          <a:ext cx="33299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200660</xdr:colOff>
      <xdr:row>0</xdr:row>
      <xdr:rowOff>0</xdr:rowOff>
    </xdr:from>
    <xdr:to>
      <xdr:col>1</xdr:col>
      <xdr:colOff>2910803</xdr:colOff>
      <xdr:row>0</xdr:row>
      <xdr:rowOff>0</xdr:rowOff>
    </xdr:to>
    <xdr:sp macro="" textlink="">
      <xdr:nvSpPr>
        <xdr:cNvPr id="2053" name="Text Box 5">
          <a:extLst>
            <a:ext uri="{FF2B5EF4-FFF2-40B4-BE49-F238E27FC236}">
              <a16:creationId xmlns:a16="http://schemas.microsoft.com/office/drawing/2014/main" id="{316B597F-B46B-47D5-89A4-8B2271F91ED9}"/>
            </a:ext>
          </a:extLst>
        </xdr:cNvPr>
        <xdr:cNvSpPr txBox="1">
          <a:spLocks noChangeArrowheads="1"/>
        </xdr:cNvSpPr>
      </xdr:nvSpPr>
      <xdr:spPr bwMode="auto">
        <a:xfrm>
          <a:off x="205740" y="0"/>
          <a:ext cx="332994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118745</xdr:colOff>
      <xdr:row>0</xdr:row>
      <xdr:rowOff>30480</xdr:rowOff>
    </xdr:from>
    <xdr:to>
      <xdr:col>1</xdr:col>
      <xdr:colOff>672218</xdr:colOff>
      <xdr:row>0</xdr:row>
      <xdr:rowOff>426720</xdr:rowOff>
    </xdr:to>
    <xdr:sp macro="" textlink="">
      <xdr:nvSpPr>
        <xdr:cNvPr id="2054" name="Text Box 6">
          <a:extLst>
            <a:ext uri="{FF2B5EF4-FFF2-40B4-BE49-F238E27FC236}">
              <a16:creationId xmlns:a16="http://schemas.microsoft.com/office/drawing/2014/main" id="{253F9EDA-0C00-4254-8E0C-172D7592E3F6}"/>
            </a:ext>
          </a:extLst>
        </xdr:cNvPr>
        <xdr:cNvSpPr txBox="1">
          <a:spLocks noChangeArrowheads="1"/>
        </xdr:cNvSpPr>
      </xdr:nvSpPr>
      <xdr:spPr bwMode="auto">
        <a:xfrm>
          <a:off x="129540" y="30480"/>
          <a:ext cx="117348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a:t>
          </a:r>
          <a:r>
            <a:rPr lang="zh-TW" altLang="en-US" sz="1400" b="1" i="0" u="none" strike="noStrike" baseline="0">
              <a:solidFill>
                <a:srgbClr val="000000"/>
              </a:solidFill>
              <a:latin typeface="Times New Roman"/>
              <a:ea typeface="標楷體"/>
              <a:cs typeface="Times New Roman"/>
            </a:rPr>
            <a:t>02</a:t>
          </a:r>
          <a:endParaRPr lang="zh-TW" altLang="en-US" sz="1400" b="1" i="0" u="none" strike="noStrike" baseline="0">
            <a:solidFill>
              <a:srgbClr val="000000"/>
            </a:solidFill>
            <a:latin typeface="Times New Roman"/>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200660</xdr:colOff>
      <xdr:row>0</xdr:row>
      <xdr:rowOff>0</xdr:rowOff>
    </xdr:from>
    <xdr:to>
      <xdr:col>2</xdr:col>
      <xdr:colOff>3916</xdr:colOff>
      <xdr:row>0</xdr:row>
      <xdr:rowOff>0</xdr:rowOff>
    </xdr:to>
    <xdr:sp macro="" textlink="">
      <xdr:nvSpPr>
        <xdr:cNvPr id="1025" name="Text Box 1">
          <a:extLst>
            <a:ext uri="{FF2B5EF4-FFF2-40B4-BE49-F238E27FC236}">
              <a16:creationId xmlns:a16="http://schemas.microsoft.com/office/drawing/2014/main" id="{40EED930-0F1E-42A1-B6B0-6CDB61DC2CDB}"/>
            </a:ext>
          </a:extLst>
        </xdr:cNvPr>
        <xdr:cNvSpPr txBox="1">
          <a:spLocks noChangeArrowheads="1"/>
        </xdr:cNvSpPr>
      </xdr:nvSpPr>
      <xdr:spPr bwMode="auto">
        <a:xfrm>
          <a:off x="205740" y="0"/>
          <a:ext cx="331470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118745</xdr:colOff>
      <xdr:row>0</xdr:row>
      <xdr:rowOff>30480</xdr:rowOff>
    </xdr:from>
    <xdr:to>
      <xdr:col>1</xdr:col>
      <xdr:colOff>672196</xdr:colOff>
      <xdr:row>0</xdr:row>
      <xdr:rowOff>426720</xdr:rowOff>
    </xdr:to>
    <xdr:sp macro="" textlink="">
      <xdr:nvSpPr>
        <xdr:cNvPr id="1026" name="Text Box 2">
          <a:extLst>
            <a:ext uri="{FF2B5EF4-FFF2-40B4-BE49-F238E27FC236}">
              <a16:creationId xmlns:a16="http://schemas.microsoft.com/office/drawing/2014/main" id="{9109E38F-F29B-455B-AA2B-7ABEE7A75ECE}"/>
            </a:ext>
          </a:extLst>
        </xdr:cNvPr>
        <xdr:cNvSpPr txBox="1">
          <a:spLocks noChangeArrowheads="1"/>
        </xdr:cNvSpPr>
      </xdr:nvSpPr>
      <xdr:spPr bwMode="auto">
        <a:xfrm>
          <a:off x="129540" y="30480"/>
          <a:ext cx="124206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a:t>
          </a:r>
          <a:r>
            <a:rPr lang="zh-TW" altLang="en-US" sz="1400" b="1" i="0" u="none" strike="noStrike" baseline="0">
              <a:solidFill>
                <a:srgbClr val="000000"/>
              </a:solidFill>
              <a:latin typeface="Times New Roman"/>
              <a:ea typeface="標楷體"/>
              <a:cs typeface="Times New Roman"/>
            </a:rPr>
            <a:t>02</a:t>
          </a:r>
          <a:endParaRPr lang="zh-TW" altLang="en-US" sz="1400" b="1" i="0" u="none" strike="noStrike" baseline="0">
            <a:solidFill>
              <a:srgbClr val="000000"/>
            </a:solidFill>
            <a:latin typeface="Times New Roman"/>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200660</xdr:colOff>
      <xdr:row>0</xdr:row>
      <xdr:rowOff>0</xdr:rowOff>
    </xdr:from>
    <xdr:to>
      <xdr:col>2</xdr:col>
      <xdr:colOff>3912</xdr:colOff>
      <xdr:row>0</xdr:row>
      <xdr:rowOff>0</xdr:rowOff>
    </xdr:to>
    <xdr:sp macro="" textlink="">
      <xdr:nvSpPr>
        <xdr:cNvPr id="3074" name="Text Box 2">
          <a:extLst>
            <a:ext uri="{FF2B5EF4-FFF2-40B4-BE49-F238E27FC236}">
              <a16:creationId xmlns:a16="http://schemas.microsoft.com/office/drawing/2014/main" id="{FBD7CCD1-DE97-4BC4-A7F5-9D447773A2A6}"/>
            </a:ext>
          </a:extLst>
        </xdr:cNvPr>
        <xdr:cNvSpPr txBox="1">
          <a:spLocks noChangeArrowheads="1"/>
        </xdr:cNvSpPr>
      </xdr:nvSpPr>
      <xdr:spPr bwMode="auto">
        <a:xfrm>
          <a:off x="205740" y="0"/>
          <a:ext cx="3451860" cy="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a:t>
          </a:r>
          <a:r>
            <a:rPr lang="zh-TW" altLang="en-US" sz="1400" b="1" i="0" u="none" strike="noStrike" baseline="0">
              <a:solidFill>
                <a:srgbClr val="000000"/>
              </a:solidFill>
              <a:latin typeface="Times New Roman"/>
              <a:ea typeface="標楷體"/>
              <a:cs typeface="Times New Roman"/>
            </a:rPr>
            <a:t>302</a:t>
          </a:r>
          <a:endParaRPr lang="zh-TW" altLang="en-US" sz="1400" b="1" i="0" u="none" strike="noStrike" baseline="0">
            <a:solidFill>
              <a:srgbClr val="000000"/>
            </a:solidFill>
            <a:latin typeface="Times New Roman"/>
            <a:cs typeface="Times New Roman"/>
          </a:endParaRPr>
        </a:p>
      </xdr:txBody>
    </xdr:sp>
    <xdr:clientData/>
  </xdr:twoCellAnchor>
  <xdr:twoCellAnchor>
    <xdr:from>
      <xdr:col>0</xdr:col>
      <xdr:colOff>118745</xdr:colOff>
      <xdr:row>0</xdr:row>
      <xdr:rowOff>30480</xdr:rowOff>
    </xdr:from>
    <xdr:to>
      <xdr:col>1</xdr:col>
      <xdr:colOff>672196</xdr:colOff>
      <xdr:row>0</xdr:row>
      <xdr:rowOff>426720</xdr:rowOff>
    </xdr:to>
    <xdr:sp macro="" textlink="">
      <xdr:nvSpPr>
        <xdr:cNvPr id="3075" name="Text Box 3">
          <a:extLst>
            <a:ext uri="{FF2B5EF4-FFF2-40B4-BE49-F238E27FC236}">
              <a16:creationId xmlns:a16="http://schemas.microsoft.com/office/drawing/2014/main" id="{0499F5E3-CC47-4B6B-8782-945677A8E483}"/>
            </a:ext>
          </a:extLst>
        </xdr:cNvPr>
        <xdr:cNvSpPr txBox="1">
          <a:spLocks noChangeArrowheads="1"/>
        </xdr:cNvSpPr>
      </xdr:nvSpPr>
      <xdr:spPr bwMode="auto">
        <a:xfrm>
          <a:off x="129540" y="30480"/>
          <a:ext cx="1242060" cy="39624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zh-TW" altLang="en-US" sz="1400" b="1" i="0" u="none" strike="noStrike" baseline="0">
              <a:solidFill>
                <a:srgbClr val="000000"/>
              </a:solidFill>
              <a:latin typeface="標楷體"/>
              <a:ea typeface="標楷體"/>
            </a:rPr>
            <a:t>指標項目3</a:t>
          </a:r>
          <a:r>
            <a:rPr lang="zh-TW" altLang="en-US" sz="1400" b="1" i="0" u="none" strike="noStrike" baseline="0">
              <a:solidFill>
                <a:srgbClr val="000000"/>
              </a:solidFill>
              <a:latin typeface="Times New Roman"/>
              <a:ea typeface="標楷體"/>
              <a:cs typeface="Times New Roman"/>
            </a:rPr>
            <a:t>02</a:t>
          </a:r>
          <a:endParaRPr lang="zh-TW" altLang="en-US" sz="14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3DEA5-532E-4506-8E41-835FE80AE5A4}">
  <sheetPr>
    <pageSetUpPr fitToPage="1"/>
  </sheetPr>
  <dimension ref="A2:M239"/>
  <sheetViews>
    <sheetView tabSelected="1" zoomScale="85" zoomScaleNormal="85" workbookViewId="0">
      <selection activeCell="B16" sqref="B16"/>
    </sheetView>
  </sheetViews>
  <sheetFormatPr defaultColWidth="8.88671875" defaultRowHeight="16.2"/>
  <cols>
    <col min="1" max="1" width="9.21875" style="248" customWidth="1"/>
    <col min="2" max="2" width="82" style="172" customWidth="1"/>
    <col min="3" max="5" width="12.77734375" style="173" customWidth="1"/>
    <col min="6" max="13" width="12.77734375" customWidth="1"/>
  </cols>
  <sheetData>
    <row r="2" spans="1:13" ht="21">
      <c r="A2" s="583" t="s">
        <v>2523</v>
      </c>
      <c r="B2" s="583"/>
      <c r="C2" s="583"/>
      <c r="D2" s="583"/>
      <c r="E2" s="583"/>
      <c r="F2" s="584"/>
      <c r="G2" s="584"/>
      <c r="H2" s="584"/>
      <c r="I2" s="584"/>
      <c r="J2" s="584"/>
      <c r="K2" s="584"/>
      <c r="L2" s="584"/>
      <c r="M2" s="584"/>
    </row>
    <row r="3" spans="1:13">
      <c r="A3" s="585" t="s">
        <v>2477</v>
      </c>
      <c r="B3" s="585"/>
      <c r="C3" s="585"/>
      <c r="D3" s="585"/>
      <c r="E3" s="585"/>
      <c r="F3" s="586"/>
      <c r="G3" s="586"/>
      <c r="H3" s="586"/>
      <c r="I3" s="586"/>
      <c r="J3" s="586"/>
      <c r="K3" s="586"/>
      <c r="L3" s="586"/>
      <c r="M3" s="586"/>
    </row>
    <row r="4" spans="1:13" s="214" customFormat="1" ht="39.9" customHeight="1">
      <c r="A4" s="446" t="s">
        <v>1996</v>
      </c>
      <c r="B4" s="446" t="s">
        <v>324</v>
      </c>
      <c r="C4" s="474" t="s">
        <v>2448</v>
      </c>
      <c r="D4" s="474" t="s">
        <v>2449</v>
      </c>
      <c r="E4" s="474" t="s">
        <v>2450</v>
      </c>
      <c r="F4" s="474" t="s">
        <v>2440</v>
      </c>
      <c r="G4" s="474" t="s">
        <v>2441</v>
      </c>
      <c r="H4" s="474" t="s">
        <v>2442</v>
      </c>
      <c r="I4" s="474" t="s">
        <v>2443</v>
      </c>
      <c r="J4" s="475" t="s">
        <v>2447</v>
      </c>
      <c r="K4" s="475" t="s">
        <v>2446</v>
      </c>
      <c r="L4" s="475" t="s">
        <v>2445</v>
      </c>
      <c r="M4" s="475" t="s">
        <v>2444</v>
      </c>
    </row>
    <row r="5" spans="1:13">
      <c r="A5" s="580" t="s">
        <v>328</v>
      </c>
      <c r="B5" s="405" t="s">
        <v>942</v>
      </c>
      <c r="C5" s="307">
        <v>9</v>
      </c>
      <c r="D5" s="307">
        <v>3</v>
      </c>
      <c r="E5" s="473">
        <f>D5/C5</f>
        <v>0.33333333333333331</v>
      </c>
      <c r="F5" s="307">
        <v>0</v>
      </c>
      <c r="G5" s="473">
        <f t="shared" ref="G5:G12" si="0">F5/C5</f>
        <v>0</v>
      </c>
      <c r="H5" s="428">
        <v>2</v>
      </c>
      <c r="I5" s="473">
        <f t="shared" ref="I5:I12" si="1">H5/C5</f>
        <v>0.22222222222222221</v>
      </c>
      <c r="J5" s="307">
        <v>0</v>
      </c>
      <c r="K5" s="473">
        <f t="shared" ref="K5:K12" si="2">J5/C5</f>
        <v>0</v>
      </c>
      <c r="L5" s="307">
        <v>0</v>
      </c>
      <c r="M5" s="308">
        <f t="shared" ref="M5:M12" si="3">L5/C5</f>
        <v>0</v>
      </c>
    </row>
    <row r="6" spans="1:13">
      <c r="A6" s="580"/>
      <c r="B6" s="405" t="s">
        <v>2451</v>
      </c>
      <c r="C6" s="307">
        <v>22</v>
      </c>
      <c r="D6" s="307">
        <v>9</v>
      </c>
      <c r="E6" s="473">
        <f>D6/C6</f>
        <v>0.40909090909090912</v>
      </c>
      <c r="F6" s="307">
        <v>0</v>
      </c>
      <c r="G6" s="473">
        <f t="shared" si="0"/>
        <v>0</v>
      </c>
      <c r="H6" s="307">
        <v>0</v>
      </c>
      <c r="I6" s="473">
        <f t="shared" si="1"/>
        <v>0</v>
      </c>
      <c r="J6" s="307">
        <v>0</v>
      </c>
      <c r="K6" s="473">
        <f t="shared" si="2"/>
        <v>0</v>
      </c>
      <c r="L6" s="307">
        <v>0</v>
      </c>
      <c r="M6" s="308">
        <f t="shared" si="3"/>
        <v>0</v>
      </c>
    </row>
    <row r="7" spans="1:13">
      <c r="A7" s="580"/>
      <c r="B7" s="405" t="s">
        <v>944</v>
      </c>
      <c r="C7" s="307">
        <v>7</v>
      </c>
      <c r="D7" s="307">
        <v>4</v>
      </c>
      <c r="E7" s="473">
        <f t="shared" ref="E7:E11" si="4">D7/C7</f>
        <v>0.5714285714285714</v>
      </c>
      <c r="F7" s="307">
        <v>0</v>
      </c>
      <c r="G7" s="473">
        <f t="shared" si="0"/>
        <v>0</v>
      </c>
      <c r="H7" s="307">
        <v>0</v>
      </c>
      <c r="I7" s="473">
        <f t="shared" si="1"/>
        <v>0</v>
      </c>
      <c r="J7" s="307">
        <v>0</v>
      </c>
      <c r="K7" s="473">
        <f t="shared" si="2"/>
        <v>0</v>
      </c>
      <c r="L7" s="307">
        <v>0</v>
      </c>
      <c r="M7" s="308">
        <f t="shared" si="3"/>
        <v>0</v>
      </c>
    </row>
    <row r="8" spans="1:13">
      <c r="A8" s="580"/>
      <c r="B8" s="405" t="s">
        <v>945</v>
      </c>
      <c r="C8" s="307">
        <v>10</v>
      </c>
      <c r="D8" s="307">
        <v>6</v>
      </c>
      <c r="E8" s="473">
        <f t="shared" si="4"/>
        <v>0.6</v>
      </c>
      <c r="F8" s="307">
        <v>0</v>
      </c>
      <c r="G8" s="473">
        <f t="shared" si="0"/>
        <v>0</v>
      </c>
      <c r="H8" s="307">
        <v>0</v>
      </c>
      <c r="I8" s="473">
        <f t="shared" si="1"/>
        <v>0</v>
      </c>
      <c r="J8" s="307">
        <v>0</v>
      </c>
      <c r="K8" s="473">
        <f t="shared" si="2"/>
        <v>0</v>
      </c>
      <c r="L8" s="307">
        <v>0</v>
      </c>
      <c r="M8" s="308">
        <f t="shared" si="3"/>
        <v>0</v>
      </c>
    </row>
    <row r="9" spans="1:13">
      <c r="A9" s="580"/>
      <c r="B9" s="405" t="s">
        <v>946</v>
      </c>
      <c r="C9" s="307">
        <v>17</v>
      </c>
      <c r="D9" s="307">
        <v>6</v>
      </c>
      <c r="E9" s="473">
        <f t="shared" si="4"/>
        <v>0.35294117647058826</v>
      </c>
      <c r="F9" s="307">
        <v>0</v>
      </c>
      <c r="G9" s="473">
        <f t="shared" si="0"/>
        <v>0</v>
      </c>
      <c r="H9" s="428">
        <v>4</v>
      </c>
      <c r="I9" s="473">
        <f t="shared" si="1"/>
        <v>0.23529411764705882</v>
      </c>
      <c r="J9" s="307">
        <v>0</v>
      </c>
      <c r="K9" s="473">
        <f t="shared" si="2"/>
        <v>0</v>
      </c>
      <c r="L9" s="307">
        <v>0</v>
      </c>
      <c r="M9" s="308">
        <f t="shared" si="3"/>
        <v>0</v>
      </c>
    </row>
    <row r="10" spans="1:13">
      <c r="A10" s="580"/>
      <c r="B10" s="405" t="s">
        <v>947</v>
      </c>
      <c r="C10" s="307">
        <v>16</v>
      </c>
      <c r="D10" s="307">
        <v>5</v>
      </c>
      <c r="E10" s="473">
        <f t="shared" si="4"/>
        <v>0.3125</v>
      </c>
      <c r="F10" s="307">
        <v>0</v>
      </c>
      <c r="G10" s="473">
        <f t="shared" si="0"/>
        <v>0</v>
      </c>
      <c r="H10" s="428">
        <v>1</v>
      </c>
      <c r="I10" s="473">
        <f t="shared" si="1"/>
        <v>6.25E-2</v>
      </c>
      <c r="J10" s="307">
        <v>0</v>
      </c>
      <c r="K10" s="473">
        <f t="shared" si="2"/>
        <v>0</v>
      </c>
      <c r="L10" s="307">
        <v>0</v>
      </c>
      <c r="M10" s="308">
        <f t="shared" si="3"/>
        <v>0</v>
      </c>
    </row>
    <row r="11" spans="1:13">
      <c r="A11" s="580"/>
      <c r="B11" s="405" t="s">
        <v>2001</v>
      </c>
      <c r="C11" s="307">
        <v>21</v>
      </c>
      <c r="D11" s="307">
        <v>12</v>
      </c>
      <c r="E11" s="473">
        <f t="shared" si="4"/>
        <v>0.5714285714285714</v>
      </c>
      <c r="F11" s="307">
        <v>1</v>
      </c>
      <c r="G11" s="473">
        <f t="shared" si="0"/>
        <v>4.7619047619047616E-2</v>
      </c>
      <c r="H11" s="307">
        <v>0</v>
      </c>
      <c r="I11" s="473">
        <f t="shared" si="1"/>
        <v>0</v>
      </c>
      <c r="J11" s="307">
        <v>0</v>
      </c>
      <c r="K11" s="473">
        <f t="shared" si="2"/>
        <v>0</v>
      </c>
      <c r="L11" s="307">
        <v>0</v>
      </c>
      <c r="M11" s="308">
        <f t="shared" si="3"/>
        <v>0</v>
      </c>
    </row>
    <row r="12" spans="1:13">
      <c r="A12" s="580"/>
      <c r="B12" s="405" t="s">
        <v>337</v>
      </c>
      <c r="C12" s="307">
        <v>43</v>
      </c>
      <c r="D12" s="307">
        <v>15</v>
      </c>
      <c r="E12" s="473">
        <f>D12/C12</f>
        <v>0.34883720930232559</v>
      </c>
      <c r="F12" s="307">
        <v>1</v>
      </c>
      <c r="G12" s="473">
        <f t="shared" si="0"/>
        <v>2.3255813953488372E-2</v>
      </c>
      <c r="H12" s="428">
        <v>2</v>
      </c>
      <c r="I12" s="473">
        <f t="shared" si="1"/>
        <v>4.6511627906976744E-2</v>
      </c>
      <c r="J12" s="307">
        <v>0</v>
      </c>
      <c r="K12" s="473">
        <f t="shared" si="2"/>
        <v>0</v>
      </c>
      <c r="L12" s="428">
        <v>1</v>
      </c>
      <c r="M12" s="308">
        <f t="shared" si="3"/>
        <v>2.3255813953488372E-2</v>
      </c>
    </row>
    <row r="13" spans="1:13">
      <c r="A13" s="580"/>
      <c r="B13" s="405" t="s">
        <v>951</v>
      </c>
      <c r="C13" s="307">
        <v>9</v>
      </c>
      <c r="D13" s="307">
        <v>6</v>
      </c>
      <c r="E13" s="473">
        <f>D13/C13</f>
        <v>0.66666666666666663</v>
      </c>
      <c r="F13" s="307">
        <v>1</v>
      </c>
      <c r="G13" s="473">
        <v>0.1111</v>
      </c>
      <c r="H13" s="307">
        <v>0</v>
      </c>
      <c r="I13" s="473">
        <v>0</v>
      </c>
      <c r="J13" s="307">
        <v>0</v>
      </c>
      <c r="K13" s="473">
        <v>0</v>
      </c>
      <c r="L13" s="307">
        <v>0</v>
      </c>
      <c r="M13" s="308">
        <v>0</v>
      </c>
    </row>
    <row r="14" spans="1:13">
      <c r="A14" s="580"/>
      <c r="B14" s="405" t="s">
        <v>952</v>
      </c>
      <c r="C14" s="307">
        <v>23</v>
      </c>
      <c r="D14" s="307">
        <v>6</v>
      </c>
      <c r="E14" s="473">
        <f>D14/C14</f>
        <v>0.2608695652173913</v>
      </c>
      <c r="F14" s="307">
        <v>1</v>
      </c>
      <c r="G14" s="473">
        <f>F14/C14</f>
        <v>4.3478260869565216E-2</v>
      </c>
      <c r="H14" s="307">
        <v>0</v>
      </c>
      <c r="I14" s="473">
        <f>H14/C14</f>
        <v>0</v>
      </c>
      <c r="J14" s="307">
        <v>0</v>
      </c>
      <c r="K14" s="473">
        <f>J14/C14</f>
        <v>0</v>
      </c>
      <c r="L14" s="307">
        <v>0</v>
      </c>
      <c r="M14" s="308">
        <f>L14/C14</f>
        <v>0</v>
      </c>
    </row>
    <row r="15" spans="1:13">
      <c r="A15" s="580"/>
      <c r="B15" s="405" t="s">
        <v>2002</v>
      </c>
      <c r="C15" s="307">
        <v>11</v>
      </c>
      <c r="D15" s="307">
        <v>5</v>
      </c>
      <c r="E15" s="473">
        <f t="shared" ref="E15:E55" si="5">D15/C15</f>
        <v>0.45454545454545453</v>
      </c>
      <c r="F15" s="307">
        <v>0</v>
      </c>
      <c r="G15" s="473">
        <f t="shared" ref="G15:G40" si="6">F15/C15</f>
        <v>0</v>
      </c>
      <c r="H15" s="307">
        <v>0</v>
      </c>
      <c r="I15" s="473">
        <f t="shared" ref="I15:I40" si="7">H15/C15</f>
        <v>0</v>
      </c>
      <c r="J15" s="307">
        <v>0</v>
      </c>
      <c r="K15" s="473">
        <f t="shared" ref="K15:K40" si="8">J15/C15</f>
        <v>0</v>
      </c>
      <c r="L15" s="307">
        <v>0</v>
      </c>
      <c r="M15" s="308">
        <f t="shared" ref="M15:M40" si="9">L15/C15</f>
        <v>0</v>
      </c>
    </row>
    <row r="16" spans="1:13">
      <c r="A16" s="580" t="s">
        <v>2003</v>
      </c>
      <c r="B16" s="306" t="s">
        <v>1891</v>
      </c>
      <c r="C16" s="513">
        <v>21</v>
      </c>
      <c r="D16" s="428">
        <v>12</v>
      </c>
      <c r="E16" s="473">
        <f t="shared" si="5"/>
        <v>0.5714285714285714</v>
      </c>
      <c r="F16" s="428">
        <v>1</v>
      </c>
      <c r="G16" s="473">
        <f t="shared" si="6"/>
        <v>4.7619047619047616E-2</v>
      </c>
      <c r="H16" s="428">
        <v>9</v>
      </c>
      <c r="I16" s="473">
        <f t="shared" si="7"/>
        <v>0.42857142857142855</v>
      </c>
      <c r="J16" s="428">
        <v>1</v>
      </c>
      <c r="K16" s="473">
        <f t="shared" si="8"/>
        <v>4.7619047619047616E-2</v>
      </c>
      <c r="L16" s="428">
        <v>0</v>
      </c>
      <c r="M16" s="308">
        <f t="shared" si="9"/>
        <v>0</v>
      </c>
    </row>
    <row r="17" spans="1:13">
      <c r="A17" s="580"/>
      <c r="B17" s="306" t="s">
        <v>2301</v>
      </c>
      <c r="C17" s="513">
        <v>14</v>
      </c>
      <c r="D17" s="428">
        <v>8</v>
      </c>
      <c r="E17" s="473">
        <f t="shared" si="5"/>
        <v>0.5714285714285714</v>
      </c>
      <c r="F17" s="428">
        <v>0</v>
      </c>
      <c r="G17" s="473">
        <f t="shared" si="6"/>
        <v>0</v>
      </c>
      <c r="H17" s="428">
        <v>2</v>
      </c>
      <c r="I17" s="473">
        <f t="shared" si="7"/>
        <v>0.14285714285714285</v>
      </c>
      <c r="J17" s="428">
        <v>0</v>
      </c>
      <c r="K17" s="473">
        <f t="shared" si="8"/>
        <v>0</v>
      </c>
      <c r="L17" s="428">
        <v>0</v>
      </c>
      <c r="M17" s="308">
        <f t="shared" si="9"/>
        <v>0</v>
      </c>
    </row>
    <row r="18" spans="1:13">
      <c r="A18" s="580"/>
      <c r="B18" s="306" t="s">
        <v>1707</v>
      </c>
      <c r="C18" s="513">
        <v>19</v>
      </c>
      <c r="D18" s="428">
        <v>8</v>
      </c>
      <c r="E18" s="473">
        <f t="shared" si="5"/>
        <v>0.42105263157894735</v>
      </c>
      <c r="F18" s="428">
        <v>0</v>
      </c>
      <c r="G18" s="473">
        <f t="shared" si="6"/>
        <v>0</v>
      </c>
      <c r="H18" s="428">
        <v>3</v>
      </c>
      <c r="I18" s="473">
        <f t="shared" si="7"/>
        <v>0.15789473684210525</v>
      </c>
      <c r="J18" s="428">
        <v>0</v>
      </c>
      <c r="K18" s="473">
        <f t="shared" si="8"/>
        <v>0</v>
      </c>
      <c r="L18" s="428">
        <v>0</v>
      </c>
      <c r="M18" s="308">
        <f t="shared" si="9"/>
        <v>0</v>
      </c>
    </row>
    <row r="19" spans="1:13">
      <c r="A19" s="580"/>
      <c r="B19" s="306" t="s">
        <v>1892</v>
      </c>
      <c r="C19" s="513">
        <v>10</v>
      </c>
      <c r="D19" s="428">
        <v>6</v>
      </c>
      <c r="E19" s="473">
        <f t="shared" si="5"/>
        <v>0.6</v>
      </c>
      <c r="F19" s="428">
        <v>0</v>
      </c>
      <c r="G19" s="473">
        <f t="shared" si="6"/>
        <v>0</v>
      </c>
      <c r="H19" s="428">
        <v>1</v>
      </c>
      <c r="I19" s="473">
        <f t="shared" si="7"/>
        <v>0.1</v>
      </c>
      <c r="J19" s="428">
        <v>0</v>
      </c>
      <c r="K19" s="473">
        <f t="shared" si="8"/>
        <v>0</v>
      </c>
      <c r="L19" s="428">
        <v>0</v>
      </c>
      <c r="M19" s="308">
        <f t="shared" si="9"/>
        <v>0</v>
      </c>
    </row>
    <row r="20" spans="1:13">
      <c r="A20" s="580"/>
      <c r="B20" s="306" t="s">
        <v>1893</v>
      </c>
      <c r="C20" s="513">
        <v>14</v>
      </c>
      <c r="D20" s="428">
        <v>6</v>
      </c>
      <c r="E20" s="473">
        <f t="shared" si="5"/>
        <v>0.42857142857142855</v>
      </c>
      <c r="F20" s="428">
        <v>0</v>
      </c>
      <c r="G20" s="473">
        <f t="shared" si="6"/>
        <v>0</v>
      </c>
      <c r="H20" s="428">
        <v>1</v>
      </c>
      <c r="I20" s="473">
        <f t="shared" si="7"/>
        <v>7.1428571428571425E-2</v>
      </c>
      <c r="J20" s="428">
        <v>0</v>
      </c>
      <c r="K20" s="473">
        <f t="shared" si="8"/>
        <v>0</v>
      </c>
      <c r="L20" s="428">
        <v>0</v>
      </c>
      <c r="M20" s="308">
        <f t="shared" si="9"/>
        <v>0</v>
      </c>
    </row>
    <row r="21" spans="1:13">
      <c r="A21" s="580"/>
      <c r="B21" s="306" t="s">
        <v>1894</v>
      </c>
      <c r="C21" s="513">
        <v>15</v>
      </c>
      <c r="D21" s="428">
        <v>8</v>
      </c>
      <c r="E21" s="473">
        <f t="shared" si="5"/>
        <v>0.53333333333333333</v>
      </c>
      <c r="F21" s="428">
        <v>0</v>
      </c>
      <c r="G21" s="473">
        <f t="shared" si="6"/>
        <v>0</v>
      </c>
      <c r="H21" s="428">
        <v>1</v>
      </c>
      <c r="I21" s="473">
        <f t="shared" si="7"/>
        <v>6.6666666666666666E-2</v>
      </c>
      <c r="J21" s="428">
        <v>0</v>
      </c>
      <c r="K21" s="473">
        <f t="shared" si="8"/>
        <v>0</v>
      </c>
      <c r="L21" s="428">
        <v>0</v>
      </c>
      <c r="M21" s="308">
        <f t="shared" si="9"/>
        <v>0</v>
      </c>
    </row>
    <row r="22" spans="1:13">
      <c r="A22" s="580"/>
      <c r="B22" s="306" t="s">
        <v>1710</v>
      </c>
      <c r="C22" s="513">
        <v>13</v>
      </c>
      <c r="D22" s="428">
        <v>7</v>
      </c>
      <c r="E22" s="473">
        <f t="shared" si="5"/>
        <v>0.53846153846153844</v>
      </c>
      <c r="F22" s="428">
        <v>0</v>
      </c>
      <c r="G22" s="473">
        <f t="shared" si="6"/>
        <v>0</v>
      </c>
      <c r="H22" s="428">
        <v>0</v>
      </c>
      <c r="I22" s="473">
        <f t="shared" si="7"/>
        <v>0</v>
      </c>
      <c r="J22" s="428">
        <v>0</v>
      </c>
      <c r="K22" s="473">
        <f t="shared" si="8"/>
        <v>0</v>
      </c>
      <c r="L22" s="428">
        <v>0</v>
      </c>
      <c r="M22" s="308">
        <f t="shared" si="9"/>
        <v>0</v>
      </c>
    </row>
    <row r="23" spans="1:13">
      <c r="A23" s="580"/>
      <c r="B23" s="306" t="s">
        <v>1711</v>
      </c>
      <c r="C23" s="513">
        <v>21</v>
      </c>
      <c r="D23" s="428">
        <v>10</v>
      </c>
      <c r="E23" s="473">
        <f t="shared" si="5"/>
        <v>0.47619047619047616</v>
      </c>
      <c r="F23" s="428">
        <v>1</v>
      </c>
      <c r="G23" s="473">
        <f t="shared" si="6"/>
        <v>4.7619047619047616E-2</v>
      </c>
      <c r="H23" s="428">
        <v>9</v>
      </c>
      <c r="I23" s="473">
        <f t="shared" si="7"/>
        <v>0.42857142857142855</v>
      </c>
      <c r="J23" s="428">
        <v>0</v>
      </c>
      <c r="K23" s="473">
        <f t="shared" si="8"/>
        <v>0</v>
      </c>
      <c r="L23" s="428">
        <v>0</v>
      </c>
      <c r="M23" s="308">
        <f t="shared" si="9"/>
        <v>0</v>
      </c>
    </row>
    <row r="24" spans="1:13">
      <c r="A24" s="580"/>
      <c r="B24" s="306" t="s">
        <v>1712</v>
      </c>
      <c r="C24" s="513">
        <v>15</v>
      </c>
      <c r="D24" s="428">
        <v>7</v>
      </c>
      <c r="E24" s="473">
        <f t="shared" si="5"/>
        <v>0.46666666666666667</v>
      </c>
      <c r="F24" s="428">
        <v>1</v>
      </c>
      <c r="G24" s="473">
        <f t="shared" si="6"/>
        <v>6.6666666666666666E-2</v>
      </c>
      <c r="H24" s="428">
        <v>3</v>
      </c>
      <c r="I24" s="473">
        <f t="shared" si="7"/>
        <v>0.2</v>
      </c>
      <c r="J24" s="428">
        <v>0</v>
      </c>
      <c r="K24" s="473">
        <f t="shared" si="8"/>
        <v>0</v>
      </c>
      <c r="L24" s="428">
        <v>0</v>
      </c>
      <c r="M24" s="308">
        <f t="shared" si="9"/>
        <v>0</v>
      </c>
    </row>
    <row r="25" spans="1:13">
      <c r="A25" s="580"/>
      <c r="B25" s="306" t="s">
        <v>1713</v>
      </c>
      <c r="C25" s="513">
        <v>11</v>
      </c>
      <c r="D25" s="428">
        <v>5</v>
      </c>
      <c r="E25" s="473">
        <f t="shared" si="5"/>
        <v>0.45454545454545453</v>
      </c>
      <c r="F25" s="428">
        <v>0</v>
      </c>
      <c r="G25" s="473">
        <f t="shared" si="6"/>
        <v>0</v>
      </c>
      <c r="H25" s="428">
        <v>0</v>
      </c>
      <c r="I25" s="473">
        <f t="shared" si="7"/>
        <v>0</v>
      </c>
      <c r="J25" s="428">
        <v>0</v>
      </c>
      <c r="K25" s="473">
        <f t="shared" si="8"/>
        <v>0</v>
      </c>
      <c r="L25" s="428">
        <v>0</v>
      </c>
      <c r="M25" s="308">
        <f t="shared" si="9"/>
        <v>0</v>
      </c>
    </row>
    <row r="26" spans="1:13">
      <c r="A26" s="580"/>
      <c r="B26" s="306" t="s">
        <v>1895</v>
      </c>
      <c r="C26" s="513">
        <v>15</v>
      </c>
      <c r="D26" s="428">
        <v>6</v>
      </c>
      <c r="E26" s="473">
        <f t="shared" si="5"/>
        <v>0.4</v>
      </c>
      <c r="F26" s="307">
        <v>2</v>
      </c>
      <c r="G26" s="473">
        <f t="shared" si="6"/>
        <v>0.13333333333333333</v>
      </c>
      <c r="H26" s="428">
        <v>3</v>
      </c>
      <c r="I26" s="473">
        <f t="shared" si="7"/>
        <v>0.2</v>
      </c>
      <c r="J26" s="428">
        <v>0</v>
      </c>
      <c r="K26" s="473">
        <f t="shared" si="8"/>
        <v>0</v>
      </c>
      <c r="L26" s="428">
        <v>0</v>
      </c>
      <c r="M26" s="308">
        <f t="shared" si="9"/>
        <v>0</v>
      </c>
    </row>
    <row r="27" spans="1:13">
      <c r="A27" s="580"/>
      <c r="B27" s="306" t="s">
        <v>1896</v>
      </c>
      <c r="C27" s="513">
        <v>5</v>
      </c>
      <c r="D27" s="428">
        <v>2</v>
      </c>
      <c r="E27" s="473">
        <f t="shared" si="5"/>
        <v>0.4</v>
      </c>
      <c r="F27" s="428">
        <v>0</v>
      </c>
      <c r="G27" s="473">
        <f t="shared" si="6"/>
        <v>0</v>
      </c>
      <c r="H27" s="428">
        <v>1</v>
      </c>
      <c r="I27" s="473">
        <f t="shared" si="7"/>
        <v>0.2</v>
      </c>
      <c r="J27" s="428">
        <v>0</v>
      </c>
      <c r="K27" s="473">
        <f t="shared" si="8"/>
        <v>0</v>
      </c>
      <c r="L27" s="428">
        <v>0</v>
      </c>
      <c r="M27" s="308">
        <f t="shared" si="9"/>
        <v>0</v>
      </c>
    </row>
    <row r="28" spans="1:13">
      <c r="A28" s="580"/>
      <c r="B28" s="306" t="s">
        <v>1716</v>
      </c>
      <c r="C28" s="513">
        <v>12</v>
      </c>
      <c r="D28" s="428">
        <v>4</v>
      </c>
      <c r="E28" s="473">
        <f t="shared" si="5"/>
        <v>0.33333333333333331</v>
      </c>
      <c r="F28" s="428">
        <v>0</v>
      </c>
      <c r="G28" s="473">
        <f t="shared" si="6"/>
        <v>0</v>
      </c>
      <c r="H28" s="428">
        <v>0</v>
      </c>
      <c r="I28" s="473">
        <f t="shared" si="7"/>
        <v>0</v>
      </c>
      <c r="J28" s="428">
        <v>0</v>
      </c>
      <c r="K28" s="473">
        <f t="shared" si="8"/>
        <v>0</v>
      </c>
      <c r="L28" s="428">
        <v>0</v>
      </c>
      <c r="M28" s="308">
        <f t="shared" si="9"/>
        <v>0</v>
      </c>
    </row>
    <row r="29" spans="1:13">
      <c r="A29" s="580"/>
      <c r="B29" s="306" t="s">
        <v>2524</v>
      </c>
      <c r="C29" s="513">
        <v>23</v>
      </c>
      <c r="D29" s="428">
        <v>10</v>
      </c>
      <c r="E29" s="473">
        <f t="shared" si="5"/>
        <v>0.43478260869565216</v>
      </c>
      <c r="F29" s="428">
        <v>0</v>
      </c>
      <c r="G29" s="473">
        <f t="shared" si="6"/>
        <v>0</v>
      </c>
      <c r="H29" s="428">
        <v>0</v>
      </c>
      <c r="I29" s="473">
        <f t="shared" si="7"/>
        <v>0</v>
      </c>
      <c r="J29" s="428">
        <v>0</v>
      </c>
      <c r="K29" s="473">
        <f t="shared" si="8"/>
        <v>0</v>
      </c>
      <c r="L29" s="428">
        <v>0</v>
      </c>
      <c r="M29" s="308">
        <f t="shared" si="9"/>
        <v>0</v>
      </c>
    </row>
    <row r="30" spans="1:13">
      <c r="A30" s="580"/>
      <c r="B30" s="306" t="s">
        <v>1718</v>
      </c>
      <c r="C30" s="513">
        <v>21</v>
      </c>
      <c r="D30" s="428">
        <v>12</v>
      </c>
      <c r="E30" s="473">
        <f t="shared" si="5"/>
        <v>0.5714285714285714</v>
      </c>
      <c r="F30" s="428">
        <v>1</v>
      </c>
      <c r="G30" s="473">
        <f t="shared" si="6"/>
        <v>4.7619047619047616E-2</v>
      </c>
      <c r="H30" s="428">
        <v>0</v>
      </c>
      <c r="I30" s="473">
        <f t="shared" si="7"/>
        <v>0</v>
      </c>
      <c r="J30" s="428">
        <v>0</v>
      </c>
      <c r="K30" s="473">
        <f t="shared" si="8"/>
        <v>0</v>
      </c>
      <c r="L30" s="428">
        <v>0</v>
      </c>
      <c r="M30" s="308">
        <f t="shared" si="9"/>
        <v>0</v>
      </c>
    </row>
    <row r="31" spans="1:13">
      <c r="A31" s="580"/>
      <c r="B31" s="306" t="s">
        <v>1719</v>
      </c>
      <c r="C31" s="513">
        <v>7</v>
      </c>
      <c r="D31" s="428">
        <v>3</v>
      </c>
      <c r="E31" s="473">
        <f t="shared" si="5"/>
        <v>0.42857142857142855</v>
      </c>
      <c r="F31" s="428">
        <v>0</v>
      </c>
      <c r="G31" s="473">
        <f t="shared" si="6"/>
        <v>0</v>
      </c>
      <c r="H31" s="428">
        <v>0</v>
      </c>
      <c r="I31" s="473">
        <f t="shared" si="7"/>
        <v>0</v>
      </c>
      <c r="J31" s="428">
        <v>0</v>
      </c>
      <c r="K31" s="473">
        <f t="shared" si="8"/>
        <v>0</v>
      </c>
      <c r="L31" s="428">
        <v>0</v>
      </c>
      <c r="M31" s="308">
        <f t="shared" si="9"/>
        <v>0</v>
      </c>
    </row>
    <row r="32" spans="1:13">
      <c r="A32" s="580"/>
      <c r="B32" s="306" t="s">
        <v>1720</v>
      </c>
      <c r="C32" s="513">
        <v>19</v>
      </c>
      <c r="D32" s="428">
        <v>10</v>
      </c>
      <c r="E32" s="473">
        <f t="shared" si="5"/>
        <v>0.52631578947368418</v>
      </c>
      <c r="F32" s="428">
        <v>0</v>
      </c>
      <c r="G32" s="473">
        <f t="shared" si="6"/>
        <v>0</v>
      </c>
      <c r="H32" s="428">
        <v>0</v>
      </c>
      <c r="I32" s="473">
        <f t="shared" si="7"/>
        <v>0</v>
      </c>
      <c r="J32" s="428">
        <v>0</v>
      </c>
      <c r="K32" s="473">
        <f t="shared" si="8"/>
        <v>0</v>
      </c>
      <c r="L32" s="428">
        <v>0</v>
      </c>
      <c r="M32" s="308">
        <f t="shared" si="9"/>
        <v>0</v>
      </c>
    </row>
    <row r="33" spans="1:13">
      <c r="A33" s="580"/>
      <c r="B33" s="306" t="s">
        <v>2525</v>
      </c>
      <c r="C33" s="513">
        <v>13</v>
      </c>
      <c r="D33" s="428">
        <v>8</v>
      </c>
      <c r="E33" s="473">
        <f t="shared" si="5"/>
        <v>0.61538461538461542</v>
      </c>
      <c r="F33" s="428">
        <v>1</v>
      </c>
      <c r="G33" s="473">
        <f t="shared" si="6"/>
        <v>7.6923076923076927E-2</v>
      </c>
      <c r="H33" s="428">
        <v>5</v>
      </c>
      <c r="I33" s="473">
        <f t="shared" si="7"/>
        <v>0.38461538461538464</v>
      </c>
      <c r="J33" s="428">
        <v>0</v>
      </c>
      <c r="K33" s="473">
        <f t="shared" si="8"/>
        <v>0</v>
      </c>
      <c r="L33" s="428">
        <v>0</v>
      </c>
      <c r="M33" s="308">
        <f t="shared" si="9"/>
        <v>0</v>
      </c>
    </row>
    <row r="34" spans="1:13">
      <c r="A34" s="580" t="s">
        <v>352</v>
      </c>
      <c r="B34" s="405" t="s">
        <v>480</v>
      </c>
      <c r="C34" s="514">
        <v>15</v>
      </c>
      <c r="D34" s="514">
        <v>5</v>
      </c>
      <c r="E34" s="515">
        <f t="shared" si="5"/>
        <v>0.33333333333333331</v>
      </c>
      <c r="F34" s="514">
        <v>0</v>
      </c>
      <c r="G34" s="515">
        <f t="shared" si="6"/>
        <v>0</v>
      </c>
      <c r="H34" s="516">
        <v>0</v>
      </c>
      <c r="I34" s="515">
        <f t="shared" si="7"/>
        <v>0</v>
      </c>
      <c r="J34" s="516">
        <v>0</v>
      </c>
      <c r="K34" s="515">
        <f t="shared" si="8"/>
        <v>0</v>
      </c>
      <c r="L34" s="516">
        <v>0</v>
      </c>
      <c r="M34" s="517">
        <f t="shared" si="9"/>
        <v>0</v>
      </c>
    </row>
    <row r="35" spans="1:13">
      <c r="A35" s="580"/>
      <c r="B35" s="405" t="s">
        <v>1160</v>
      </c>
      <c r="C35" s="514">
        <v>17</v>
      </c>
      <c r="D35" s="514">
        <v>10</v>
      </c>
      <c r="E35" s="515">
        <f t="shared" si="5"/>
        <v>0.58823529411764708</v>
      </c>
      <c r="F35" s="514">
        <v>0</v>
      </c>
      <c r="G35" s="515">
        <f t="shared" si="6"/>
        <v>0</v>
      </c>
      <c r="H35" s="516">
        <v>0</v>
      </c>
      <c r="I35" s="515">
        <f t="shared" si="7"/>
        <v>0</v>
      </c>
      <c r="J35" s="516">
        <v>0</v>
      </c>
      <c r="K35" s="515">
        <f t="shared" si="8"/>
        <v>0</v>
      </c>
      <c r="L35" s="516">
        <v>0</v>
      </c>
      <c r="M35" s="517">
        <f t="shared" si="9"/>
        <v>0</v>
      </c>
    </row>
    <row r="36" spans="1:13">
      <c r="A36" s="580"/>
      <c r="B36" s="405" t="s">
        <v>1162</v>
      </c>
      <c r="C36" s="514">
        <v>20</v>
      </c>
      <c r="D36" s="514">
        <v>7</v>
      </c>
      <c r="E36" s="515">
        <f t="shared" si="5"/>
        <v>0.35</v>
      </c>
      <c r="F36" s="514">
        <v>0</v>
      </c>
      <c r="G36" s="515">
        <f t="shared" si="6"/>
        <v>0</v>
      </c>
      <c r="H36" s="516">
        <v>0</v>
      </c>
      <c r="I36" s="515">
        <f t="shared" si="7"/>
        <v>0</v>
      </c>
      <c r="J36" s="516">
        <v>0</v>
      </c>
      <c r="K36" s="515">
        <f t="shared" si="8"/>
        <v>0</v>
      </c>
      <c r="L36" s="516">
        <v>0</v>
      </c>
      <c r="M36" s="517">
        <f t="shared" si="9"/>
        <v>0</v>
      </c>
    </row>
    <row r="37" spans="1:13">
      <c r="A37" s="580"/>
      <c r="B37" s="405" t="s">
        <v>1163</v>
      </c>
      <c r="C37" s="514">
        <v>12</v>
      </c>
      <c r="D37" s="514">
        <v>4</v>
      </c>
      <c r="E37" s="515">
        <f t="shared" si="5"/>
        <v>0.33333333333333331</v>
      </c>
      <c r="F37" s="514">
        <v>0</v>
      </c>
      <c r="G37" s="515">
        <f t="shared" si="6"/>
        <v>0</v>
      </c>
      <c r="H37" s="516">
        <v>0</v>
      </c>
      <c r="I37" s="515">
        <f t="shared" si="7"/>
        <v>0</v>
      </c>
      <c r="J37" s="516">
        <v>0</v>
      </c>
      <c r="K37" s="515">
        <f t="shared" si="8"/>
        <v>0</v>
      </c>
      <c r="L37" s="516">
        <v>0</v>
      </c>
      <c r="M37" s="517">
        <f t="shared" si="9"/>
        <v>0</v>
      </c>
    </row>
    <row r="38" spans="1:13">
      <c r="A38" s="580"/>
      <c r="B38" s="405" t="s">
        <v>1166</v>
      </c>
      <c r="C38" s="514">
        <v>18</v>
      </c>
      <c r="D38" s="514">
        <v>9</v>
      </c>
      <c r="E38" s="515">
        <f t="shared" si="5"/>
        <v>0.5</v>
      </c>
      <c r="F38" s="514">
        <v>0</v>
      </c>
      <c r="G38" s="515">
        <f t="shared" si="6"/>
        <v>0</v>
      </c>
      <c r="H38" s="516">
        <v>0</v>
      </c>
      <c r="I38" s="515">
        <f t="shared" si="7"/>
        <v>0</v>
      </c>
      <c r="J38" s="516">
        <v>0</v>
      </c>
      <c r="K38" s="515">
        <f t="shared" si="8"/>
        <v>0</v>
      </c>
      <c r="L38" s="516">
        <v>0</v>
      </c>
      <c r="M38" s="517">
        <f t="shared" si="9"/>
        <v>0</v>
      </c>
    </row>
    <row r="39" spans="1:13">
      <c r="A39" s="580"/>
      <c r="B39" s="405" t="s">
        <v>2384</v>
      </c>
      <c r="C39" s="514">
        <v>13</v>
      </c>
      <c r="D39" s="514">
        <v>5</v>
      </c>
      <c r="E39" s="515">
        <f t="shared" si="5"/>
        <v>0.38461538461538464</v>
      </c>
      <c r="F39" s="514">
        <v>0</v>
      </c>
      <c r="G39" s="515">
        <f t="shared" si="6"/>
        <v>0</v>
      </c>
      <c r="H39" s="516">
        <v>0</v>
      </c>
      <c r="I39" s="515">
        <f t="shared" si="7"/>
        <v>0</v>
      </c>
      <c r="J39" s="516">
        <v>0</v>
      </c>
      <c r="K39" s="515">
        <f t="shared" si="8"/>
        <v>0</v>
      </c>
      <c r="L39" s="516">
        <v>0</v>
      </c>
      <c r="M39" s="517">
        <f t="shared" si="9"/>
        <v>0</v>
      </c>
    </row>
    <row r="40" spans="1:13">
      <c r="A40" s="580"/>
      <c r="B40" s="405" t="s">
        <v>1168</v>
      </c>
      <c r="C40" s="514">
        <v>20</v>
      </c>
      <c r="D40" s="514">
        <v>10</v>
      </c>
      <c r="E40" s="515">
        <f t="shared" si="5"/>
        <v>0.5</v>
      </c>
      <c r="F40" s="514">
        <v>0</v>
      </c>
      <c r="G40" s="515">
        <f t="shared" si="6"/>
        <v>0</v>
      </c>
      <c r="H40" s="516">
        <v>3</v>
      </c>
      <c r="I40" s="515">
        <f t="shared" si="7"/>
        <v>0.15</v>
      </c>
      <c r="J40" s="516">
        <v>0</v>
      </c>
      <c r="K40" s="515">
        <f t="shared" si="8"/>
        <v>0</v>
      </c>
      <c r="L40" s="516">
        <v>0</v>
      </c>
      <c r="M40" s="517">
        <f t="shared" si="9"/>
        <v>0</v>
      </c>
    </row>
    <row r="41" spans="1:13">
      <c r="A41" s="580"/>
      <c r="B41" s="405" t="s">
        <v>1170</v>
      </c>
      <c r="C41" s="514">
        <v>23</v>
      </c>
      <c r="D41" s="514">
        <v>8</v>
      </c>
      <c r="E41" s="517">
        <f t="shared" si="5"/>
        <v>0.34782608695652173</v>
      </c>
      <c r="F41" s="514">
        <v>0</v>
      </c>
      <c r="G41" s="517">
        <v>0</v>
      </c>
      <c r="H41" s="516">
        <v>0</v>
      </c>
      <c r="I41" s="517">
        <v>0</v>
      </c>
      <c r="J41" s="516">
        <v>0</v>
      </c>
      <c r="K41" s="517">
        <v>0</v>
      </c>
      <c r="L41" s="516">
        <v>0</v>
      </c>
      <c r="M41" s="517">
        <v>0</v>
      </c>
    </row>
    <row r="42" spans="1:13">
      <c r="A42" s="580"/>
      <c r="B42" s="405" t="s">
        <v>1171</v>
      </c>
      <c r="C42" s="514">
        <v>13</v>
      </c>
      <c r="D42" s="514">
        <v>6</v>
      </c>
      <c r="E42" s="517">
        <f t="shared" si="5"/>
        <v>0.46153846153846156</v>
      </c>
      <c r="F42" s="514">
        <v>0</v>
      </c>
      <c r="G42" s="517">
        <v>0</v>
      </c>
      <c r="H42" s="516">
        <v>0</v>
      </c>
      <c r="I42" s="517">
        <v>0</v>
      </c>
      <c r="J42" s="516">
        <v>0</v>
      </c>
      <c r="K42" s="517">
        <v>0</v>
      </c>
      <c r="L42" s="516">
        <v>0</v>
      </c>
      <c r="M42" s="517">
        <v>0</v>
      </c>
    </row>
    <row r="43" spans="1:13">
      <c r="A43" s="580"/>
      <c r="B43" s="405" t="s">
        <v>2019</v>
      </c>
      <c r="C43" s="514">
        <v>35</v>
      </c>
      <c r="D43" s="514">
        <v>22</v>
      </c>
      <c r="E43" s="515">
        <f t="shared" si="5"/>
        <v>0.62857142857142856</v>
      </c>
      <c r="F43" s="514">
        <v>1</v>
      </c>
      <c r="G43" s="515">
        <f t="shared" ref="G43:G55" si="10">F43/C43</f>
        <v>2.8571428571428571E-2</v>
      </c>
      <c r="H43" s="516">
        <v>7</v>
      </c>
      <c r="I43" s="515">
        <f t="shared" ref="I43:I55" si="11">H43/C43</f>
        <v>0.2</v>
      </c>
      <c r="J43" s="516">
        <v>1</v>
      </c>
      <c r="K43" s="515">
        <f t="shared" ref="K43:K55" si="12">J43/C43</f>
        <v>2.8571428571428571E-2</v>
      </c>
      <c r="L43" s="516">
        <v>0</v>
      </c>
      <c r="M43" s="517">
        <f t="shared" ref="M43:M55" si="13">L43/C43</f>
        <v>0</v>
      </c>
    </row>
    <row r="44" spans="1:13">
      <c r="A44" s="580"/>
      <c r="B44" s="405" t="s">
        <v>2385</v>
      </c>
      <c r="C44" s="514">
        <v>27</v>
      </c>
      <c r="D44" s="514">
        <v>15</v>
      </c>
      <c r="E44" s="515">
        <f t="shared" si="5"/>
        <v>0.55555555555555558</v>
      </c>
      <c r="F44" s="514">
        <v>0</v>
      </c>
      <c r="G44" s="515">
        <f t="shared" si="10"/>
        <v>0</v>
      </c>
      <c r="H44" s="516">
        <v>5</v>
      </c>
      <c r="I44" s="515">
        <f t="shared" si="11"/>
        <v>0.18518518518518517</v>
      </c>
      <c r="J44" s="516">
        <v>0</v>
      </c>
      <c r="K44" s="515">
        <f t="shared" si="12"/>
        <v>0</v>
      </c>
      <c r="L44" s="516">
        <v>0</v>
      </c>
      <c r="M44" s="517">
        <f t="shared" si="13"/>
        <v>0</v>
      </c>
    </row>
    <row r="45" spans="1:13">
      <c r="A45" s="580" t="s">
        <v>2020</v>
      </c>
      <c r="B45" s="202" t="s">
        <v>2526</v>
      </c>
      <c r="C45" s="281">
        <v>19</v>
      </c>
      <c r="D45" s="281">
        <v>7</v>
      </c>
      <c r="E45" s="282">
        <f t="shared" si="5"/>
        <v>0.36842105263157893</v>
      </c>
      <c r="F45" s="281">
        <v>0</v>
      </c>
      <c r="G45" s="282">
        <f t="shared" si="10"/>
        <v>0</v>
      </c>
      <c r="H45" s="518">
        <v>0</v>
      </c>
      <c r="I45" s="282">
        <f t="shared" si="11"/>
        <v>0</v>
      </c>
      <c r="J45" s="518">
        <v>0</v>
      </c>
      <c r="K45" s="282">
        <f t="shared" si="12"/>
        <v>0</v>
      </c>
      <c r="L45" s="518">
        <v>0</v>
      </c>
      <c r="M45" s="282">
        <f t="shared" si="13"/>
        <v>0</v>
      </c>
    </row>
    <row r="46" spans="1:13">
      <c r="A46" s="580"/>
      <c r="B46" s="202" t="s">
        <v>2527</v>
      </c>
      <c r="C46" s="281">
        <v>21</v>
      </c>
      <c r="D46" s="281">
        <v>9</v>
      </c>
      <c r="E46" s="282">
        <v>0.42857142857142855</v>
      </c>
      <c r="F46" s="281">
        <v>0</v>
      </c>
      <c r="G46" s="282">
        <v>0</v>
      </c>
      <c r="H46" s="518">
        <v>0</v>
      </c>
      <c r="I46" s="282">
        <v>0</v>
      </c>
      <c r="J46" s="518">
        <v>0</v>
      </c>
      <c r="K46" s="282">
        <v>0</v>
      </c>
      <c r="L46" s="518">
        <v>0</v>
      </c>
      <c r="M46" s="282">
        <v>0</v>
      </c>
    </row>
    <row r="47" spans="1:13">
      <c r="A47" s="580"/>
      <c r="B47" s="184" t="s">
        <v>2024</v>
      </c>
      <c r="C47" s="281">
        <v>15</v>
      </c>
      <c r="D47" s="281">
        <v>6</v>
      </c>
      <c r="E47" s="282">
        <f t="shared" si="5"/>
        <v>0.4</v>
      </c>
      <c r="F47" s="281">
        <v>0</v>
      </c>
      <c r="G47" s="282">
        <f t="shared" si="10"/>
        <v>0</v>
      </c>
      <c r="H47" s="518">
        <v>0</v>
      </c>
      <c r="I47" s="282">
        <f t="shared" si="11"/>
        <v>0</v>
      </c>
      <c r="J47" s="518">
        <v>0</v>
      </c>
      <c r="K47" s="282">
        <f t="shared" si="12"/>
        <v>0</v>
      </c>
      <c r="L47" s="518">
        <v>0</v>
      </c>
      <c r="M47" s="282">
        <f t="shared" si="13"/>
        <v>0</v>
      </c>
    </row>
    <row r="48" spans="1:13">
      <c r="A48" s="580"/>
      <c r="B48" s="184" t="s">
        <v>2025</v>
      </c>
      <c r="C48" s="281">
        <v>11</v>
      </c>
      <c r="D48" s="281">
        <v>5</v>
      </c>
      <c r="E48" s="282">
        <v>0.45454545454545453</v>
      </c>
      <c r="F48" s="281">
        <v>0</v>
      </c>
      <c r="G48" s="282">
        <v>0</v>
      </c>
      <c r="H48" s="518">
        <v>0</v>
      </c>
      <c r="I48" s="282">
        <v>0</v>
      </c>
      <c r="J48" s="518">
        <v>0</v>
      </c>
      <c r="K48" s="282">
        <v>0</v>
      </c>
      <c r="L48" s="518">
        <v>0</v>
      </c>
      <c r="M48" s="282">
        <v>0</v>
      </c>
    </row>
    <row r="49" spans="1:13">
      <c r="A49" s="580"/>
      <c r="B49" s="184" t="s">
        <v>2026</v>
      </c>
      <c r="C49" s="281">
        <v>15</v>
      </c>
      <c r="D49" s="281">
        <v>9</v>
      </c>
      <c r="E49" s="282">
        <v>0.6</v>
      </c>
      <c r="F49" s="281">
        <v>0</v>
      </c>
      <c r="G49" s="282">
        <v>0</v>
      </c>
      <c r="H49" s="518">
        <v>0</v>
      </c>
      <c r="I49" s="282">
        <v>0</v>
      </c>
      <c r="J49" s="518">
        <v>0</v>
      </c>
      <c r="K49" s="282">
        <v>0</v>
      </c>
      <c r="L49" s="518">
        <v>0</v>
      </c>
      <c r="M49" s="282">
        <v>0</v>
      </c>
    </row>
    <row r="50" spans="1:13">
      <c r="A50" s="580"/>
      <c r="B50" s="184" t="s">
        <v>2027</v>
      </c>
      <c r="C50" s="281">
        <v>10</v>
      </c>
      <c r="D50" s="281">
        <v>4</v>
      </c>
      <c r="E50" s="282">
        <v>0.4</v>
      </c>
      <c r="F50" s="281">
        <v>0</v>
      </c>
      <c r="G50" s="282">
        <v>0</v>
      </c>
      <c r="H50" s="518">
        <v>0</v>
      </c>
      <c r="I50" s="282">
        <v>0</v>
      </c>
      <c r="J50" s="518">
        <v>0</v>
      </c>
      <c r="K50" s="282">
        <v>0</v>
      </c>
      <c r="L50" s="518">
        <v>0</v>
      </c>
      <c r="M50" s="282">
        <v>0</v>
      </c>
    </row>
    <row r="51" spans="1:13">
      <c r="A51" s="580"/>
      <c r="B51" s="202" t="s">
        <v>2406</v>
      </c>
      <c r="C51" s="281">
        <v>27</v>
      </c>
      <c r="D51" s="281">
        <v>9</v>
      </c>
      <c r="E51" s="282">
        <f t="shared" si="5"/>
        <v>0.33333333333333331</v>
      </c>
      <c r="F51" s="519">
        <v>0</v>
      </c>
      <c r="G51" s="282">
        <f t="shared" si="10"/>
        <v>0</v>
      </c>
      <c r="H51" s="519">
        <v>0</v>
      </c>
      <c r="I51" s="282">
        <f t="shared" si="11"/>
        <v>0</v>
      </c>
      <c r="J51" s="519">
        <v>0</v>
      </c>
      <c r="K51" s="282">
        <f t="shared" si="12"/>
        <v>0</v>
      </c>
      <c r="L51" s="519">
        <v>0</v>
      </c>
      <c r="M51" s="282">
        <f t="shared" si="13"/>
        <v>0</v>
      </c>
    </row>
    <row r="52" spans="1:13">
      <c r="A52" s="580"/>
      <c r="B52" s="202" t="s">
        <v>1739</v>
      </c>
      <c r="C52" s="281">
        <v>23</v>
      </c>
      <c r="D52" s="281">
        <v>11</v>
      </c>
      <c r="E52" s="282">
        <f t="shared" si="5"/>
        <v>0.47826086956521741</v>
      </c>
      <c r="F52" s="519">
        <v>0</v>
      </c>
      <c r="G52" s="282">
        <f t="shared" si="10"/>
        <v>0</v>
      </c>
      <c r="H52" s="519">
        <v>1</v>
      </c>
      <c r="I52" s="282">
        <f t="shared" si="11"/>
        <v>4.3478260869565216E-2</v>
      </c>
      <c r="J52" s="519">
        <v>0</v>
      </c>
      <c r="K52" s="282">
        <f t="shared" si="12"/>
        <v>0</v>
      </c>
      <c r="L52" s="519">
        <v>0</v>
      </c>
      <c r="M52" s="282">
        <f t="shared" si="13"/>
        <v>0</v>
      </c>
    </row>
    <row r="53" spans="1:13">
      <c r="A53" s="580"/>
      <c r="B53" s="184" t="s">
        <v>2030</v>
      </c>
      <c r="C53" s="281">
        <v>11</v>
      </c>
      <c r="D53" s="281">
        <v>6</v>
      </c>
      <c r="E53" s="282">
        <f t="shared" si="5"/>
        <v>0.54545454545454541</v>
      </c>
      <c r="F53" s="281">
        <v>0</v>
      </c>
      <c r="G53" s="282">
        <f t="shared" si="10"/>
        <v>0</v>
      </c>
      <c r="H53" s="518">
        <v>0</v>
      </c>
      <c r="I53" s="282">
        <f t="shared" si="11"/>
        <v>0</v>
      </c>
      <c r="J53" s="518">
        <v>0</v>
      </c>
      <c r="K53" s="282">
        <f t="shared" si="12"/>
        <v>0</v>
      </c>
      <c r="L53" s="518">
        <v>0</v>
      </c>
      <c r="M53" s="282">
        <f t="shared" si="13"/>
        <v>0</v>
      </c>
    </row>
    <row r="54" spans="1:13">
      <c r="A54" s="580"/>
      <c r="B54" s="184" t="s">
        <v>2031</v>
      </c>
      <c r="C54" s="281">
        <v>11</v>
      </c>
      <c r="D54" s="281">
        <v>5</v>
      </c>
      <c r="E54" s="282">
        <f t="shared" si="5"/>
        <v>0.45454545454545453</v>
      </c>
      <c r="F54" s="519">
        <v>0</v>
      </c>
      <c r="G54" s="282">
        <f t="shared" si="10"/>
        <v>0</v>
      </c>
      <c r="H54" s="519">
        <v>0</v>
      </c>
      <c r="I54" s="282">
        <f t="shared" si="11"/>
        <v>0</v>
      </c>
      <c r="J54" s="519">
        <v>0</v>
      </c>
      <c r="K54" s="282">
        <f t="shared" si="12"/>
        <v>0</v>
      </c>
      <c r="L54" s="519">
        <v>0</v>
      </c>
      <c r="M54" s="282">
        <f t="shared" si="13"/>
        <v>0</v>
      </c>
    </row>
    <row r="55" spans="1:13">
      <c r="A55" s="580"/>
      <c r="B55" s="202" t="s">
        <v>2407</v>
      </c>
      <c r="C55" s="281">
        <v>21</v>
      </c>
      <c r="D55" s="281">
        <v>10</v>
      </c>
      <c r="E55" s="282">
        <f t="shared" si="5"/>
        <v>0.47619047619047616</v>
      </c>
      <c r="F55" s="281">
        <v>0</v>
      </c>
      <c r="G55" s="282">
        <f t="shared" si="10"/>
        <v>0</v>
      </c>
      <c r="H55" s="518">
        <v>4</v>
      </c>
      <c r="I55" s="282">
        <f t="shared" si="11"/>
        <v>0.19047619047619047</v>
      </c>
      <c r="J55" s="518">
        <v>3</v>
      </c>
      <c r="K55" s="282">
        <f t="shared" si="12"/>
        <v>0.14285714285714285</v>
      </c>
      <c r="L55" s="518">
        <v>0</v>
      </c>
      <c r="M55" s="282">
        <f t="shared" si="13"/>
        <v>0</v>
      </c>
    </row>
    <row r="56" spans="1:13">
      <c r="A56" s="580"/>
      <c r="B56" s="202" t="s">
        <v>2528</v>
      </c>
      <c r="C56" s="281">
        <v>9</v>
      </c>
      <c r="D56" s="281">
        <v>5</v>
      </c>
      <c r="E56" s="282">
        <v>0.55555555555555558</v>
      </c>
      <c r="F56" s="281">
        <v>0</v>
      </c>
      <c r="G56" s="282">
        <v>0</v>
      </c>
      <c r="H56" s="518">
        <v>1</v>
      </c>
      <c r="I56" s="282">
        <v>0.1111111111111111</v>
      </c>
      <c r="J56" s="518">
        <v>0</v>
      </c>
      <c r="K56" s="282">
        <v>0</v>
      </c>
      <c r="L56" s="518">
        <v>0</v>
      </c>
      <c r="M56" s="282">
        <v>0</v>
      </c>
    </row>
    <row r="57" spans="1:13">
      <c r="A57" s="580" t="s">
        <v>366</v>
      </c>
      <c r="B57" s="294" t="s">
        <v>2034</v>
      </c>
      <c r="C57" s="181">
        <v>11</v>
      </c>
      <c r="D57" s="181">
        <v>5</v>
      </c>
      <c r="E57" s="183">
        <v>0.45450000000000002</v>
      </c>
      <c r="F57" s="181">
        <v>0</v>
      </c>
      <c r="G57" s="183">
        <f t="shared" ref="G57:G82" si="14">F57/C57</f>
        <v>0</v>
      </c>
      <c r="H57" s="181">
        <v>0</v>
      </c>
      <c r="I57" s="183">
        <f t="shared" ref="I57:I120" si="15">H57/C57</f>
        <v>0</v>
      </c>
      <c r="J57" s="181">
        <v>0</v>
      </c>
      <c r="K57" s="183">
        <f t="shared" ref="K57:K92" si="16">J57/C57</f>
        <v>0</v>
      </c>
      <c r="L57" s="181">
        <v>0</v>
      </c>
      <c r="M57" s="183">
        <f t="shared" ref="M57:M120" si="17">L57/C57</f>
        <v>0</v>
      </c>
    </row>
    <row r="58" spans="1:13">
      <c r="A58" s="580"/>
      <c r="B58" s="294" t="s">
        <v>2540</v>
      </c>
      <c r="C58" s="181">
        <v>17</v>
      </c>
      <c r="D58" s="181">
        <v>10</v>
      </c>
      <c r="E58" s="183">
        <v>0.58823529411764697</v>
      </c>
      <c r="F58" s="181">
        <v>0</v>
      </c>
      <c r="G58" s="183">
        <f t="shared" si="14"/>
        <v>0</v>
      </c>
      <c r="H58" s="181">
        <v>1</v>
      </c>
      <c r="I58" s="183">
        <f t="shared" si="15"/>
        <v>5.8823529411764705E-2</v>
      </c>
      <c r="J58" s="181">
        <v>0</v>
      </c>
      <c r="K58" s="183">
        <f t="shared" si="16"/>
        <v>0</v>
      </c>
      <c r="L58" s="181">
        <v>0</v>
      </c>
      <c r="M58" s="183">
        <f t="shared" si="17"/>
        <v>0</v>
      </c>
    </row>
    <row r="59" spans="1:13">
      <c r="A59" s="580"/>
      <c r="B59" s="294" t="s">
        <v>2036</v>
      </c>
      <c r="C59" s="181">
        <v>10</v>
      </c>
      <c r="D59" s="181">
        <v>5</v>
      </c>
      <c r="E59" s="183">
        <v>0.5</v>
      </c>
      <c r="F59" s="181">
        <v>0</v>
      </c>
      <c r="G59" s="183">
        <f t="shared" si="14"/>
        <v>0</v>
      </c>
      <c r="H59" s="181">
        <v>0</v>
      </c>
      <c r="I59" s="183">
        <f t="shared" si="15"/>
        <v>0</v>
      </c>
      <c r="J59" s="181">
        <v>0</v>
      </c>
      <c r="K59" s="183">
        <f t="shared" si="16"/>
        <v>0</v>
      </c>
      <c r="L59" s="181">
        <v>0</v>
      </c>
      <c r="M59" s="183">
        <f t="shared" si="17"/>
        <v>0</v>
      </c>
    </row>
    <row r="60" spans="1:13">
      <c r="A60" s="580"/>
      <c r="B60" s="294" t="s">
        <v>2037</v>
      </c>
      <c r="C60" s="181">
        <v>15</v>
      </c>
      <c r="D60" s="181">
        <v>5</v>
      </c>
      <c r="E60" s="183">
        <v>0.33333333333333298</v>
      </c>
      <c r="F60" s="181">
        <v>0</v>
      </c>
      <c r="G60" s="183">
        <f t="shared" si="14"/>
        <v>0</v>
      </c>
      <c r="H60" s="181">
        <v>0</v>
      </c>
      <c r="I60" s="183">
        <f t="shared" si="15"/>
        <v>0</v>
      </c>
      <c r="J60" s="181">
        <v>0</v>
      </c>
      <c r="K60" s="183">
        <f t="shared" si="16"/>
        <v>0</v>
      </c>
      <c r="L60" s="181">
        <v>0</v>
      </c>
      <c r="M60" s="183">
        <f t="shared" si="17"/>
        <v>0</v>
      </c>
    </row>
    <row r="61" spans="1:13">
      <c r="A61" s="580"/>
      <c r="B61" s="294" t="s">
        <v>2038</v>
      </c>
      <c r="C61" s="181">
        <v>19</v>
      </c>
      <c r="D61" s="181">
        <v>7</v>
      </c>
      <c r="E61" s="183">
        <v>0.36842105263157898</v>
      </c>
      <c r="F61" s="181">
        <v>0</v>
      </c>
      <c r="G61" s="183">
        <f t="shared" si="14"/>
        <v>0</v>
      </c>
      <c r="H61" s="181">
        <v>0</v>
      </c>
      <c r="I61" s="183">
        <f t="shared" si="15"/>
        <v>0</v>
      </c>
      <c r="J61" s="181">
        <v>0</v>
      </c>
      <c r="K61" s="183">
        <f t="shared" si="16"/>
        <v>0</v>
      </c>
      <c r="L61" s="181">
        <v>0</v>
      </c>
      <c r="M61" s="183">
        <f t="shared" si="17"/>
        <v>0</v>
      </c>
    </row>
    <row r="62" spans="1:13">
      <c r="A62" s="580"/>
      <c r="B62" s="294" t="s">
        <v>2039</v>
      </c>
      <c r="C62" s="181">
        <v>5</v>
      </c>
      <c r="D62" s="181">
        <v>3</v>
      </c>
      <c r="E62" s="183">
        <v>0.6</v>
      </c>
      <c r="F62" s="181">
        <v>0</v>
      </c>
      <c r="G62" s="183">
        <f t="shared" si="14"/>
        <v>0</v>
      </c>
      <c r="H62" s="181">
        <v>0</v>
      </c>
      <c r="I62" s="183">
        <f t="shared" si="15"/>
        <v>0</v>
      </c>
      <c r="J62" s="181">
        <v>1</v>
      </c>
      <c r="K62" s="183">
        <f t="shared" si="16"/>
        <v>0.2</v>
      </c>
      <c r="L62" s="181">
        <v>0</v>
      </c>
      <c r="M62" s="183">
        <f t="shared" si="17"/>
        <v>0</v>
      </c>
    </row>
    <row r="63" spans="1:13">
      <c r="A63" s="580"/>
      <c r="B63" s="294" t="s">
        <v>2331</v>
      </c>
      <c r="C63" s="181">
        <v>17</v>
      </c>
      <c r="D63" s="181">
        <v>7</v>
      </c>
      <c r="E63" s="183">
        <v>0.4118</v>
      </c>
      <c r="F63" s="181">
        <v>0</v>
      </c>
      <c r="G63" s="183">
        <f t="shared" si="14"/>
        <v>0</v>
      </c>
      <c r="H63" s="181">
        <v>3</v>
      </c>
      <c r="I63" s="183">
        <f t="shared" si="15"/>
        <v>0.17647058823529413</v>
      </c>
      <c r="J63" s="181">
        <v>0</v>
      </c>
      <c r="K63" s="183">
        <f t="shared" si="16"/>
        <v>0</v>
      </c>
      <c r="L63" s="181">
        <v>0</v>
      </c>
      <c r="M63" s="183">
        <f t="shared" si="17"/>
        <v>0</v>
      </c>
    </row>
    <row r="64" spans="1:13">
      <c r="A64" s="580"/>
      <c r="B64" s="294" t="s">
        <v>2332</v>
      </c>
      <c r="C64" s="181">
        <v>27</v>
      </c>
      <c r="D64" s="181">
        <v>17</v>
      </c>
      <c r="E64" s="183">
        <v>0.58620000000000005</v>
      </c>
      <c r="F64" s="181">
        <v>0</v>
      </c>
      <c r="G64" s="183">
        <f t="shared" si="14"/>
        <v>0</v>
      </c>
      <c r="H64" s="181">
        <v>7</v>
      </c>
      <c r="I64" s="183">
        <f t="shared" si="15"/>
        <v>0.25925925925925924</v>
      </c>
      <c r="J64" s="181">
        <v>0</v>
      </c>
      <c r="K64" s="183">
        <f t="shared" si="16"/>
        <v>0</v>
      </c>
      <c r="L64" s="181">
        <v>0</v>
      </c>
      <c r="M64" s="183">
        <f t="shared" si="17"/>
        <v>0</v>
      </c>
    </row>
    <row r="65" spans="1:13">
      <c r="A65" s="580" t="s">
        <v>2042</v>
      </c>
      <c r="B65" s="397" t="s">
        <v>2386</v>
      </c>
      <c r="C65" s="407">
        <v>19</v>
      </c>
      <c r="D65" s="407">
        <v>9</v>
      </c>
      <c r="E65" s="473">
        <f t="shared" ref="E65:E82" si="18">D65/C65</f>
        <v>0.47368421052631576</v>
      </c>
      <c r="F65" s="428">
        <v>0</v>
      </c>
      <c r="G65" s="473">
        <f t="shared" si="14"/>
        <v>0</v>
      </c>
      <c r="H65" s="428">
        <v>0</v>
      </c>
      <c r="I65" s="473">
        <f t="shared" si="15"/>
        <v>0</v>
      </c>
      <c r="J65" s="428">
        <v>1</v>
      </c>
      <c r="K65" s="473">
        <f t="shared" si="16"/>
        <v>5.2631578947368418E-2</v>
      </c>
      <c r="L65" s="428">
        <v>0</v>
      </c>
      <c r="M65" s="308">
        <f t="shared" si="17"/>
        <v>0</v>
      </c>
    </row>
    <row r="66" spans="1:13">
      <c r="A66" s="580"/>
      <c r="B66" s="397" t="s">
        <v>2044</v>
      </c>
      <c r="C66" s="407">
        <v>20</v>
      </c>
      <c r="D66" s="407">
        <v>7</v>
      </c>
      <c r="E66" s="473">
        <f t="shared" si="18"/>
        <v>0.35</v>
      </c>
      <c r="F66" s="428">
        <v>0</v>
      </c>
      <c r="G66" s="473">
        <f t="shared" si="14"/>
        <v>0</v>
      </c>
      <c r="H66" s="428">
        <v>0</v>
      </c>
      <c r="I66" s="473">
        <f t="shared" si="15"/>
        <v>0</v>
      </c>
      <c r="J66" s="428">
        <v>0</v>
      </c>
      <c r="K66" s="473">
        <f t="shared" si="16"/>
        <v>0</v>
      </c>
      <c r="L66" s="428">
        <v>0</v>
      </c>
      <c r="M66" s="308">
        <f t="shared" si="17"/>
        <v>0</v>
      </c>
    </row>
    <row r="67" spans="1:13">
      <c r="A67" s="580"/>
      <c r="B67" s="397" t="s">
        <v>2045</v>
      </c>
      <c r="C67" s="407">
        <v>8</v>
      </c>
      <c r="D67" s="407">
        <v>3</v>
      </c>
      <c r="E67" s="473">
        <f t="shared" si="18"/>
        <v>0.375</v>
      </c>
      <c r="F67" s="428">
        <v>0</v>
      </c>
      <c r="G67" s="473">
        <f t="shared" si="14"/>
        <v>0</v>
      </c>
      <c r="H67" s="428">
        <v>0</v>
      </c>
      <c r="I67" s="473">
        <f t="shared" si="15"/>
        <v>0</v>
      </c>
      <c r="J67" s="428">
        <v>0</v>
      </c>
      <c r="K67" s="473">
        <f t="shared" si="16"/>
        <v>0</v>
      </c>
      <c r="L67" s="428">
        <v>0</v>
      </c>
      <c r="M67" s="308">
        <f t="shared" si="17"/>
        <v>0</v>
      </c>
    </row>
    <row r="68" spans="1:13">
      <c r="A68" s="580"/>
      <c r="B68" s="397" t="s">
        <v>2046</v>
      </c>
      <c r="C68" s="407">
        <v>20</v>
      </c>
      <c r="D68" s="407">
        <v>7</v>
      </c>
      <c r="E68" s="473">
        <f t="shared" si="18"/>
        <v>0.35</v>
      </c>
      <c r="F68" s="428">
        <v>0</v>
      </c>
      <c r="G68" s="473">
        <f t="shared" si="14"/>
        <v>0</v>
      </c>
      <c r="H68" s="428">
        <v>0</v>
      </c>
      <c r="I68" s="473">
        <f t="shared" si="15"/>
        <v>0</v>
      </c>
      <c r="J68" s="428">
        <v>0</v>
      </c>
      <c r="K68" s="473">
        <f t="shared" si="16"/>
        <v>0</v>
      </c>
      <c r="L68" s="428">
        <v>0</v>
      </c>
      <c r="M68" s="308">
        <f t="shared" si="17"/>
        <v>0</v>
      </c>
    </row>
    <row r="69" spans="1:13">
      <c r="A69" s="580"/>
      <c r="B69" s="397" t="s">
        <v>2047</v>
      </c>
      <c r="C69" s="407">
        <v>9</v>
      </c>
      <c r="D69" s="407">
        <v>4</v>
      </c>
      <c r="E69" s="473">
        <f t="shared" si="18"/>
        <v>0.44444444444444442</v>
      </c>
      <c r="F69" s="428">
        <v>0</v>
      </c>
      <c r="G69" s="473">
        <f t="shared" si="14"/>
        <v>0</v>
      </c>
      <c r="H69" s="428">
        <v>0</v>
      </c>
      <c r="I69" s="473">
        <f t="shared" si="15"/>
        <v>0</v>
      </c>
      <c r="J69" s="428">
        <v>0</v>
      </c>
      <c r="K69" s="473">
        <f t="shared" si="16"/>
        <v>0</v>
      </c>
      <c r="L69" s="428">
        <v>0</v>
      </c>
      <c r="M69" s="308">
        <f t="shared" si="17"/>
        <v>0</v>
      </c>
    </row>
    <row r="70" spans="1:13">
      <c r="A70" s="580"/>
      <c r="B70" s="397" t="s">
        <v>2541</v>
      </c>
      <c r="C70" s="407">
        <v>15</v>
      </c>
      <c r="D70" s="407">
        <v>10</v>
      </c>
      <c r="E70" s="473">
        <f t="shared" si="18"/>
        <v>0.66666666666666663</v>
      </c>
      <c r="F70" s="428">
        <v>0</v>
      </c>
      <c r="G70" s="473">
        <f t="shared" si="14"/>
        <v>0</v>
      </c>
      <c r="H70" s="428">
        <v>0</v>
      </c>
      <c r="I70" s="473">
        <f t="shared" si="15"/>
        <v>0</v>
      </c>
      <c r="J70" s="428">
        <v>0</v>
      </c>
      <c r="K70" s="473">
        <f t="shared" si="16"/>
        <v>0</v>
      </c>
      <c r="L70" s="428">
        <v>0</v>
      </c>
      <c r="M70" s="308">
        <f t="shared" si="17"/>
        <v>0</v>
      </c>
    </row>
    <row r="71" spans="1:13">
      <c r="A71" s="580"/>
      <c r="B71" s="397" t="s">
        <v>2049</v>
      </c>
      <c r="C71" s="407">
        <v>5</v>
      </c>
      <c r="D71" s="407">
        <v>2</v>
      </c>
      <c r="E71" s="473">
        <f t="shared" si="18"/>
        <v>0.4</v>
      </c>
      <c r="F71" s="428">
        <v>0</v>
      </c>
      <c r="G71" s="473">
        <f t="shared" si="14"/>
        <v>0</v>
      </c>
      <c r="H71" s="428">
        <v>0</v>
      </c>
      <c r="I71" s="473">
        <f t="shared" si="15"/>
        <v>0</v>
      </c>
      <c r="J71" s="428">
        <v>0</v>
      </c>
      <c r="K71" s="473">
        <f t="shared" si="16"/>
        <v>0</v>
      </c>
      <c r="L71" s="428">
        <v>0</v>
      </c>
      <c r="M71" s="308">
        <f t="shared" si="17"/>
        <v>0</v>
      </c>
    </row>
    <row r="72" spans="1:13">
      <c r="A72" s="580"/>
      <c r="B72" s="397" t="s">
        <v>2050</v>
      </c>
      <c r="C72" s="407">
        <v>15</v>
      </c>
      <c r="D72" s="407">
        <v>5</v>
      </c>
      <c r="E72" s="473">
        <f t="shared" si="18"/>
        <v>0.33333333333333331</v>
      </c>
      <c r="F72" s="428">
        <v>0</v>
      </c>
      <c r="G72" s="473">
        <f t="shared" si="14"/>
        <v>0</v>
      </c>
      <c r="H72" s="428">
        <v>0</v>
      </c>
      <c r="I72" s="473">
        <f t="shared" si="15"/>
        <v>0</v>
      </c>
      <c r="J72" s="428">
        <v>0</v>
      </c>
      <c r="K72" s="473">
        <f t="shared" si="16"/>
        <v>0</v>
      </c>
      <c r="L72" s="428">
        <v>0</v>
      </c>
      <c r="M72" s="308">
        <f t="shared" si="17"/>
        <v>0</v>
      </c>
    </row>
    <row r="73" spans="1:13">
      <c r="A73" s="580" t="s">
        <v>374</v>
      </c>
      <c r="B73" s="520" t="s">
        <v>979</v>
      </c>
      <c r="C73" s="521">
        <v>9</v>
      </c>
      <c r="D73" s="521">
        <v>4</v>
      </c>
      <c r="E73" s="522">
        <f t="shared" si="18"/>
        <v>0.44444444444444442</v>
      </c>
      <c r="F73" s="521">
        <v>0</v>
      </c>
      <c r="G73" s="522">
        <f t="shared" si="14"/>
        <v>0</v>
      </c>
      <c r="H73" s="523">
        <v>0</v>
      </c>
      <c r="I73" s="522">
        <f t="shared" si="15"/>
        <v>0</v>
      </c>
      <c r="J73" s="523">
        <v>0</v>
      </c>
      <c r="K73" s="522">
        <f t="shared" si="16"/>
        <v>0</v>
      </c>
      <c r="L73" s="523">
        <v>0</v>
      </c>
      <c r="M73" s="522">
        <f t="shared" si="17"/>
        <v>0</v>
      </c>
    </row>
    <row r="74" spans="1:13">
      <c r="A74" s="580"/>
      <c r="B74" s="520" t="s">
        <v>980</v>
      </c>
      <c r="C74" s="521">
        <v>7</v>
      </c>
      <c r="D74" s="521">
        <v>3</v>
      </c>
      <c r="E74" s="522">
        <f t="shared" si="18"/>
        <v>0.42857142857142855</v>
      </c>
      <c r="F74" s="521">
        <v>0</v>
      </c>
      <c r="G74" s="522">
        <f t="shared" si="14"/>
        <v>0</v>
      </c>
      <c r="H74" s="523">
        <v>0</v>
      </c>
      <c r="I74" s="522">
        <f t="shared" si="15"/>
        <v>0</v>
      </c>
      <c r="J74" s="523">
        <v>0</v>
      </c>
      <c r="K74" s="522">
        <f t="shared" si="16"/>
        <v>0</v>
      </c>
      <c r="L74" s="523">
        <v>0</v>
      </c>
      <c r="M74" s="522">
        <f t="shared" si="17"/>
        <v>0</v>
      </c>
    </row>
    <row r="75" spans="1:13">
      <c r="A75" s="580"/>
      <c r="B75" s="520" t="s">
        <v>981</v>
      </c>
      <c r="C75" s="521">
        <v>7</v>
      </c>
      <c r="D75" s="521">
        <v>4</v>
      </c>
      <c r="E75" s="522">
        <f t="shared" si="18"/>
        <v>0.5714285714285714</v>
      </c>
      <c r="F75" s="521">
        <v>0</v>
      </c>
      <c r="G75" s="522">
        <f t="shared" si="14"/>
        <v>0</v>
      </c>
      <c r="H75" s="523">
        <v>0</v>
      </c>
      <c r="I75" s="522">
        <f t="shared" si="15"/>
        <v>0</v>
      </c>
      <c r="J75" s="523">
        <v>0</v>
      </c>
      <c r="K75" s="522">
        <f t="shared" si="16"/>
        <v>0</v>
      </c>
      <c r="L75" s="523">
        <v>0</v>
      </c>
      <c r="M75" s="522">
        <f t="shared" si="17"/>
        <v>0</v>
      </c>
    </row>
    <row r="76" spans="1:13">
      <c r="A76" s="580"/>
      <c r="B76" s="520" t="s">
        <v>982</v>
      </c>
      <c r="C76" s="524">
        <v>24</v>
      </c>
      <c r="D76" s="524">
        <v>10</v>
      </c>
      <c r="E76" s="522">
        <f t="shared" si="18"/>
        <v>0.41666666666666669</v>
      </c>
      <c r="F76" s="521">
        <v>0</v>
      </c>
      <c r="G76" s="522">
        <f t="shared" si="14"/>
        <v>0</v>
      </c>
      <c r="H76" s="523">
        <v>0</v>
      </c>
      <c r="I76" s="522">
        <f t="shared" si="15"/>
        <v>0</v>
      </c>
      <c r="J76" s="523">
        <v>0</v>
      </c>
      <c r="K76" s="522">
        <f t="shared" si="16"/>
        <v>0</v>
      </c>
      <c r="L76" s="523">
        <v>0</v>
      </c>
      <c r="M76" s="522">
        <f t="shared" si="17"/>
        <v>0</v>
      </c>
    </row>
    <row r="77" spans="1:13">
      <c r="A77" s="580"/>
      <c r="B77" s="520" t="s">
        <v>983</v>
      </c>
      <c r="C77" s="524">
        <v>21</v>
      </c>
      <c r="D77" s="524">
        <v>9</v>
      </c>
      <c r="E77" s="522">
        <f t="shared" si="18"/>
        <v>0.42857142857142855</v>
      </c>
      <c r="F77" s="521">
        <v>0</v>
      </c>
      <c r="G77" s="522">
        <f t="shared" si="14"/>
        <v>0</v>
      </c>
      <c r="H77" s="523">
        <v>0</v>
      </c>
      <c r="I77" s="522">
        <f t="shared" si="15"/>
        <v>0</v>
      </c>
      <c r="J77" s="523">
        <v>0</v>
      </c>
      <c r="K77" s="522">
        <f t="shared" si="16"/>
        <v>0</v>
      </c>
      <c r="L77" s="523">
        <v>0</v>
      </c>
      <c r="M77" s="522">
        <f t="shared" si="17"/>
        <v>0</v>
      </c>
    </row>
    <row r="78" spans="1:13">
      <c r="A78" s="580"/>
      <c r="B78" s="520" t="s">
        <v>2542</v>
      </c>
      <c r="C78" s="521">
        <v>7</v>
      </c>
      <c r="D78" s="521">
        <v>4</v>
      </c>
      <c r="E78" s="522">
        <f t="shared" si="18"/>
        <v>0.5714285714285714</v>
      </c>
      <c r="F78" s="521">
        <v>0</v>
      </c>
      <c r="G78" s="522">
        <f t="shared" si="14"/>
        <v>0</v>
      </c>
      <c r="H78" s="523">
        <v>0</v>
      </c>
      <c r="I78" s="522">
        <f t="shared" si="15"/>
        <v>0</v>
      </c>
      <c r="J78" s="523">
        <v>0</v>
      </c>
      <c r="K78" s="522">
        <f t="shared" si="16"/>
        <v>0</v>
      </c>
      <c r="L78" s="523">
        <v>0</v>
      </c>
      <c r="M78" s="522">
        <f t="shared" si="17"/>
        <v>0</v>
      </c>
    </row>
    <row r="79" spans="1:13">
      <c r="A79" s="580"/>
      <c r="B79" s="520" t="s">
        <v>2333</v>
      </c>
      <c r="C79" s="521">
        <v>22</v>
      </c>
      <c r="D79" s="521">
        <v>9</v>
      </c>
      <c r="E79" s="522">
        <f t="shared" si="18"/>
        <v>0.40909090909090912</v>
      </c>
      <c r="F79" s="521">
        <v>0</v>
      </c>
      <c r="G79" s="522">
        <f t="shared" si="14"/>
        <v>0</v>
      </c>
      <c r="H79" s="523">
        <v>1</v>
      </c>
      <c r="I79" s="522">
        <f t="shared" si="15"/>
        <v>4.5454545454545456E-2</v>
      </c>
      <c r="J79" s="523">
        <v>0</v>
      </c>
      <c r="K79" s="522">
        <f t="shared" si="16"/>
        <v>0</v>
      </c>
      <c r="L79" s="523">
        <v>0</v>
      </c>
      <c r="M79" s="522">
        <f t="shared" si="17"/>
        <v>0</v>
      </c>
    </row>
    <row r="80" spans="1:13">
      <c r="A80" s="580"/>
      <c r="B80" s="520" t="s">
        <v>985</v>
      </c>
      <c r="C80" s="521">
        <v>13</v>
      </c>
      <c r="D80" s="521">
        <v>6</v>
      </c>
      <c r="E80" s="522">
        <f t="shared" si="18"/>
        <v>0.46153846153846156</v>
      </c>
      <c r="F80" s="521">
        <v>0</v>
      </c>
      <c r="G80" s="522">
        <f t="shared" si="14"/>
        <v>0</v>
      </c>
      <c r="H80" s="523">
        <v>1</v>
      </c>
      <c r="I80" s="522">
        <f t="shared" si="15"/>
        <v>7.6923076923076927E-2</v>
      </c>
      <c r="J80" s="523">
        <v>0</v>
      </c>
      <c r="K80" s="522">
        <f t="shared" si="16"/>
        <v>0</v>
      </c>
      <c r="L80" s="523">
        <v>0</v>
      </c>
      <c r="M80" s="522">
        <f t="shared" si="17"/>
        <v>0</v>
      </c>
    </row>
    <row r="81" spans="1:13">
      <c r="A81" s="580"/>
      <c r="B81" s="520" t="s">
        <v>986</v>
      </c>
      <c r="C81" s="521">
        <v>17</v>
      </c>
      <c r="D81" s="521">
        <v>9</v>
      </c>
      <c r="E81" s="522">
        <f t="shared" si="18"/>
        <v>0.52941176470588236</v>
      </c>
      <c r="F81" s="521">
        <v>0</v>
      </c>
      <c r="G81" s="522">
        <f t="shared" si="14"/>
        <v>0</v>
      </c>
      <c r="H81" s="523">
        <v>0</v>
      </c>
      <c r="I81" s="522">
        <f t="shared" si="15"/>
        <v>0</v>
      </c>
      <c r="J81" s="523">
        <v>0</v>
      </c>
      <c r="K81" s="522">
        <f t="shared" si="16"/>
        <v>0</v>
      </c>
      <c r="L81" s="523">
        <v>0</v>
      </c>
      <c r="M81" s="522">
        <f t="shared" si="17"/>
        <v>0</v>
      </c>
    </row>
    <row r="82" spans="1:13">
      <c r="A82" s="580"/>
      <c r="B82" s="520" t="s">
        <v>2543</v>
      </c>
      <c r="C82" s="428">
        <v>15</v>
      </c>
      <c r="D82" s="428">
        <v>9</v>
      </c>
      <c r="E82" s="522">
        <f t="shared" si="18"/>
        <v>0.6</v>
      </c>
      <c r="F82" s="428">
        <v>1</v>
      </c>
      <c r="G82" s="522">
        <f t="shared" si="14"/>
        <v>6.6666666666666666E-2</v>
      </c>
      <c r="H82" s="428">
        <v>1</v>
      </c>
      <c r="I82" s="522">
        <f t="shared" si="15"/>
        <v>6.6666666666666666E-2</v>
      </c>
      <c r="J82" s="428">
        <v>1</v>
      </c>
      <c r="K82" s="522">
        <f t="shared" si="16"/>
        <v>6.6666666666666666E-2</v>
      </c>
      <c r="L82" s="428">
        <v>0</v>
      </c>
      <c r="M82" s="522">
        <f t="shared" si="17"/>
        <v>0</v>
      </c>
    </row>
    <row r="83" spans="1:13">
      <c r="A83" s="580"/>
      <c r="B83" s="520" t="s">
        <v>2544</v>
      </c>
      <c r="C83" s="428">
        <v>22</v>
      </c>
      <c r="D83" s="428">
        <v>10</v>
      </c>
      <c r="E83" s="525">
        <v>0.45450000000000002</v>
      </c>
      <c r="F83" s="428">
        <v>0</v>
      </c>
      <c r="G83" s="525">
        <v>0</v>
      </c>
      <c r="H83" s="428">
        <v>1</v>
      </c>
      <c r="I83" s="525">
        <f t="shared" si="15"/>
        <v>4.5454545454545456E-2</v>
      </c>
      <c r="J83" s="428">
        <v>0</v>
      </c>
      <c r="K83" s="525">
        <f t="shared" si="16"/>
        <v>0</v>
      </c>
      <c r="L83" s="428">
        <v>0</v>
      </c>
      <c r="M83" s="522">
        <f t="shared" si="17"/>
        <v>0</v>
      </c>
    </row>
    <row r="84" spans="1:13">
      <c r="A84" s="580" t="s">
        <v>2053</v>
      </c>
      <c r="B84" s="397" t="s">
        <v>988</v>
      </c>
      <c r="C84" s="307">
        <v>15</v>
      </c>
      <c r="D84" s="307">
        <v>5</v>
      </c>
      <c r="E84" s="473">
        <f t="shared" ref="E84:E147" si="19">D84/C84</f>
        <v>0.33333333333333331</v>
      </c>
      <c r="F84" s="307">
        <v>0</v>
      </c>
      <c r="G84" s="473">
        <f t="shared" ref="G84:G142" si="20">F84/C84</f>
        <v>0</v>
      </c>
      <c r="H84" s="428">
        <v>0</v>
      </c>
      <c r="I84" s="473">
        <f t="shared" si="15"/>
        <v>0</v>
      </c>
      <c r="J84" s="428">
        <v>0</v>
      </c>
      <c r="K84" s="473">
        <f t="shared" si="16"/>
        <v>0</v>
      </c>
      <c r="L84" s="428">
        <v>0</v>
      </c>
      <c r="M84" s="308">
        <f t="shared" si="17"/>
        <v>0</v>
      </c>
    </row>
    <row r="85" spans="1:13">
      <c r="A85" s="580"/>
      <c r="B85" s="397" t="s">
        <v>989</v>
      </c>
      <c r="C85" s="307">
        <v>25</v>
      </c>
      <c r="D85" s="307">
        <v>10</v>
      </c>
      <c r="E85" s="473">
        <f t="shared" si="19"/>
        <v>0.4</v>
      </c>
      <c r="F85" s="307">
        <v>0</v>
      </c>
      <c r="G85" s="473">
        <f t="shared" si="20"/>
        <v>0</v>
      </c>
      <c r="H85" s="428">
        <v>5</v>
      </c>
      <c r="I85" s="473">
        <f t="shared" si="15"/>
        <v>0.2</v>
      </c>
      <c r="J85" s="428">
        <v>0</v>
      </c>
      <c r="K85" s="473">
        <f t="shared" si="16"/>
        <v>0</v>
      </c>
      <c r="L85" s="428">
        <v>0</v>
      </c>
      <c r="M85" s="308">
        <f t="shared" si="17"/>
        <v>0</v>
      </c>
    </row>
    <row r="86" spans="1:13">
      <c r="A86" s="580"/>
      <c r="B86" s="397" t="s">
        <v>2054</v>
      </c>
      <c r="C86" s="307">
        <v>26</v>
      </c>
      <c r="D86" s="307">
        <v>13</v>
      </c>
      <c r="E86" s="473">
        <f t="shared" si="19"/>
        <v>0.5</v>
      </c>
      <c r="F86" s="307">
        <v>1</v>
      </c>
      <c r="G86" s="473">
        <f t="shared" si="20"/>
        <v>3.8461538461538464E-2</v>
      </c>
      <c r="H86" s="428">
        <v>0</v>
      </c>
      <c r="I86" s="473">
        <f t="shared" si="15"/>
        <v>0</v>
      </c>
      <c r="J86" s="428">
        <v>0</v>
      </c>
      <c r="K86" s="473">
        <f t="shared" si="16"/>
        <v>0</v>
      </c>
      <c r="L86" s="428">
        <v>0</v>
      </c>
      <c r="M86" s="308">
        <f t="shared" si="17"/>
        <v>0</v>
      </c>
    </row>
    <row r="87" spans="1:13">
      <c r="A87" s="580"/>
      <c r="B87" s="397" t="s">
        <v>380</v>
      </c>
      <c r="C87" s="407">
        <v>15</v>
      </c>
      <c r="D87" s="407">
        <v>7</v>
      </c>
      <c r="E87" s="473">
        <f t="shared" si="19"/>
        <v>0.46666666666666667</v>
      </c>
      <c r="F87" s="307">
        <v>1</v>
      </c>
      <c r="G87" s="473">
        <f t="shared" si="20"/>
        <v>6.6666666666666666E-2</v>
      </c>
      <c r="H87" s="428">
        <v>4</v>
      </c>
      <c r="I87" s="473">
        <f t="shared" si="15"/>
        <v>0.26666666666666666</v>
      </c>
      <c r="J87" s="428">
        <v>0</v>
      </c>
      <c r="K87" s="473">
        <f t="shared" si="16"/>
        <v>0</v>
      </c>
      <c r="L87" s="428">
        <v>0</v>
      </c>
      <c r="M87" s="308">
        <f t="shared" si="17"/>
        <v>0</v>
      </c>
    </row>
    <row r="88" spans="1:13">
      <c r="A88" s="580"/>
      <c r="B88" s="397" t="s">
        <v>2545</v>
      </c>
      <c r="C88" s="307">
        <v>19</v>
      </c>
      <c r="D88" s="307">
        <v>8</v>
      </c>
      <c r="E88" s="473">
        <f t="shared" si="19"/>
        <v>0.42105263157894735</v>
      </c>
      <c r="F88" s="307">
        <v>0</v>
      </c>
      <c r="G88" s="473">
        <f t="shared" si="20"/>
        <v>0</v>
      </c>
      <c r="H88" s="428">
        <v>1</v>
      </c>
      <c r="I88" s="473">
        <f t="shared" si="15"/>
        <v>5.2631578947368418E-2</v>
      </c>
      <c r="J88" s="428">
        <v>0</v>
      </c>
      <c r="K88" s="473">
        <f t="shared" si="16"/>
        <v>0</v>
      </c>
      <c r="L88" s="428">
        <v>0</v>
      </c>
      <c r="M88" s="308">
        <f t="shared" si="17"/>
        <v>0</v>
      </c>
    </row>
    <row r="89" spans="1:13">
      <c r="A89" s="580"/>
      <c r="B89" s="397" t="s">
        <v>385</v>
      </c>
      <c r="C89" s="307">
        <v>17</v>
      </c>
      <c r="D89" s="307">
        <v>7</v>
      </c>
      <c r="E89" s="473">
        <f t="shared" si="19"/>
        <v>0.41176470588235292</v>
      </c>
      <c r="F89" s="307">
        <v>0</v>
      </c>
      <c r="G89" s="473">
        <f t="shared" si="20"/>
        <v>0</v>
      </c>
      <c r="H89" s="428">
        <v>1</v>
      </c>
      <c r="I89" s="473">
        <f t="shared" si="15"/>
        <v>5.8823529411764705E-2</v>
      </c>
      <c r="J89" s="428">
        <v>0</v>
      </c>
      <c r="K89" s="473">
        <f t="shared" si="16"/>
        <v>0</v>
      </c>
      <c r="L89" s="428">
        <v>0</v>
      </c>
      <c r="M89" s="308">
        <f t="shared" si="17"/>
        <v>0</v>
      </c>
    </row>
    <row r="90" spans="1:13">
      <c r="A90" s="580"/>
      <c r="B90" s="397" t="s">
        <v>2056</v>
      </c>
      <c r="C90" s="407">
        <v>13</v>
      </c>
      <c r="D90" s="407">
        <v>6</v>
      </c>
      <c r="E90" s="473">
        <f t="shared" si="19"/>
        <v>0.46153846153846156</v>
      </c>
      <c r="F90" s="307">
        <v>0</v>
      </c>
      <c r="G90" s="473">
        <f t="shared" si="20"/>
        <v>0</v>
      </c>
      <c r="H90" s="428">
        <v>0</v>
      </c>
      <c r="I90" s="473">
        <f t="shared" si="15"/>
        <v>0</v>
      </c>
      <c r="J90" s="428">
        <v>0</v>
      </c>
      <c r="K90" s="473">
        <f t="shared" si="16"/>
        <v>0</v>
      </c>
      <c r="L90" s="428">
        <v>0</v>
      </c>
      <c r="M90" s="308">
        <f t="shared" si="17"/>
        <v>0</v>
      </c>
    </row>
    <row r="91" spans="1:13">
      <c r="A91" s="580"/>
      <c r="B91" s="397" t="s">
        <v>2546</v>
      </c>
      <c r="C91" s="407">
        <v>25</v>
      </c>
      <c r="D91" s="407">
        <v>13</v>
      </c>
      <c r="E91" s="473">
        <f t="shared" si="19"/>
        <v>0.52</v>
      </c>
      <c r="F91" s="307">
        <v>4</v>
      </c>
      <c r="G91" s="473">
        <f t="shared" si="20"/>
        <v>0.16</v>
      </c>
      <c r="H91" s="428">
        <v>3</v>
      </c>
      <c r="I91" s="473">
        <f t="shared" si="15"/>
        <v>0.12</v>
      </c>
      <c r="J91" s="428">
        <v>0</v>
      </c>
      <c r="K91" s="473">
        <f t="shared" si="16"/>
        <v>0</v>
      </c>
      <c r="L91" s="428">
        <v>0</v>
      </c>
      <c r="M91" s="308">
        <f t="shared" si="17"/>
        <v>0</v>
      </c>
    </row>
    <row r="92" spans="1:13">
      <c r="A92" s="580"/>
      <c r="B92" s="397" t="s">
        <v>2547</v>
      </c>
      <c r="C92" s="307">
        <v>27</v>
      </c>
      <c r="D92" s="307">
        <v>11</v>
      </c>
      <c r="E92" s="473">
        <f t="shared" si="19"/>
        <v>0.40740740740740738</v>
      </c>
      <c r="F92" s="307">
        <v>1</v>
      </c>
      <c r="G92" s="473">
        <f t="shared" si="20"/>
        <v>3.7037037037037035E-2</v>
      </c>
      <c r="H92" s="428">
        <v>8</v>
      </c>
      <c r="I92" s="473">
        <f t="shared" si="15"/>
        <v>0.29629629629629628</v>
      </c>
      <c r="J92" s="428">
        <v>0</v>
      </c>
      <c r="K92" s="473">
        <f t="shared" si="16"/>
        <v>0</v>
      </c>
      <c r="L92" s="428">
        <v>0</v>
      </c>
      <c r="M92" s="308">
        <f t="shared" si="17"/>
        <v>0</v>
      </c>
    </row>
    <row r="93" spans="1:13">
      <c r="A93" s="580"/>
      <c r="B93" s="397" t="s">
        <v>2548</v>
      </c>
      <c r="C93" s="307">
        <v>13</v>
      </c>
      <c r="D93" s="307">
        <v>6</v>
      </c>
      <c r="E93" s="473">
        <f t="shared" si="19"/>
        <v>0.46153846153846156</v>
      </c>
      <c r="F93" s="307">
        <v>0</v>
      </c>
      <c r="G93" s="473">
        <f t="shared" si="20"/>
        <v>0</v>
      </c>
      <c r="H93" s="428">
        <v>0</v>
      </c>
      <c r="I93" s="473">
        <f t="shared" si="15"/>
        <v>0</v>
      </c>
      <c r="J93" s="428">
        <v>0</v>
      </c>
      <c r="K93" s="473">
        <v>0</v>
      </c>
      <c r="L93" s="428">
        <v>0</v>
      </c>
      <c r="M93" s="308">
        <f t="shared" si="17"/>
        <v>0</v>
      </c>
    </row>
    <row r="94" spans="1:13">
      <c r="A94" s="580"/>
      <c r="B94" s="397" t="s">
        <v>2549</v>
      </c>
      <c r="C94" s="407">
        <v>10</v>
      </c>
      <c r="D94" s="407">
        <v>6</v>
      </c>
      <c r="E94" s="473">
        <f t="shared" si="19"/>
        <v>0.6</v>
      </c>
      <c r="F94" s="307">
        <v>0</v>
      </c>
      <c r="G94" s="473">
        <f t="shared" si="20"/>
        <v>0</v>
      </c>
      <c r="H94" s="428">
        <v>0</v>
      </c>
      <c r="I94" s="473">
        <f t="shared" si="15"/>
        <v>0</v>
      </c>
      <c r="J94" s="428">
        <v>0</v>
      </c>
      <c r="K94" s="473">
        <f t="shared" ref="K94:K141" si="21">J94/C94</f>
        <v>0</v>
      </c>
      <c r="L94" s="428">
        <v>0</v>
      </c>
      <c r="M94" s="308">
        <f t="shared" si="17"/>
        <v>0</v>
      </c>
    </row>
    <row r="95" spans="1:13">
      <c r="A95" s="580"/>
      <c r="B95" s="397" t="s">
        <v>2060</v>
      </c>
      <c r="C95" s="307">
        <v>33</v>
      </c>
      <c r="D95" s="307">
        <v>19</v>
      </c>
      <c r="E95" s="473">
        <f t="shared" si="19"/>
        <v>0.5757575757575758</v>
      </c>
      <c r="F95" s="307">
        <v>0</v>
      </c>
      <c r="G95" s="473">
        <f t="shared" si="20"/>
        <v>0</v>
      </c>
      <c r="H95" s="428">
        <v>0</v>
      </c>
      <c r="I95" s="473">
        <f t="shared" si="15"/>
        <v>0</v>
      </c>
      <c r="J95" s="428">
        <v>1</v>
      </c>
      <c r="K95" s="473">
        <f t="shared" si="21"/>
        <v>3.0303030303030304E-2</v>
      </c>
      <c r="L95" s="428">
        <v>0</v>
      </c>
      <c r="M95" s="308">
        <f t="shared" si="17"/>
        <v>0</v>
      </c>
    </row>
    <row r="96" spans="1:13">
      <c r="A96" s="580"/>
      <c r="B96" s="397" t="s">
        <v>2061</v>
      </c>
      <c r="C96" s="407">
        <v>5</v>
      </c>
      <c r="D96" s="407">
        <v>3</v>
      </c>
      <c r="E96" s="473">
        <f t="shared" si="19"/>
        <v>0.6</v>
      </c>
      <c r="F96" s="307">
        <v>0</v>
      </c>
      <c r="G96" s="473">
        <f t="shared" si="20"/>
        <v>0</v>
      </c>
      <c r="H96" s="428">
        <v>0</v>
      </c>
      <c r="I96" s="473">
        <f t="shared" si="15"/>
        <v>0</v>
      </c>
      <c r="J96" s="428">
        <v>0</v>
      </c>
      <c r="K96" s="473">
        <f t="shared" si="21"/>
        <v>0</v>
      </c>
      <c r="L96" s="428">
        <v>0</v>
      </c>
      <c r="M96" s="308">
        <f t="shared" si="17"/>
        <v>0</v>
      </c>
    </row>
    <row r="97" spans="1:13">
      <c r="A97" s="580"/>
      <c r="B97" s="397" t="s">
        <v>2550</v>
      </c>
      <c r="C97" s="407">
        <v>7</v>
      </c>
      <c r="D97" s="407">
        <v>4</v>
      </c>
      <c r="E97" s="473">
        <f t="shared" si="19"/>
        <v>0.5714285714285714</v>
      </c>
      <c r="F97" s="307">
        <v>0</v>
      </c>
      <c r="G97" s="473">
        <f t="shared" si="20"/>
        <v>0</v>
      </c>
      <c r="H97" s="428">
        <v>0</v>
      </c>
      <c r="I97" s="473">
        <f t="shared" si="15"/>
        <v>0</v>
      </c>
      <c r="J97" s="428">
        <v>0</v>
      </c>
      <c r="K97" s="473">
        <f t="shared" si="21"/>
        <v>0</v>
      </c>
      <c r="L97" s="428">
        <v>0</v>
      </c>
      <c r="M97" s="308">
        <f t="shared" si="17"/>
        <v>0</v>
      </c>
    </row>
    <row r="98" spans="1:13">
      <c r="A98" s="580" t="s">
        <v>389</v>
      </c>
      <c r="B98" s="397" t="s">
        <v>2063</v>
      </c>
      <c r="C98" s="407">
        <v>21</v>
      </c>
      <c r="D98" s="407">
        <v>8</v>
      </c>
      <c r="E98" s="473">
        <f t="shared" si="19"/>
        <v>0.38095238095238093</v>
      </c>
      <c r="F98" s="307">
        <v>0</v>
      </c>
      <c r="G98" s="473">
        <f t="shared" si="20"/>
        <v>0</v>
      </c>
      <c r="H98" s="307">
        <v>3</v>
      </c>
      <c r="I98" s="473">
        <f t="shared" si="15"/>
        <v>0.14285714285714285</v>
      </c>
      <c r="J98" s="307">
        <v>0</v>
      </c>
      <c r="K98" s="473">
        <f t="shared" si="21"/>
        <v>0</v>
      </c>
      <c r="L98" s="307">
        <v>0</v>
      </c>
      <c r="M98" s="308">
        <f t="shared" si="17"/>
        <v>0</v>
      </c>
    </row>
    <row r="99" spans="1:13">
      <c r="A99" s="580"/>
      <c r="B99" s="397" t="s">
        <v>1000</v>
      </c>
      <c r="C99" s="407">
        <v>15</v>
      </c>
      <c r="D99" s="407">
        <v>10</v>
      </c>
      <c r="E99" s="473">
        <f t="shared" si="19"/>
        <v>0.66666666666666663</v>
      </c>
      <c r="F99" s="307">
        <v>0</v>
      </c>
      <c r="G99" s="473">
        <f t="shared" si="20"/>
        <v>0</v>
      </c>
      <c r="H99" s="307">
        <v>0</v>
      </c>
      <c r="I99" s="473">
        <f t="shared" si="15"/>
        <v>0</v>
      </c>
      <c r="J99" s="307">
        <v>0</v>
      </c>
      <c r="K99" s="473">
        <f t="shared" si="21"/>
        <v>0</v>
      </c>
      <c r="L99" s="307">
        <v>0</v>
      </c>
      <c r="M99" s="308">
        <f t="shared" si="17"/>
        <v>0</v>
      </c>
    </row>
    <row r="100" spans="1:13">
      <c r="A100" s="580"/>
      <c r="B100" s="397" t="s">
        <v>1001</v>
      </c>
      <c r="C100" s="407">
        <v>11</v>
      </c>
      <c r="D100" s="407">
        <v>7</v>
      </c>
      <c r="E100" s="473">
        <f t="shared" si="19"/>
        <v>0.63636363636363635</v>
      </c>
      <c r="F100" s="307">
        <v>0</v>
      </c>
      <c r="G100" s="473">
        <f t="shared" si="20"/>
        <v>0</v>
      </c>
      <c r="H100" s="307">
        <v>0</v>
      </c>
      <c r="I100" s="473">
        <f t="shared" si="15"/>
        <v>0</v>
      </c>
      <c r="J100" s="307">
        <v>0</v>
      </c>
      <c r="K100" s="473">
        <f t="shared" si="21"/>
        <v>0</v>
      </c>
      <c r="L100" s="307">
        <v>0</v>
      </c>
      <c r="M100" s="308">
        <f t="shared" si="17"/>
        <v>0</v>
      </c>
    </row>
    <row r="101" spans="1:13">
      <c r="A101" s="580"/>
      <c r="B101" s="417" t="s">
        <v>2423</v>
      </c>
      <c r="C101" s="407">
        <v>9</v>
      </c>
      <c r="D101" s="407">
        <v>6</v>
      </c>
      <c r="E101" s="473">
        <f t="shared" si="19"/>
        <v>0.66666666666666663</v>
      </c>
      <c r="F101" s="307">
        <v>0</v>
      </c>
      <c r="G101" s="473">
        <f t="shared" si="20"/>
        <v>0</v>
      </c>
      <c r="H101" s="307">
        <v>0</v>
      </c>
      <c r="I101" s="473">
        <f t="shared" si="15"/>
        <v>0</v>
      </c>
      <c r="J101" s="307">
        <v>0</v>
      </c>
      <c r="K101" s="473">
        <f t="shared" si="21"/>
        <v>0</v>
      </c>
      <c r="L101" s="307">
        <v>0</v>
      </c>
      <c r="M101" s="308">
        <f t="shared" si="17"/>
        <v>0</v>
      </c>
    </row>
    <row r="102" spans="1:13">
      <c r="A102" s="580"/>
      <c r="B102" s="397" t="s">
        <v>2387</v>
      </c>
      <c r="C102" s="407">
        <v>21</v>
      </c>
      <c r="D102" s="407">
        <v>10</v>
      </c>
      <c r="E102" s="473">
        <f t="shared" si="19"/>
        <v>0.47619047619047616</v>
      </c>
      <c r="F102" s="307">
        <v>0</v>
      </c>
      <c r="G102" s="473">
        <f t="shared" si="20"/>
        <v>0</v>
      </c>
      <c r="H102" s="307">
        <v>3</v>
      </c>
      <c r="I102" s="473">
        <f t="shared" si="15"/>
        <v>0.14285714285714285</v>
      </c>
      <c r="J102" s="307">
        <v>0</v>
      </c>
      <c r="K102" s="473">
        <f t="shared" si="21"/>
        <v>0</v>
      </c>
      <c r="L102" s="307">
        <v>0</v>
      </c>
      <c r="M102" s="308">
        <f t="shared" si="17"/>
        <v>0</v>
      </c>
    </row>
    <row r="103" spans="1:13">
      <c r="A103" s="580"/>
      <c r="B103" s="397" t="s">
        <v>2065</v>
      </c>
      <c r="C103" s="407">
        <v>15</v>
      </c>
      <c r="D103" s="407">
        <v>5</v>
      </c>
      <c r="E103" s="473">
        <f t="shared" si="19"/>
        <v>0.33333333333333331</v>
      </c>
      <c r="F103" s="307">
        <v>0</v>
      </c>
      <c r="G103" s="473">
        <f t="shared" si="20"/>
        <v>0</v>
      </c>
      <c r="H103" s="307">
        <v>4</v>
      </c>
      <c r="I103" s="473">
        <f t="shared" si="15"/>
        <v>0.26666666666666666</v>
      </c>
      <c r="J103" s="307">
        <v>0</v>
      </c>
      <c r="K103" s="473">
        <f t="shared" si="21"/>
        <v>0</v>
      </c>
      <c r="L103" s="307">
        <v>0</v>
      </c>
      <c r="M103" s="308">
        <f t="shared" si="17"/>
        <v>0</v>
      </c>
    </row>
    <row r="104" spans="1:13">
      <c r="A104" s="580"/>
      <c r="B104" s="397" t="s">
        <v>2066</v>
      </c>
      <c r="C104" s="407">
        <v>20</v>
      </c>
      <c r="D104" s="407">
        <v>8</v>
      </c>
      <c r="E104" s="473">
        <f t="shared" si="19"/>
        <v>0.4</v>
      </c>
      <c r="F104" s="307">
        <v>0</v>
      </c>
      <c r="G104" s="473">
        <f t="shared" si="20"/>
        <v>0</v>
      </c>
      <c r="H104" s="307">
        <v>4</v>
      </c>
      <c r="I104" s="473">
        <f t="shared" si="15"/>
        <v>0.2</v>
      </c>
      <c r="J104" s="307">
        <v>0</v>
      </c>
      <c r="K104" s="473">
        <f t="shared" si="21"/>
        <v>0</v>
      </c>
      <c r="L104" s="307">
        <v>0</v>
      </c>
      <c r="M104" s="308">
        <f t="shared" si="17"/>
        <v>0</v>
      </c>
    </row>
    <row r="105" spans="1:13">
      <c r="A105" s="580"/>
      <c r="B105" s="397" t="s">
        <v>1007</v>
      </c>
      <c r="C105" s="407">
        <v>11</v>
      </c>
      <c r="D105" s="407">
        <v>7</v>
      </c>
      <c r="E105" s="473">
        <f t="shared" si="19"/>
        <v>0.63636363636363635</v>
      </c>
      <c r="F105" s="307">
        <v>0</v>
      </c>
      <c r="G105" s="473">
        <f t="shared" si="20"/>
        <v>0</v>
      </c>
      <c r="H105" s="307">
        <v>2</v>
      </c>
      <c r="I105" s="473">
        <f t="shared" si="15"/>
        <v>0.18181818181818182</v>
      </c>
      <c r="J105" s="307">
        <v>0</v>
      </c>
      <c r="K105" s="473">
        <f t="shared" si="21"/>
        <v>0</v>
      </c>
      <c r="L105" s="307">
        <v>0</v>
      </c>
      <c r="M105" s="308">
        <f t="shared" si="17"/>
        <v>0</v>
      </c>
    </row>
    <row r="106" spans="1:13">
      <c r="A106" s="580"/>
      <c r="B106" s="417" t="s">
        <v>2424</v>
      </c>
      <c r="C106" s="407">
        <v>17</v>
      </c>
      <c r="D106" s="407">
        <v>8</v>
      </c>
      <c r="E106" s="473">
        <f t="shared" si="19"/>
        <v>0.47058823529411764</v>
      </c>
      <c r="F106" s="307">
        <v>0</v>
      </c>
      <c r="G106" s="473">
        <f t="shared" si="20"/>
        <v>0</v>
      </c>
      <c r="H106" s="307">
        <v>2</v>
      </c>
      <c r="I106" s="473">
        <f t="shared" si="15"/>
        <v>0.11764705882352941</v>
      </c>
      <c r="J106" s="428">
        <v>0</v>
      </c>
      <c r="K106" s="473">
        <f t="shared" si="21"/>
        <v>0</v>
      </c>
      <c r="L106" s="307">
        <v>0</v>
      </c>
      <c r="M106" s="308">
        <f t="shared" si="17"/>
        <v>0</v>
      </c>
    </row>
    <row r="107" spans="1:13">
      <c r="A107" s="580"/>
      <c r="B107" s="399" t="s">
        <v>2336</v>
      </c>
      <c r="C107" s="408">
        <v>15</v>
      </c>
      <c r="D107" s="408">
        <v>6</v>
      </c>
      <c r="E107" s="480">
        <f t="shared" si="19"/>
        <v>0.4</v>
      </c>
      <c r="F107" s="307">
        <v>0</v>
      </c>
      <c r="G107" s="473">
        <f t="shared" si="20"/>
        <v>0</v>
      </c>
      <c r="H107" s="307">
        <v>0</v>
      </c>
      <c r="I107" s="473">
        <f t="shared" si="15"/>
        <v>0</v>
      </c>
      <c r="J107" s="428">
        <v>1</v>
      </c>
      <c r="K107" s="473">
        <f t="shared" si="21"/>
        <v>6.6666666666666666E-2</v>
      </c>
      <c r="L107" s="307">
        <v>0</v>
      </c>
      <c r="M107" s="308">
        <f t="shared" si="17"/>
        <v>0</v>
      </c>
    </row>
    <row r="108" spans="1:13">
      <c r="A108" s="580"/>
      <c r="B108" s="417" t="s">
        <v>2425</v>
      </c>
      <c r="C108" s="407">
        <v>11</v>
      </c>
      <c r="D108" s="407">
        <v>4</v>
      </c>
      <c r="E108" s="308">
        <f t="shared" si="19"/>
        <v>0.36363636363636365</v>
      </c>
      <c r="F108" s="307">
        <v>0</v>
      </c>
      <c r="G108" s="473">
        <f t="shared" si="20"/>
        <v>0</v>
      </c>
      <c r="H108" s="428">
        <v>2</v>
      </c>
      <c r="I108" s="473">
        <f t="shared" si="15"/>
        <v>0.18181818181818182</v>
      </c>
      <c r="J108" s="307">
        <v>0</v>
      </c>
      <c r="K108" s="473">
        <f t="shared" si="21"/>
        <v>0</v>
      </c>
      <c r="L108" s="307">
        <v>0</v>
      </c>
      <c r="M108" s="308">
        <f t="shared" si="17"/>
        <v>0</v>
      </c>
    </row>
    <row r="109" spans="1:13">
      <c r="A109" s="580" t="s">
        <v>401</v>
      </c>
      <c r="B109" s="526" t="s">
        <v>1011</v>
      </c>
      <c r="C109" s="527">
        <v>17</v>
      </c>
      <c r="D109" s="527">
        <v>7</v>
      </c>
      <c r="E109" s="473">
        <f t="shared" si="19"/>
        <v>0.41176470588235292</v>
      </c>
      <c r="F109" s="307">
        <v>0</v>
      </c>
      <c r="G109" s="473">
        <f t="shared" si="20"/>
        <v>0</v>
      </c>
      <c r="H109" s="428">
        <v>3</v>
      </c>
      <c r="I109" s="473">
        <f t="shared" si="15"/>
        <v>0.17647058823529413</v>
      </c>
      <c r="J109" s="428">
        <v>0</v>
      </c>
      <c r="K109" s="473">
        <f t="shared" si="21"/>
        <v>0</v>
      </c>
      <c r="L109" s="428">
        <v>0</v>
      </c>
      <c r="M109" s="308">
        <f t="shared" si="17"/>
        <v>0</v>
      </c>
    </row>
    <row r="110" spans="1:13">
      <c r="A110" s="580"/>
      <c r="B110" s="528" t="s">
        <v>1014</v>
      </c>
      <c r="C110" s="440">
        <v>15</v>
      </c>
      <c r="D110" s="440">
        <v>4</v>
      </c>
      <c r="E110" s="473">
        <f t="shared" si="19"/>
        <v>0.26666666666666666</v>
      </c>
      <c r="F110" s="307">
        <v>0</v>
      </c>
      <c r="G110" s="473">
        <f t="shared" si="20"/>
        <v>0</v>
      </c>
      <c r="H110" s="428">
        <v>3</v>
      </c>
      <c r="I110" s="473">
        <f t="shared" si="15"/>
        <v>0.2</v>
      </c>
      <c r="J110" s="428">
        <v>0</v>
      </c>
      <c r="K110" s="473">
        <f t="shared" si="21"/>
        <v>0</v>
      </c>
      <c r="L110" s="428">
        <v>0</v>
      </c>
      <c r="M110" s="308">
        <f t="shared" si="17"/>
        <v>0</v>
      </c>
    </row>
    <row r="111" spans="1:13">
      <c r="A111" s="580"/>
      <c r="B111" s="528" t="s">
        <v>1015</v>
      </c>
      <c r="C111" s="440">
        <v>22</v>
      </c>
      <c r="D111" s="440">
        <v>3</v>
      </c>
      <c r="E111" s="473">
        <f t="shared" si="19"/>
        <v>0.13636363636363635</v>
      </c>
      <c r="F111" s="307">
        <v>0</v>
      </c>
      <c r="G111" s="473">
        <f t="shared" si="20"/>
        <v>0</v>
      </c>
      <c r="H111" s="428">
        <v>7</v>
      </c>
      <c r="I111" s="473">
        <f t="shared" si="15"/>
        <v>0.31818181818181818</v>
      </c>
      <c r="J111" s="428">
        <v>0</v>
      </c>
      <c r="K111" s="473">
        <f t="shared" si="21"/>
        <v>0</v>
      </c>
      <c r="L111" s="428">
        <v>0</v>
      </c>
      <c r="M111" s="308">
        <f t="shared" si="17"/>
        <v>0</v>
      </c>
    </row>
    <row r="112" spans="1:13">
      <c r="A112" s="580"/>
      <c r="B112" s="528" t="s">
        <v>2551</v>
      </c>
      <c r="C112" s="438">
        <v>38</v>
      </c>
      <c r="D112" s="438">
        <v>14</v>
      </c>
      <c r="E112" s="473">
        <v>0.36842105263157898</v>
      </c>
      <c r="F112" s="307">
        <v>0</v>
      </c>
      <c r="G112" s="473">
        <v>0</v>
      </c>
      <c r="H112" s="428">
        <v>11</v>
      </c>
      <c r="I112" s="473">
        <v>0.28947368421052599</v>
      </c>
      <c r="J112" s="428">
        <v>0</v>
      </c>
      <c r="K112" s="473">
        <v>0</v>
      </c>
      <c r="L112" s="428">
        <v>0</v>
      </c>
      <c r="M112" s="308">
        <v>0</v>
      </c>
    </row>
    <row r="113" spans="1:13">
      <c r="A113" s="580"/>
      <c r="B113" s="528" t="s">
        <v>2552</v>
      </c>
      <c r="C113" s="440">
        <v>15</v>
      </c>
      <c r="D113" s="440">
        <v>6</v>
      </c>
      <c r="E113" s="473">
        <f t="shared" ref="E113:E118" si="22">D113/C113</f>
        <v>0.4</v>
      </c>
      <c r="F113" s="307">
        <v>0</v>
      </c>
      <c r="G113" s="473">
        <f t="shared" ref="G113:G118" si="23">F113/C113</f>
        <v>0</v>
      </c>
      <c r="H113" s="428">
        <v>1</v>
      </c>
      <c r="I113" s="473">
        <f t="shared" ref="I113:I118" si="24">H113/C113</f>
        <v>6.6666666666666666E-2</v>
      </c>
      <c r="J113" s="428">
        <v>0</v>
      </c>
      <c r="K113" s="473">
        <f t="shared" ref="K113:K118" si="25">J113/C113</f>
        <v>0</v>
      </c>
      <c r="L113" s="428">
        <v>0</v>
      </c>
      <c r="M113" s="308">
        <f t="shared" ref="M113:M118" si="26">L113/C113</f>
        <v>0</v>
      </c>
    </row>
    <row r="114" spans="1:13">
      <c r="A114" s="580"/>
      <c r="B114" s="528" t="s">
        <v>1017</v>
      </c>
      <c r="C114" s="440">
        <v>9</v>
      </c>
      <c r="D114" s="440">
        <v>5</v>
      </c>
      <c r="E114" s="473">
        <f t="shared" si="22"/>
        <v>0.55555555555555558</v>
      </c>
      <c r="F114" s="307">
        <v>0</v>
      </c>
      <c r="G114" s="473">
        <f t="shared" si="23"/>
        <v>0</v>
      </c>
      <c r="H114" s="428">
        <v>0</v>
      </c>
      <c r="I114" s="473">
        <f t="shared" si="24"/>
        <v>0</v>
      </c>
      <c r="J114" s="428">
        <v>0</v>
      </c>
      <c r="K114" s="473">
        <f t="shared" si="25"/>
        <v>0</v>
      </c>
      <c r="L114" s="428">
        <v>0</v>
      </c>
      <c r="M114" s="308">
        <f t="shared" si="26"/>
        <v>0</v>
      </c>
    </row>
    <row r="115" spans="1:13">
      <c r="A115" s="580"/>
      <c r="B115" s="528" t="s">
        <v>1018</v>
      </c>
      <c r="C115" s="440">
        <v>18</v>
      </c>
      <c r="D115" s="440">
        <v>7</v>
      </c>
      <c r="E115" s="473">
        <f t="shared" si="22"/>
        <v>0.3888888888888889</v>
      </c>
      <c r="F115" s="307">
        <v>0</v>
      </c>
      <c r="G115" s="473">
        <f t="shared" si="23"/>
        <v>0</v>
      </c>
      <c r="H115" s="428">
        <v>1</v>
      </c>
      <c r="I115" s="473">
        <f t="shared" si="24"/>
        <v>5.5555555555555552E-2</v>
      </c>
      <c r="J115" s="428">
        <v>0</v>
      </c>
      <c r="K115" s="473">
        <f t="shared" si="25"/>
        <v>0</v>
      </c>
      <c r="L115" s="428">
        <v>0</v>
      </c>
      <c r="M115" s="308">
        <f t="shared" si="26"/>
        <v>0</v>
      </c>
    </row>
    <row r="116" spans="1:13">
      <c r="A116" s="580"/>
      <c r="B116" s="528" t="s">
        <v>1019</v>
      </c>
      <c r="C116" s="440">
        <v>11</v>
      </c>
      <c r="D116" s="440">
        <v>5</v>
      </c>
      <c r="E116" s="473">
        <f t="shared" si="22"/>
        <v>0.45454545454545453</v>
      </c>
      <c r="F116" s="307">
        <v>0</v>
      </c>
      <c r="G116" s="473">
        <f t="shared" si="23"/>
        <v>0</v>
      </c>
      <c r="H116" s="428">
        <v>3</v>
      </c>
      <c r="I116" s="473">
        <f t="shared" si="24"/>
        <v>0.27272727272727271</v>
      </c>
      <c r="J116" s="428">
        <v>0</v>
      </c>
      <c r="K116" s="473">
        <f t="shared" si="25"/>
        <v>0</v>
      </c>
      <c r="L116" s="428">
        <v>0</v>
      </c>
      <c r="M116" s="308">
        <f t="shared" si="26"/>
        <v>0</v>
      </c>
    </row>
    <row r="117" spans="1:13">
      <c r="A117" s="580"/>
      <c r="B117" s="528" t="s">
        <v>1021</v>
      </c>
      <c r="C117" s="440">
        <v>21</v>
      </c>
      <c r="D117" s="440">
        <v>7</v>
      </c>
      <c r="E117" s="473">
        <f t="shared" si="22"/>
        <v>0.33333333333333331</v>
      </c>
      <c r="F117" s="307">
        <v>0</v>
      </c>
      <c r="G117" s="473">
        <f t="shared" si="23"/>
        <v>0</v>
      </c>
      <c r="H117" s="428">
        <v>0</v>
      </c>
      <c r="I117" s="473">
        <f t="shared" si="24"/>
        <v>0</v>
      </c>
      <c r="J117" s="428">
        <v>0</v>
      </c>
      <c r="K117" s="473">
        <f t="shared" si="25"/>
        <v>0</v>
      </c>
      <c r="L117" s="428">
        <v>0</v>
      </c>
      <c r="M117" s="308">
        <f t="shared" si="26"/>
        <v>0</v>
      </c>
    </row>
    <row r="118" spans="1:13">
      <c r="A118" s="580"/>
      <c r="B118" s="528" t="s">
        <v>2454</v>
      </c>
      <c r="C118" s="440">
        <v>23</v>
      </c>
      <c r="D118" s="440">
        <v>6</v>
      </c>
      <c r="E118" s="473">
        <f t="shared" si="22"/>
        <v>0.2608695652173913</v>
      </c>
      <c r="F118" s="307">
        <v>0</v>
      </c>
      <c r="G118" s="473">
        <f t="shared" si="23"/>
        <v>0</v>
      </c>
      <c r="H118" s="428">
        <v>0</v>
      </c>
      <c r="I118" s="473">
        <f t="shared" si="24"/>
        <v>0</v>
      </c>
      <c r="J118" s="428">
        <v>0</v>
      </c>
      <c r="K118" s="473">
        <f t="shared" si="25"/>
        <v>0</v>
      </c>
      <c r="L118" s="428">
        <v>0</v>
      </c>
      <c r="M118" s="308">
        <f t="shared" si="26"/>
        <v>0</v>
      </c>
    </row>
    <row r="119" spans="1:13">
      <c r="A119" s="580" t="s">
        <v>406</v>
      </c>
      <c r="B119" s="397" t="s">
        <v>2070</v>
      </c>
      <c r="C119" s="407">
        <v>20</v>
      </c>
      <c r="D119" s="407">
        <v>3</v>
      </c>
      <c r="E119" s="473">
        <f t="shared" si="19"/>
        <v>0.15</v>
      </c>
      <c r="F119" s="307">
        <v>0</v>
      </c>
      <c r="G119" s="473">
        <f t="shared" si="20"/>
        <v>0</v>
      </c>
      <c r="H119" s="428">
        <v>0</v>
      </c>
      <c r="I119" s="473">
        <f t="shared" si="15"/>
        <v>0</v>
      </c>
      <c r="J119" s="428">
        <v>0</v>
      </c>
      <c r="K119" s="473">
        <f t="shared" si="21"/>
        <v>0</v>
      </c>
      <c r="L119" s="428">
        <v>0</v>
      </c>
      <c r="M119" s="308">
        <f t="shared" si="17"/>
        <v>0</v>
      </c>
    </row>
    <row r="120" spans="1:13">
      <c r="A120" s="580"/>
      <c r="B120" s="397" t="s">
        <v>2455</v>
      </c>
      <c r="C120" s="407">
        <v>15</v>
      </c>
      <c r="D120" s="407">
        <v>6</v>
      </c>
      <c r="E120" s="473">
        <f t="shared" si="19"/>
        <v>0.4</v>
      </c>
      <c r="F120" s="307">
        <v>0</v>
      </c>
      <c r="G120" s="473">
        <f t="shared" si="20"/>
        <v>0</v>
      </c>
      <c r="H120" s="428">
        <v>0</v>
      </c>
      <c r="I120" s="473">
        <f t="shared" si="15"/>
        <v>0</v>
      </c>
      <c r="J120" s="428">
        <v>0</v>
      </c>
      <c r="K120" s="473">
        <f t="shared" si="21"/>
        <v>0</v>
      </c>
      <c r="L120" s="428">
        <v>0</v>
      </c>
      <c r="M120" s="308">
        <f t="shared" si="17"/>
        <v>0</v>
      </c>
    </row>
    <row r="121" spans="1:13">
      <c r="A121" s="580"/>
      <c r="B121" s="397" t="s">
        <v>2071</v>
      </c>
      <c r="C121" s="407">
        <v>17</v>
      </c>
      <c r="D121" s="407">
        <v>7</v>
      </c>
      <c r="E121" s="473">
        <f t="shared" si="19"/>
        <v>0.41176470588235292</v>
      </c>
      <c r="F121" s="307">
        <v>0</v>
      </c>
      <c r="G121" s="473">
        <f t="shared" si="20"/>
        <v>0</v>
      </c>
      <c r="H121" s="428">
        <v>0</v>
      </c>
      <c r="I121" s="473">
        <f t="shared" ref="I121:I141" si="27">H121/C121</f>
        <v>0</v>
      </c>
      <c r="J121" s="428">
        <v>0</v>
      </c>
      <c r="K121" s="473">
        <f t="shared" si="21"/>
        <v>0</v>
      </c>
      <c r="L121" s="428">
        <v>0</v>
      </c>
      <c r="M121" s="308">
        <f t="shared" ref="M121:M141" si="28">L121/C121</f>
        <v>0</v>
      </c>
    </row>
    <row r="122" spans="1:13">
      <c r="A122" s="580"/>
      <c r="B122" s="397" t="s">
        <v>2456</v>
      </c>
      <c r="C122" s="407">
        <v>19</v>
      </c>
      <c r="D122" s="407">
        <v>4</v>
      </c>
      <c r="E122" s="473">
        <f t="shared" si="19"/>
        <v>0.21052631578947367</v>
      </c>
      <c r="F122" s="307">
        <v>0</v>
      </c>
      <c r="G122" s="473">
        <f t="shared" si="20"/>
        <v>0</v>
      </c>
      <c r="H122" s="428">
        <v>3</v>
      </c>
      <c r="I122" s="473">
        <f t="shared" si="27"/>
        <v>0.15789473684210525</v>
      </c>
      <c r="J122" s="428">
        <v>0</v>
      </c>
      <c r="K122" s="473">
        <f t="shared" si="21"/>
        <v>0</v>
      </c>
      <c r="L122" s="428">
        <v>0</v>
      </c>
      <c r="M122" s="308">
        <f t="shared" si="28"/>
        <v>0</v>
      </c>
    </row>
    <row r="123" spans="1:13">
      <c r="A123" s="580"/>
      <c r="B123" s="397" t="s">
        <v>2074</v>
      </c>
      <c r="C123" s="407">
        <v>15</v>
      </c>
      <c r="D123" s="407">
        <v>4</v>
      </c>
      <c r="E123" s="473">
        <f t="shared" si="19"/>
        <v>0.26666666666666666</v>
      </c>
      <c r="F123" s="307">
        <v>0</v>
      </c>
      <c r="G123" s="473">
        <f t="shared" si="20"/>
        <v>0</v>
      </c>
      <c r="H123" s="428">
        <v>5</v>
      </c>
      <c r="I123" s="473">
        <f t="shared" si="27"/>
        <v>0.33333333333333331</v>
      </c>
      <c r="J123" s="428">
        <v>0</v>
      </c>
      <c r="K123" s="473">
        <f t="shared" si="21"/>
        <v>0</v>
      </c>
      <c r="L123" s="428">
        <v>0</v>
      </c>
      <c r="M123" s="308">
        <f t="shared" si="28"/>
        <v>0</v>
      </c>
    </row>
    <row r="124" spans="1:13">
      <c r="A124" s="580"/>
      <c r="B124" s="397" t="s">
        <v>2075</v>
      </c>
      <c r="C124" s="407">
        <v>14</v>
      </c>
      <c r="D124" s="407">
        <v>4</v>
      </c>
      <c r="E124" s="473">
        <f t="shared" si="19"/>
        <v>0.2857142857142857</v>
      </c>
      <c r="F124" s="307">
        <v>1</v>
      </c>
      <c r="G124" s="473">
        <f t="shared" si="20"/>
        <v>7.1428571428571425E-2</v>
      </c>
      <c r="H124" s="428">
        <v>1</v>
      </c>
      <c r="I124" s="473">
        <f t="shared" si="27"/>
        <v>7.1428571428571425E-2</v>
      </c>
      <c r="J124" s="428">
        <v>0</v>
      </c>
      <c r="K124" s="473">
        <f t="shared" si="21"/>
        <v>0</v>
      </c>
      <c r="L124" s="428">
        <v>0</v>
      </c>
      <c r="M124" s="308">
        <f t="shared" si="28"/>
        <v>0</v>
      </c>
    </row>
    <row r="125" spans="1:13">
      <c r="A125" s="580"/>
      <c r="B125" s="397" t="s">
        <v>2077</v>
      </c>
      <c r="C125" s="407">
        <v>15</v>
      </c>
      <c r="D125" s="407">
        <v>10</v>
      </c>
      <c r="E125" s="473">
        <f t="shared" si="19"/>
        <v>0.66666666666666663</v>
      </c>
      <c r="F125" s="307">
        <v>0</v>
      </c>
      <c r="G125" s="473">
        <f t="shared" si="20"/>
        <v>0</v>
      </c>
      <c r="H125" s="428">
        <v>1</v>
      </c>
      <c r="I125" s="473">
        <f t="shared" si="27"/>
        <v>6.6666666666666666E-2</v>
      </c>
      <c r="J125" s="428">
        <v>0</v>
      </c>
      <c r="K125" s="473">
        <f t="shared" si="21"/>
        <v>0</v>
      </c>
      <c r="L125" s="428">
        <v>0</v>
      </c>
      <c r="M125" s="308">
        <f t="shared" si="28"/>
        <v>0</v>
      </c>
    </row>
    <row r="126" spans="1:13">
      <c r="A126" s="580"/>
      <c r="B126" s="397" t="s">
        <v>2078</v>
      </c>
      <c r="C126" s="407">
        <v>11</v>
      </c>
      <c r="D126" s="407">
        <v>6</v>
      </c>
      <c r="E126" s="473">
        <f t="shared" si="19"/>
        <v>0.54545454545454541</v>
      </c>
      <c r="F126" s="307">
        <v>0</v>
      </c>
      <c r="G126" s="473">
        <f t="shared" si="20"/>
        <v>0</v>
      </c>
      <c r="H126" s="428">
        <v>3</v>
      </c>
      <c r="I126" s="473">
        <f t="shared" si="27"/>
        <v>0.27272727272727271</v>
      </c>
      <c r="J126" s="428">
        <v>0</v>
      </c>
      <c r="K126" s="473">
        <f t="shared" si="21"/>
        <v>0</v>
      </c>
      <c r="L126" s="428">
        <v>0</v>
      </c>
      <c r="M126" s="308">
        <f t="shared" si="28"/>
        <v>0</v>
      </c>
    </row>
    <row r="127" spans="1:13">
      <c r="A127" s="580"/>
      <c r="B127" s="410" t="s">
        <v>2079</v>
      </c>
      <c r="C127" s="407">
        <v>25</v>
      </c>
      <c r="D127" s="407">
        <v>11</v>
      </c>
      <c r="E127" s="473">
        <f t="shared" si="19"/>
        <v>0.44</v>
      </c>
      <c r="F127" s="307">
        <v>4</v>
      </c>
      <c r="G127" s="473">
        <f t="shared" si="20"/>
        <v>0.16</v>
      </c>
      <c r="H127" s="428">
        <v>4</v>
      </c>
      <c r="I127" s="473">
        <f t="shared" si="27"/>
        <v>0.16</v>
      </c>
      <c r="J127" s="428">
        <v>0</v>
      </c>
      <c r="K127" s="473">
        <f t="shared" si="21"/>
        <v>0</v>
      </c>
      <c r="L127" s="428">
        <v>0</v>
      </c>
      <c r="M127" s="308">
        <f t="shared" si="28"/>
        <v>0</v>
      </c>
    </row>
    <row r="128" spans="1:13">
      <c r="A128" s="580" t="s">
        <v>413</v>
      </c>
      <c r="B128" s="411" t="s">
        <v>2080</v>
      </c>
      <c r="C128" s="407">
        <v>23</v>
      </c>
      <c r="D128" s="409">
        <v>11</v>
      </c>
      <c r="E128" s="308">
        <f t="shared" si="19"/>
        <v>0.47826086956521741</v>
      </c>
      <c r="F128" s="307">
        <v>0</v>
      </c>
      <c r="G128" s="473">
        <f t="shared" si="20"/>
        <v>0</v>
      </c>
      <c r="H128" s="428">
        <v>1</v>
      </c>
      <c r="I128" s="473">
        <f t="shared" si="27"/>
        <v>4.3478260869565216E-2</v>
      </c>
      <c r="J128" s="428">
        <v>0</v>
      </c>
      <c r="K128" s="473">
        <f t="shared" si="21"/>
        <v>0</v>
      </c>
      <c r="L128" s="428">
        <v>0</v>
      </c>
      <c r="M128" s="308">
        <f t="shared" si="28"/>
        <v>0</v>
      </c>
    </row>
    <row r="129" spans="1:13">
      <c r="A129" s="580"/>
      <c r="B129" s="411" t="s">
        <v>2553</v>
      </c>
      <c r="C129" s="407">
        <v>12</v>
      </c>
      <c r="D129" s="409">
        <v>5</v>
      </c>
      <c r="E129" s="308">
        <f t="shared" si="19"/>
        <v>0.41666666666666669</v>
      </c>
      <c r="F129" s="307">
        <v>0</v>
      </c>
      <c r="G129" s="473">
        <f t="shared" si="20"/>
        <v>0</v>
      </c>
      <c r="H129" s="428">
        <v>0</v>
      </c>
      <c r="I129" s="473">
        <f t="shared" si="27"/>
        <v>0</v>
      </c>
      <c r="J129" s="428">
        <v>0</v>
      </c>
      <c r="K129" s="473">
        <f t="shared" si="21"/>
        <v>0</v>
      </c>
      <c r="L129" s="428">
        <v>0</v>
      </c>
      <c r="M129" s="308">
        <f t="shared" si="28"/>
        <v>0</v>
      </c>
    </row>
    <row r="130" spans="1:13">
      <c r="A130" s="580"/>
      <c r="B130" s="411" t="s">
        <v>415</v>
      </c>
      <c r="C130" s="407">
        <v>12</v>
      </c>
      <c r="D130" s="409">
        <v>3</v>
      </c>
      <c r="E130" s="308">
        <f t="shared" si="19"/>
        <v>0.25</v>
      </c>
      <c r="F130" s="307">
        <v>0</v>
      </c>
      <c r="G130" s="473">
        <f t="shared" si="20"/>
        <v>0</v>
      </c>
      <c r="H130" s="428">
        <v>0</v>
      </c>
      <c r="I130" s="473">
        <f t="shared" si="27"/>
        <v>0</v>
      </c>
      <c r="J130" s="428">
        <v>0</v>
      </c>
      <c r="K130" s="473">
        <f t="shared" si="21"/>
        <v>0</v>
      </c>
      <c r="L130" s="428">
        <v>0</v>
      </c>
      <c r="M130" s="308">
        <f t="shared" si="28"/>
        <v>0</v>
      </c>
    </row>
    <row r="131" spans="1:13">
      <c r="A131" s="580"/>
      <c r="B131" s="411" t="s">
        <v>1025</v>
      </c>
      <c r="C131" s="407">
        <v>20</v>
      </c>
      <c r="D131" s="409">
        <v>6</v>
      </c>
      <c r="E131" s="308">
        <f t="shared" si="19"/>
        <v>0.3</v>
      </c>
      <c r="F131" s="307">
        <v>0</v>
      </c>
      <c r="G131" s="473">
        <f t="shared" si="20"/>
        <v>0</v>
      </c>
      <c r="H131" s="428">
        <v>0</v>
      </c>
      <c r="I131" s="473">
        <f t="shared" si="27"/>
        <v>0</v>
      </c>
      <c r="J131" s="428">
        <v>0</v>
      </c>
      <c r="K131" s="473">
        <f t="shared" si="21"/>
        <v>0</v>
      </c>
      <c r="L131" s="428">
        <v>0</v>
      </c>
      <c r="M131" s="308">
        <f t="shared" si="28"/>
        <v>0</v>
      </c>
    </row>
    <row r="132" spans="1:13">
      <c r="A132" s="580"/>
      <c r="B132" s="411" t="s">
        <v>1026</v>
      </c>
      <c r="C132" s="407">
        <v>15</v>
      </c>
      <c r="D132" s="409">
        <v>5</v>
      </c>
      <c r="E132" s="308">
        <f t="shared" si="19"/>
        <v>0.33333333333333331</v>
      </c>
      <c r="F132" s="307">
        <v>0</v>
      </c>
      <c r="G132" s="473">
        <f t="shared" si="20"/>
        <v>0</v>
      </c>
      <c r="H132" s="428">
        <v>1</v>
      </c>
      <c r="I132" s="473">
        <f t="shared" si="27"/>
        <v>6.6666666666666666E-2</v>
      </c>
      <c r="J132" s="428">
        <v>0</v>
      </c>
      <c r="K132" s="473">
        <f t="shared" si="21"/>
        <v>0</v>
      </c>
      <c r="L132" s="428">
        <v>0</v>
      </c>
      <c r="M132" s="308">
        <f t="shared" si="28"/>
        <v>0</v>
      </c>
    </row>
    <row r="133" spans="1:13">
      <c r="A133" s="580"/>
      <c r="B133" s="410" t="s">
        <v>2081</v>
      </c>
      <c r="C133" s="407">
        <v>13</v>
      </c>
      <c r="D133" s="409">
        <v>4</v>
      </c>
      <c r="E133" s="308">
        <f t="shared" si="19"/>
        <v>0.30769230769230771</v>
      </c>
      <c r="F133" s="307">
        <v>0</v>
      </c>
      <c r="G133" s="473">
        <f t="shared" si="20"/>
        <v>0</v>
      </c>
      <c r="H133" s="428">
        <v>0</v>
      </c>
      <c r="I133" s="473">
        <f t="shared" si="27"/>
        <v>0</v>
      </c>
      <c r="J133" s="428">
        <v>0</v>
      </c>
      <c r="K133" s="473">
        <f t="shared" si="21"/>
        <v>0</v>
      </c>
      <c r="L133" s="428">
        <v>0</v>
      </c>
      <c r="M133" s="308">
        <f t="shared" si="28"/>
        <v>0</v>
      </c>
    </row>
    <row r="134" spans="1:13">
      <c r="A134" s="580"/>
      <c r="B134" s="397" t="s">
        <v>2457</v>
      </c>
      <c r="C134" s="407">
        <v>21</v>
      </c>
      <c r="D134" s="407">
        <v>10</v>
      </c>
      <c r="E134" s="308">
        <f t="shared" si="19"/>
        <v>0.47619047619047616</v>
      </c>
      <c r="F134" s="307">
        <v>0</v>
      </c>
      <c r="G134" s="473">
        <f t="shared" si="20"/>
        <v>0</v>
      </c>
      <c r="H134" s="428">
        <v>0</v>
      </c>
      <c r="I134" s="473">
        <f t="shared" si="27"/>
        <v>0</v>
      </c>
      <c r="J134" s="428">
        <v>1</v>
      </c>
      <c r="K134" s="473">
        <f t="shared" si="21"/>
        <v>4.7619047619047616E-2</v>
      </c>
      <c r="L134" s="428">
        <v>0</v>
      </c>
      <c r="M134" s="308">
        <f t="shared" si="28"/>
        <v>0</v>
      </c>
    </row>
    <row r="135" spans="1:13">
      <c r="A135" s="580"/>
      <c r="B135" s="397" t="s">
        <v>2458</v>
      </c>
      <c r="C135" s="407">
        <v>9</v>
      </c>
      <c r="D135" s="407">
        <v>3</v>
      </c>
      <c r="E135" s="308">
        <f t="shared" si="19"/>
        <v>0.33333333333333331</v>
      </c>
      <c r="F135" s="307">
        <v>0</v>
      </c>
      <c r="G135" s="473">
        <f t="shared" si="20"/>
        <v>0</v>
      </c>
      <c r="H135" s="428">
        <v>1</v>
      </c>
      <c r="I135" s="473">
        <f t="shared" si="27"/>
        <v>0.1111111111111111</v>
      </c>
      <c r="J135" s="428">
        <v>0</v>
      </c>
      <c r="K135" s="473">
        <f t="shared" si="21"/>
        <v>0</v>
      </c>
      <c r="L135" s="428">
        <v>0</v>
      </c>
      <c r="M135" s="308">
        <f t="shared" si="28"/>
        <v>0</v>
      </c>
    </row>
    <row r="136" spans="1:13">
      <c r="A136" s="580"/>
      <c r="B136" s="410" t="s">
        <v>2459</v>
      </c>
      <c r="C136" s="307">
        <v>19</v>
      </c>
      <c r="D136" s="307">
        <v>6</v>
      </c>
      <c r="E136" s="308">
        <f t="shared" si="19"/>
        <v>0.31578947368421051</v>
      </c>
      <c r="F136" s="307">
        <v>0</v>
      </c>
      <c r="G136" s="473">
        <f t="shared" si="20"/>
        <v>0</v>
      </c>
      <c r="H136" s="307">
        <v>1</v>
      </c>
      <c r="I136" s="473">
        <f t="shared" si="27"/>
        <v>5.2631578947368418E-2</v>
      </c>
      <c r="J136" s="307">
        <v>0</v>
      </c>
      <c r="K136" s="473">
        <f t="shared" si="21"/>
        <v>0</v>
      </c>
      <c r="L136" s="307">
        <v>0</v>
      </c>
      <c r="M136" s="308">
        <f t="shared" si="28"/>
        <v>0</v>
      </c>
    </row>
    <row r="137" spans="1:13">
      <c r="A137" s="580" t="s">
        <v>419</v>
      </c>
      <c r="B137" s="529" t="s">
        <v>2083</v>
      </c>
      <c r="C137" s="530">
        <v>21</v>
      </c>
      <c r="D137" s="530">
        <v>7</v>
      </c>
      <c r="E137" s="531">
        <f t="shared" si="19"/>
        <v>0.33333333333333331</v>
      </c>
      <c r="F137" s="530">
        <v>0</v>
      </c>
      <c r="G137" s="531">
        <f t="shared" si="20"/>
        <v>0</v>
      </c>
      <c r="H137" s="532">
        <v>0</v>
      </c>
      <c r="I137" s="531">
        <f t="shared" si="27"/>
        <v>0</v>
      </c>
      <c r="J137" s="532">
        <v>0</v>
      </c>
      <c r="K137" s="531">
        <f t="shared" si="21"/>
        <v>0</v>
      </c>
      <c r="L137" s="532">
        <v>0</v>
      </c>
      <c r="M137" s="533">
        <f t="shared" si="28"/>
        <v>0</v>
      </c>
    </row>
    <row r="138" spans="1:13">
      <c r="A138" s="580"/>
      <c r="B138" s="529" t="s">
        <v>2084</v>
      </c>
      <c r="C138" s="530">
        <v>17</v>
      </c>
      <c r="D138" s="530">
        <v>7</v>
      </c>
      <c r="E138" s="531">
        <f t="shared" si="19"/>
        <v>0.41176470588235292</v>
      </c>
      <c r="F138" s="530">
        <v>0</v>
      </c>
      <c r="G138" s="531">
        <f t="shared" si="20"/>
        <v>0</v>
      </c>
      <c r="H138" s="532">
        <v>2</v>
      </c>
      <c r="I138" s="531">
        <f t="shared" si="27"/>
        <v>0.11764705882352941</v>
      </c>
      <c r="J138" s="532">
        <v>0</v>
      </c>
      <c r="K138" s="531">
        <f t="shared" si="21"/>
        <v>0</v>
      </c>
      <c r="L138" s="532">
        <v>0</v>
      </c>
      <c r="M138" s="533">
        <f t="shared" si="28"/>
        <v>0</v>
      </c>
    </row>
    <row r="139" spans="1:13">
      <c r="A139" s="580"/>
      <c r="B139" s="529" t="s">
        <v>2086</v>
      </c>
      <c r="C139" s="530">
        <v>17</v>
      </c>
      <c r="D139" s="530">
        <v>9</v>
      </c>
      <c r="E139" s="531">
        <f t="shared" si="19"/>
        <v>0.52941176470588236</v>
      </c>
      <c r="F139" s="530">
        <v>0</v>
      </c>
      <c r="G139" s="531">
        <f t="shared" si="20"/>
        <v>0</v>
      </c>
      <c r="H139" s="532">
        <v>1</v>
      </c>
      <c r="I139" s="531">
        <f t="shared" si="27"/>
        <v>5.8823529411764705E-2</v>
      </c>
      <c r="J139" s="532">
        <v>1</v>
      </c>
      <c r="K139" s="531">
        <f t="shared" si="21"/>
        <v>5.8823529411764705E-2</v>
      </c>
      <c r="L139" s="532">
        <v>0</v>
      </c>
      <c r="M139" s="533">
        <f t="shared" si="28"/>
        <v>0</v>
      </c>
    </row>
    <row r="140" spans="1:13">
      <c r="A140" s="580"/>
      <c r="B140" s="529" t="s">
        <v>2390</v>
      </c>
      <c r="C140" s="530">
        <v>13</v>
      </c>
      <c r="D140" s="530">
        <v>5</v>
      </c>
      <c r="E140" s="531">
        <f t="shared" si="19"/>
        <v>0.38461538461538464</v>
      </c>
      <c r="F140" s="530">
        <v>0</v>
      </c>
      <c r="G140" s="531">
        <f t="shared" si="20"/>
        <v>0</v>
      </c>
      <c r="H140" s="532">
        <v>0</v>
      </c>
      <c r="I140" s="531">
        <f t="shared" si="27"/>
        <v>0</v>
      </c>
      <c r="J140" s="532">
        <v>0</v>
      </c>
      <c r="K140" s="531">
        <f t="shared" si="21"/>
        <v>0</v>
      </c>
      <c r="L140" s="532">
        <v>0</v>
      </c>
      <c r="M140" s="533">
        <f t="shared" si="28"/>
        <v>0</v>
      </c>
    </row>
    <row r="141" spans="1:13">
      <c r="A141" s="580"/>
      <c r="B141" s="529" t="s">
        <v>1034</v>
      </c>
      <c r="C141" s="530">
        <v>27</v>
      </c>
      <c r="D141" s="530">
        <v>12</v>
      </c>
      <c r="E141" s="531">
        <f t="shared" si="19"/>
        <v>0.44444444444444442</v>
      </c>
      <c r="F141" s="530">
        <v>0</v>
      </c>
      <c r="G141" s="531">
        <f t="shared" si="20"/>
        <v>0</v>
      </c>
      <c r="H141" s="532">
        <v>0</v>
      </c>
      <c r="I141" s="531">
        <f t="shared" si="27"/>
        <v>0</v>
      </c>
      <c r="J141" s="532">
        <v>0</v>
      </c>
      <c r="K141" s="531">
        <f t="shared" si="21"/>
        <v>0</v>
      </c>
      <c r="L141" s="532">
        <v>0</v>
      </c>
      <c r="M141" s="533">
        <f t="shared" si="28"/>
        <v>0</v>
      </c>
    </row>
    <row r="142" spans="1:13">
      <c r="A142" s="580"/>
      <c r="B142" s="529" t="s">
        <v>2087</v>
      </c>
      <c r="C142" s="530">
        <v>10</v>
      </c>
      <c r="D142" s="530">
        <v>4</v>
      </c>
      <c r="E142" s="531">
        <f t="shared" si="19"/>
        <v>0.4</v>
      </c>
      <c r="F142" s="532">
        <v>1</v>
      </c>
      <c r="G142" s="531">
        <f t="shared" si="20"/>
        <v>0.1</v>
      </c>
      <c r="H142" s="532">
        <v>0</v>
      </c>
      <c r="I142" s="531">
        <v>0</v>
      </c>
      <c r="J142" s="532">
        <v>0</v>
      </c>
      <c r="K142" s="531">
        <v>0</v>
      </c>
      <c r="L142" s="532">
        <v>0</v>
      </c>
      <c r="M142" s="533">
        <v>0</v>
      </c>
    </row>
    <row r="143" spans="1:13">
      <c r="A143" s="580"/>
      <c r="B143" s="529" t="s">
        <v>1035</v>
      </c>
      <c r="C143" s="530">
        <v>14</v>
      </c>
      <c r="D143" s="530">
        <v>5</v>
      </c>
      <c r="E143" s="531">
        <f t="shared" si="19"/>
        <v>0.35714285714285715</v>
      </c>
      <c r="F143" s="532">
        <v>0</v>
      </c>
      <c r="G143" s="531">
        <v>0</v>
      </c>
      <c r="H143" s="532">
        <v>0</v>
      </c>
      <c r="I143" s="531">
        <v>0</v>
      </c>
      <c r="J143" s="532">
        <v>0</v>
      </c>
      <c r="K143" s="531">
        <v>0</v>
      </c>
      <c r="L143" s="532">
        <v>0</v>
      </c>
      <c r="M143" s="533">
        <v>0</v>
      </c>
    </row>
    <row r="144" spans="1:13">
      <c r="A144" s="580"/>
      <c r="B144" s="529" t="s">
        <v>1036</v>
      </c>
      <c r="C144" s="530">
        <v>18</v>
      </c>
      <c r="D144" s="530">
        <v>7</v>
      </c>
      <c r="E144" s="531">
        <f t="shared" si="19"/>
        <v>0.3888888888888889</v>
      </c>
      <c r="F144" s="530">
        <v>0</v>
      </c>
      <c r="G144" s="531">
        <v>0</v>
      </c>
      <c r="H144" s="532">
        <v>2</v>
      </c>
      <c r="I144" s="531">
        <v>0.1111</v>
      </c>
      <c r="J144" s="532">
        <v>0</v>
      </c>
      <c r="K144" s="531">
        <v>0</v>
      </c>
      <c r="L144" s="532">
        <v>0</v>
      </c>
      <c r="M144" s="533">
        <v>0</v>
      </c>
    </row>
    <row r="145" spans="1:13">
      <c r="A145" s="580"/>
      <c r="B145" s="529" t="s">
        <v>2089</v>
      </c>
      <c r="C145" s="530">
        <v>15</v>
      </c>
      <c r="D145" s="530">
        <v>5</v>
      </c>
      <c r="E145" s="531">
        <f t="shared" si="19"/>
        <v>0.33333333333333331</v>
      </c>
      <c r="F145" s="530">
        <v>0</v>
      </c>
      <c r="G145" s="531">
        <v>0</v>
      </c>
      <c r="H145" s="532">
        <v>3</v>
      </c>
      <c r="I145" s="531">
        <v>0.2</v>
      </c>
      <c r="J145" s="532">
        <v>0</v>
      </c>
      <c r="K145" s="531">
        <v>0</v>
      </c>
      <c r="L145" s="532">
        <v>0</v>
      </c>
      <c r="M145" s="533">
        <v>0</v>
      </c>
    </row>
    <row r="146" spans="1:13">
      <c r="A146" s="580"/>
      <c r="B146" s="529" t="s">
        <v>2554</v>
      </c>
      <c r="C146" s="530">
        <v>21</v>
      </c>
      <c r="D146" s="530">
        <v>7</v>
      </c>
      <c r="E146" s="531">
        <f t="shared" si="19"/>
        <v>0.33333333333333331</v>
      </c>
      <c r="F146" s="530">
        <v>0</v>
      </c>
      <c r="G146" s="531">
        <v>0</v>
      </c>
      <c r="H146" s="532">
        <v>3</v>
      </c>
      <c r="I146" s="531">
        <f t="shared" ref="I146:I178" si="29">H146/C146</f>
        <v>0.14285714285714285</v>
      </c>
      <c r="J146" s="532">
        <v>0</v>
      </c>
      <c r="K146" s="531">
        <v>0</v>
      </c>
      <c r="L146" s="532">
        <v>0</v>
      </c>
      <c r="M146" s="533">
        <v>0</v>
      </c>
    </row>
    <row r="147" spans="1:13">
      <c r="A147" s="580"/>
      <c r="B147" s="529" t="s">
        <v>2090</v>
      </c>
      <c r="C147" s="530">
        <v>9</v>
      </c>
      <c r="D147" s="530">
        <v>4</v>
      </c>
      <c r="E147" s="531">
        <f t="shared" si="19"/>
        <v>0.44444444444444442</v>
      </c>
      <c r="F147" s="530">
        <v>0</v>
      </c>
      <c r="G147" s="531">
        <f t="shared" ref="G147:G169" si="30">F147/C147</f>
        <v>0</v>
      </c>
      <c r="H147" s="532">
        <v>0</v>
      </c>
      <c r="I147" s="531">
        <f t="shared" si="29"/>
        <v>0</v>
      </c>
      <c r="J147" s="532">
        <v>0</v>
      </c>
      <c r="K147" s="531">
        <f t="shared" ref="K147:K178" si="31">J147/C147</f>
        <v>0</v>
      </c>
      <c r="L147" s="532">
        <v>0</v>
      </c>
      <c r="M147" s="533">
        <f t="shared" ref="M147:M178" si="32">L147/C147</f>
        <v>0</v>
      </c>
    </row>
    <row r="148" spans="1:13">
      <c r="A148" s="580"/>
      <c r="B148" s="529" t="s">
        <v>2091</v>
      </c>
      <c r="C148" s="534">
        <v>25</v>
      </c>
      <c r="D148" s="534">
        <v>10</v>
      </c>
      <c r="E148" s="531">
        <f t="shared" ref="E148:E178" si="33">D148/C148</f>
        <v>0.4</v>
      </c>
      <c r="F148" s="530">
        <v>0</v>
      </c>
      <c r="G148" s="531">
        <f t="shared" si="30"/>
        <v>0</v>
      </c>
      <c r="H148" s="532">
        <v>2</v>
      </c>
      <c r="I148" s="531">
        <f t="shared" si="29"/>
        <v>0.08</v>
      </c>
      <c r="J148" s="532">
        <v>0</v>
      </c>
      <c r="K148" s="531">
        <f t="shared" si="31"/>
        <v>0</v>
      </c>
      <c r="L148" s="532">
        <v>0</v>
      </c>
      <c r="M148" s="533">
        <f t="shared" si="32"/>
        <v>0</v>
      </c>
    </row>
    <row r="149" spans="1:13">
      <c r="A149" s="580" t="s">
        <v>2092</v>
      </c>
      <c r="B149" s="397" t="s">
        <v>2094</v>
      </c>
      <c r="C149" s="307">
        <v>19</v>
      </c>
      <c r="D149" s="307">
        <v>9</v>
      </c>
      <c r="E149" s="473">
        <f t="shared" si="33"/>
        <v>0.47368421052631576</v>
      </c>
      <c r="F149" s="307">
        <v>2</v>
      </c>
      <c r="G149" s="473">
        <f t="shared" si="30"/>
        <v>0.10526315789473684</v>
      </c>
      <c r="H149" s="307">
        <v>0</v>
      </c>
      <c r="I149" s="473">
        <f t="shared" si="29"/>
        <v>0</v>
      </c>
      <c r="J149" s="307">
        <v>0</v>
      </c>
      <c r="K149" s="473">
        <f t="shared" si="31"/>
        <v>0</v>
      </c>
      <c r="L149" s="307">
        <v>0</v>
      </c>
      <c r="M149" s="308">
        <f t="shared" si="32"/>
        <v>0</v>
      </c>
    </row>
    <row r="150" spans="1:13">
      <c r="A150" s="580"/>
      <c r="B150" s="397" t="s">
        <v>2460</v>
      </c>
      <c r="C150" s="307">
        <v>17</v>
      </c>
      <c r="D150" s="307">
        <v>7</v>
      </c>
      <c r="E150" s="473">
        <f t="shared" si="33"/>
        <v>0.41176470588235292</v>
      </c>
      <c r="F150" s="307">
        <v>0</v>
      </c>
      <c r="G150" s="473">
        <f t="shared" si="30"/>
        <v>0</v>
      </c>
      <c r="H150" s="307">
        <v>0</v>
      </c>
      <c r="I150" s="473">
        <f t="shared" si="29"/>
        <v>0</v>
      </c>
      <c r="J150" s="307">
        <v>0</v>
      </c>
      <c r="K150" s="473">
        <f t="shared" si="31"/>
        <v>0</v>
      </c>
      <c r="L150" s="307">
        <v>0</v>
      </c>
      <c r="M150" s="308">
        <f t="shared" si="32"/>
        <v>0</v>
      </c>
    </row>
    <row r="151" spans="1:13">
      <c r="A151" s="580"/>
      <c r="B151" s="397" t="s">
        <v>2461</v>
      </c>
      <c r="C151" s="307">
        <v>19</v>
      </c>
      <c r="D151" s="307">
        <v>5</v>
      </c>
      <c r="E151" s="473">
        <f t="shared" si="33"/>
        <v>0.26315789473684209</v>
      </c>
      <c r="F151" s="307">
        <v>0</v>
      </c>
      <c r="G151" s="473">
        <f t="shared" si="30"/>
        <v>0</v>
      </c>
      <c r="H151" s="307">
        <v>1</v>
      </c>
      <c r="I151" s="473">
        <f t="shared" si="29"/>
        <v>5.2631578947368418E-2</v>
      </c>
      <c r="J151" s="307">
        <v>0</v>
      </c>
      <c r="K151" s="473">
        <f t="shared" si="31"/>
        <v>0</v>
      </c>
      <c r="L151" s="307">
        <v>0</v>
      </c>
      <c r="M151" s="308">
        <f t="shared" si="32"/>
        <v>0</v>
      </c>
    </row>
    <row r="152" spans="1:13">
      <c r="A152" s="580"/>
      <c r="B152" s="397" t="s">
        <v>2462</v>
      </c>
      <c r="C152" s="307">
        <v>9</v>
      </c>
      <c r="D152" s="307">
        <v>6</v>
      </c>
      <c r="E152" s="473">
        <f t="shared" si="33"/>
        <v>0.66666666666666663</v>
      </c>
      <c r="F152" s="307">
        <v>0</v>
      </c>
      <c r="G152" s="473">
        <f t="shared" si="30"/>
        <v>0</v>
      </c>
      <c r="H152" s="307">
        <v>1</v>
      </c>
      <c r="I152" s="473">
        <f t="shared" si="29"/>
        <v>0.1111111111111111</v>
      </c>
      <c r="J152" s="307">
        <v>0</v>
      </c>
      <c r="K152" s="473">
        <f t="shared" si="31"/>
        <v>0</v>
      </c>
      <c r="L152" s="307">
        <v>0</v>
      </c>
      <c r="M152" s="308">
        <f t="shared" si="32"/>
        <v>0</v>
      </c>
    </row>
    <row r="153" spans="1:13">
      <c r="A153" s="580"/>
      <c r="B153" s="397" t="s">
        <v>2463</v>
      </c>
      <c r="C153" s="307">
        <v>14</v>
      </c>
      <c r="D153" s="307">
        <v>6</v>
      </c>
      <c r="E153" s="473">
        <f t="shared" si="33"/>
        <v>0.42857142857142855</v>
      </c>
      <c r="F153" s="307">
        <v>0</v>
      </c>
      <c r="G153" s="473">
        <f t="shared" si="30"/>
        <v>0</v>
      </c>
      <c r="H153" s="307">
        <v>0</v>
      </c>
      <c r="I153" s="473">
        <f t="shared" si="29"/>
        <v>0</v>
      </c>
      <c r="J153" s="307">
        <v>0</v>
      </c>
      <c r="K153" s="473">
        <f t="shared" si="31"/>
        <v>0</v>
      </c>
      <c r="L153" s="307">
        <v>0</v>
      </c>
      <c r="M153" s="308">
        <f t="shared" si="32"/>
        <v>0</v>
      </c>
    </row>
    <row r="154" spans="1:13">
      <c r="A154" s="580"/>
      <c r="B154" s="397" t="s">
        <v>2096</v>
      </c>
      <c r="C154" s="307">
        <v>12</v>
      </c>
      <c r="D154" s="307">
        <v>6</v>
      </c>
      <c r="E154" s="473">
        <f t="shared" si="33"/>
        <v>0.5</v>
      </c>
      <c r="F154" s="307">
        <v>0</v>
      </c>
      <c r="G154" s="473">
        <f t="shared" si="30"/>
        <v>0</v>
      </c>
      <c r="H154" s="307">
        <v>0</v>
      </c>
      <c r="I154" s="473">
        <f t="shared" si="29"/>
        <v>0</v>
      </c>
      <c r="J154" s="307">
        <v>0</v>
      </c>
      <c r="K154" s="473">
        <f t="shared" si="31"/>
        <v>0</v>
      </c>
      <c r="L154" s="307">
        <v>0</v>
      </c>
      <c r="M154" s="308">
        <f t="shared" si="32"/>
        <v>0</v>
      </c>
    </row>
    <row r="155" spans="1:13">
      <c r="A155" s="580"/>
      <c r="B155" s="397" t="s">
        <v>2464</v>
      </c>
      <c r="C155" s="307">
        <v>12</v>
      </c>
      <c r="D155" s="307">
        <v>5</v>
      </c>
      <c r="E155" s="473">
        <f t="shared" si="33"/>
        <v>0.41666666666666669</v>
      </c>
      <c r="F155" s="307">
        <v>0</v>
      </c>
      <c r="G155" s="473">
        <f t="shared" si="30"/>
        <v>0</v>
      </c>
      <c r="H155" s="307">
        <v>0</v>
      </c>
      <c r="I155" s="473">
        <f t="shared" si="29"/>
        <v>0</v>
      </c>
      <c r="J155" s="307">
        <v>0</v>
      </c>
      <c r="K155" s="473">
        <f t="shared" si="31"/>
        <v>0</v>
      </c>
      <c r="L155" s="307">
        <v>0</v>
      </c>
      <c r="M155" s="308">
        <f t="shared" si="32"/>
        <v>0</v>
      </c>
    </row>
    <row r="156" spans="1:13">
      <c r="A156" s="580"/>
      <c r="B156" s="397" t="s">
        <v>2097</v>
      </c>
      <c r="C156" s="307">
        <v>103</v>
      </c>
      <c r="D156" s="307">
        <v>74</v>
      </c>
      <c r="E156" s="473">
        <f t="shared" si="33"/>
        <v>0.71844660194174759</v>
      </c>
      <c r="F156" s="307">
        <v>0</v>
      </c>
      <c r="G156" s="473">
        <f t="shared" si="30"/>
        <v>0</v>
      </c>
      <c r="H156" s="307">
        <v>0</v>
      </c>
      <c r="I156" s="473">
        <f t="shared" si="29"/>
        <v>0</v>
      </c>
      <c r="J156" s="307">
        <v>0</v>
      </c>
      <c r="K156" s="473">
        <f t="shared" si="31"/>
        <v>0</v>
      </c>
      <c r="L156" s="307">
        <v>0</v>
      </c>
      <c r="M156" s="308">
        <f t="shared" si="32"/>
        <v>0</v>
      </c>
    </row>
    <row r="157" spans="1:13">
      <c r="A157" s="580"/>
      <c r="B157" s="397" t="s">
        <v>2465</v>
      </c>
      <c r="C157" s="307">
        <v>7</v>
      </c>
      <c r="D157" s="307">
        <v>4</v>
      </c>
      <c r="E157" s="473">
        <f t="shared" si="33"/>
        <v>0.5714285714285714</v>
      </c>
      <c r="F157" s="307">
        <v>0</v>
      </c>
      <c r="G157" s="473">
        <f t="shared" si="30"/>
        <v>0</v>
      </c>
      <c r="H157" s="307">
        <v>0</v>
      </c>
      <c r="I157" s="473">
        <f t="shared" si="29"/>
        <v>0</v>
      </c>
      <c r="J157" s="307">
        <v>0</v>
      </c>
      <c r="K157" s="473">
        <f t="shared" si="31"/>
        <v>0</v>
      </c>
      <c r="L157" s="307">
        <v>0</v>
      </c>
      <c r="M157" s="308">
        <f t="shared" si="32"/>
        <v>0</v>
      </c>
    </row>
    <row r="158" spans="1:13">
      <c r="A158" s="580"/>
      <c r="B158" s="397" t="s">
        <v>2098</v>
      </c>
      <c r="C158" s="307">
        <v>36</v>
      </c>
      <c r="D158" s="307">
        <v>13</v>
      </c>
      <c r="E158" s="473">
        <f t="shared" si="33"/>
        <v>0.3611111111111111</v>
      </c>
      <c r="F158" s="307">
        <v>0</v>
      </c>
      <c r="G158" s="473">
        <f t="shared" si="30"/>
        <v>0</v>
      </c>
      <c r="H158" s="307">
        <v>0</v>
      </c>
      <c r="I158" s="473">
        <f t="shared" si="29"/>
        <v>0</v>
      </c>
      <c r="J158" s="307">
        <v>0</v>
      </c>
      <c r="K158" s="473">
        <f t="shared" si="31"/>
        <v>0</v>
      </c>
      <c r="L158" s="307">
        <v>0</v>
      </c>
      <c r="M158" s="308">
        <f t="shared" si="32"/>
        <v>0</v>
      </c>
    </row>
    <row r="159" spans="1:13">
      <c r="A159" s="580"/>
      <c r="B159" s="397" t="s">
        <v>2466</v>
      </c>
      <c r="C159" s="307">
        <v>9</v>
      </c>
      <c r="D159" s="307">
        <v>6</v>
      </c>
      <c r="E159" s="473">
        <f t="shared" si="33"/>
        <v>0.66666666666666663</v>
      </c>
      <c r="F159" s="307">
        <v>0</v>
      </c>
      <c r="G159" s="473">
        <f t="shared" si="30"/>
        <v>0</v>
      </c>
      <c r="H159" s="307">
        <v>0</v>
      </c>
      <c r="I159" s="473">
        <f t="shared" si="29"/>
        <v>0</v>
      </c>
      <c r="J159" s="307">
        <v>0</v>
      </c>
      <c r="K159" s="473">
        <f t="shared" si="31"/>
        <v>0</v>
      </c>
      <c r="L159" s="307">
        <v>0</v>
      </c>
      <c r="M159" s="308">
        <f t="shared" si="32"/>
        <v>0</v>
      </c>
    </row>
    <row r="160" spans="1:13">
      <c r="A160" s="580"/>
      <c r="B160" s="397" t="s">
        <v>2099</v>
      </c>
      <c r="C160" s="307">
        <v>18</v>
      </c>
      <c r="D160" s="307">
        <v>7</v>
      </c>
      <c r="E160" s="473">
        <f t="shared" si="33"/>
        <v>0.3888888888888889</v>
      </c>
      <c r="F160" s="307">
        <v>0</v>
      </c>
      <c r="G160" s="473">
        <f t="shared" si="30"/>
        <v>0</v>
      </c>
      <c r="H160" s="307">
        <v>1</v>
      </c>
      <c r="I160" s="473">
        <f t="shared" si="29"/>
        <v>5.5555555555555552E-2</v>
      </c>
      <c r="J160" s="307">
        <v>0</v>
      </c>
      <c r="K160" s="473">
        <f t="shared" si="31"/>
        <v>0</v>
      </c>
      <c r="L160" s="307">
        <v>0</v>
      </c>
      <c r="M160" s="308">
        <f t="shared" si="32"/>
        <v>0</v>
      </c>
    </row>
    <row r="161" spans="1:13">
      <c r="A161" s="580"/>
      <c r="B161" s="397" t="s">
        <v>2467</v>
      </c>
      <c r="C161" s="307">
        <v>15</v>
      </c>
      <c r="D161" s="307">
        <v>8</v>
      </c>
      <c r="E161" s="473">
        <f t="shared" si="33"/>
        <v>0.53333333333333333</v>
      </c>
      <c r="F161" s="307">
        <v>0</v>
      </c>
      <c r="G161" s="473">
        <f t="shared" si="30"/>
        <v>0</v>
      </c>
      <c r="H161" s="307">
        <v>1</v>
      </c>
      <c r="I161" s="473">
        <f t="shared" si="29"/>
        <v>6.6666666666666666E-2</v>
      </c>
      <c r="J161" s="307">
        <v>0</v>
      </c>
      <c r="K161" s="473">
        <f t="shared" si="31"/>
        <v>0</v>
      </c>
      <c r="L161" s="307">
        <v>0</v>
      </c>
      <c r="M161" s="308">
        <f t="shared" si="32"/>
        <v>0</v>
      </c>
    </row>
    <row r="162" spans="1:13">
      <c r="A162" s="580"/>
      <c r="B162" s="397" t="s">
        <v>2100</v>
      </c>
      <c r="C162" s="307">
        <v>19</v>
      </c>
      <c r="D162" s="307">
        <v>7</v>
      </c>
      <c r="E162" s="473">
        <f t="shared" si="33"/>
        <v>0.36842105263157893</v>
      </c>
      <c r="F162" s="307">
        <v>5</v>
      </c>
      <c r="G162" s="473">
        <f t="shared" si="30"/>
        <v>0.26315789473684209</v>
      </c>
      <c r="H162" s="307">
        <v>1</v>
      </c>
      <c r="I162" s="473">
        <f t="shared" si="29"/>
        <v>5.2631578947368418E-2</v>
      </c>
      <c r="J162" s="307">
        <v>0</v>
      </c>
      <c r="K162" s="473">
        <f t="shared" si="31"/>
        <v>0</v>
      </c>
      <c r="L162" s="307">
        <v>0</v>
      </c>
      <c r="M162" s="308">
        <f t="shared" si="32"/>
        <v>0</v>
      </c>
    </row>
    <row r="163" spans="1:13">
      <c r="A163" s="580"/>
      <c r="B163" s="397" t="s">
        <v>2101</v>
      </c>
      <c r="C163" s="307">
        <v>10</v>
      </c>
      <c r="D163" s="307">
        <v>6</v>
      </c>
      <c r="E163" s="473">
        <f t="shared" si="33"/>
        <v>0.6</v>
      </c>
      <c r="F163" s="307">
        <v>0</v>
      </c>
      <c r="G163" s="473">
        <f t="shared" si="30"/>
        <v>0</v>
      </c>
      <c r="H163" s="307">
        <v>1</v>
      </c>
      <c r="I163" s="473">
        <f t="shared" si="29"/>
        <v>0.1</v>
      </c>
      <c r="J163" s="307">
        <v>0</v>
      </c>
      <c r="K163" s="473">
        <f t="shared" si="31"/>
        <v>0</v>
      </c>
      <c r="L163" s="307">
        <v>0</v>
      </c>
      <c r="M163" s="308">
        <f t="shared" si="32"/>
        <v>0</v>
      </c>
    </row>
    <row r="164" spans="1:13">
      <c r="A164" s="580"/>
      <c r="B164" s="397" t="s">
        <v>2102</v>
      </c>
      <c r="C164" s="307">
        <v>9</v>
      </c>
      <c r="D164" s="307">
        <v>4</v>
      </c>
      <c r="E164" s="473">
        <f t="shared" si="33"/>
        <v>0.44444444444444442</v>
      </c>
      <c r="F164" s="307">
        <v>0</v>
      </c>
      <c r="G164" s="473">
        <f t="shared" si="30"/>
        <v>0</v>
      </c>
      <c r="H164" s="307">
        <v>0</v>
      </c>
      <c r="I164" s="473">
        <f t="shared" si="29"/>
        <v>0</v>
      </c>
      <c r="J164" s="307">
        <v>0</v>
      </c>
      <c r="K164" s="473">
        <f t="shared" si="31"/>
        <v>0</v>
      </c>
      <c r="L164" s="307">
        <v>0</v>
      </c>
      <c r="M164" s="308">
        <f t="shared" si="32"/>
        <v>0</v>
      </c>
    </row>
    <row r="165" spans="1:13">
      <c r="A165" s="580"/>
      <c r="B165" s="397" t="s">
        <v>2468</v>
      </c>
      <c r="C165" s="307">
        <v>9</v>
      </c>
      <c r="D165" s="307">
        <v>8</v>
      </c>
      <c r="E165" s="473">
        <f t="shared" si="33"/>
        <v>0.88888888888888884</v>
      </c>
      <c r="F165" s="307">
        <v>0</v>
      </c>
      <c r="G165" s="473">
        <f t="shared" si="30"/>
        <v>0</v>
      </c>
      <c r="H165" s="307">
        <v>1</v>
      </c>
      <c r="I165" s="473">
        <f t="shared" si="29"/>
        <v>0.1111111111111111</v>
      </c>
      <c r="J165" s="307">
        <v>0</v>
      </c>
      <c r="K165" s="473">
        <f t="shared" si="31"/>
        <v>0</v>
      </c>
      <c r="L165" s="307">
        <v>0</v>
      </c>
      <c r="M165" s="308">
        <f t="shared" si="32"/>
        <v>0</v>
      </c>
    </row>
    <row r="166" spans="1:13">
      <c r="A166" s="580"/>
      <c r="B166" s="397" t="s">
        <v>2104</v>
      </c>
      <c r="C166" s="307">
        <v>23</v>
      </c>
      <c r="D166" s="307">
        <v>11</v>
      </c>
      <c r="E166" s="473">
        <f t="shared" si="33"/>
        <v>0.47826086956521741</v>
      </c>
      <c r="F166" s="307">
        <v>0</v>
      </c>
      <c r="G166" s="473">
        <f t="shared" si="30"/>
        <v>0</v>
      </c>
      <c r="H166" s="307">
        <v>0</v>
      </c>
      <c r="I166" s="473">
        <f t="shared" si="29"/>
        <v>0</v>
      </c>
      <c r="J166" s="307">
        <v>0</v>
      </c>
      <c r="K166" s="473">
        <f t="shared" si="31"/>
        <v>0</v>
      </c>
      <c r="L166" s="307">
        <v>0</v>
      </c>
      <c r="M166" s="308">
        <f t="shared" si="32"/>
        <v>0</v>
      </c>
    </row>
    <row r="167" spans="1:13">
      <c r="A167" s="580"/>
      <c r="B167" s="414" t="s">
        <v>2265</v>
      </c>
      <c r="C167" s="428">
        <v>21</v>
      </c>
      <c r="D167" s="428">
        <v>12</v>
      </c>
      <c r="E167" s="473">
        <f t="shared" si="33"/>
        <v>0.5714285714285714</v>
      </c>
      <c r="F167" s="307">
        <v>1</v>
      </c>
      <c r="G167" s="473">
        <f t="shared" si="30"/>
        <v>4.7619047619047616E-2</v>
      </c>
      <c r="H167" s="428">
        <v>1</v>
      </c>
      <c r="I167" s="473">
        <f t="shared" si="29"/>
        <v>4.7619047619047616E-2</v>
      </c>
      <c r="J167" s="428">
        <v>1</v>
      </c>
      <c r="K167" s="473">
        <f t="shared" si="31"/>
        <v>4.7619047619047616E-2</v>
      </c>
      <c r="L167" s="428">
        <v>0</v>
      </c>
      <c r="M167" s="308">
        <f t="shared" si="32"/>
        <v>0</v>
      </c>
    </row>
    <row r="168" spans="1:13">
      <c r="A168" s="580"/>
      <c r="B168" s="414" t="s">
        <v>2403</v>
      </c>
      <c r="C168" s="428">
        <v>11</v>
      </c>
      <c r="D168" s="428">
        <v>7</v>
      </c>
      <c r="E168" s="473">
        <f t="shared" si="33"/>
        <v>0.63636363636363635</v>
      </c>
      <c r="F168" s="307">
        <v>1</v>
      </c>
      <c r="G168" s="473">
        <f t="shared" si="30"/>
        <v>9.0909090909090912E-2</v>
      </c>
      <c r="H168" s="428">
        <v>0</v>
      </c>
      <c r="I168" s="473">
        <f t="shared" si="29"/>
        <v>0</v>
      </c>
      <c r="J168" s="428">
        <v>1</v>
      </c>
      <c r="K168" s="473">
        <f t="shared" si="31"/>
        <v>9.0909090909090912E-2</v>
      </c>
      <c r="L168" s="428">
        <v>0</v>
      </c>
      <c r="M168" s="308">
        <f t="shared" si="32"/>
        <v>0</v>
      </c>
    </row>
    <row r="169" spans="1:13">
      <c r="A169" s="580" t="s">
        <v>1042</v>
      </c>
      <c r="B169" s="397" t="s">
        <v>2105</v>
      </c>
      <c r="C169" s="407">
        <v>29</v>
      </c>
      <c r="D169" s="407">
        <v>12</v>
      </c>
      <c r="E169" s="473">
        <f t="shared" si="33"/>
        <v>0.41379310344827586</v>
      </c>
      <c r="F169" s="307">
        <v>0</v>
      </c>
      <c r="G169" s="473">
        <f t="shared" si="30"/>
        <v>0</v>
      </c>
      <c r="H169" s="428">
        <v>0</v>
      </c>
      <c r="I169" s="473">
        <f t="shared" si="29"/>
        <v>0</v>
      </c>
      <c r="J169" s="428">
        <v>1</v>
      </c>
      <c r="K169" s="473">
        <f t="shared" si="31"/>
        <v>3.4482758620689655E-2</v>
      </c>
      <c r="L169" s="428">
        <v>0</v>
      </c>
      <c r="M169" s="308">
        <f t="shared" si="32"/>
        <v>0</v>
      </c>
    </row>
    <row r="170" spans="1:13">
      <c r="A170" s="580"/>
      <c r="B170" s="397" t="s">
        <v>2106</v>
      </c>
      <c r="C170" s="407">
        <v>11</v>
      </c>
      <c r="D170" s="407">
        <v>6</v>
      </c>
      <c r="E170" s="473">
        <f t="shared" si="33"/>
        <v>0.54545454545454541</v>
      </c>
      <c r="F170" s="535">
        <v>1</v>
      </c>
      <c r="G170" s="536">
        <v>9.0909090909090912E-2</v>
      </c>
      <c r="H170" s="428">
        <v>3</v>
      </c>
      <c r="I170" s="473">
        <f t="shared" si="29"/>
        <v>0.27272727272727271</v>
      </c>
      <c r="J170" s="428">
        <v>0</v>
      </c>
      <c r="K170" s="473">
        <f t="shared" si="31"/>
        <v>0</v>
      </c>
      <c r="L170" s="428">
        <v>0</v>
      </c>
      <c r="M170" s="308">
        <f t="shared" si="32"/>
        <v>0</v>
      </c>
    </row>
    <row r="171" spans="1:13">
      <c r="A171" s="580"/>
      <c r="B171" s="397" t="s">
        <v>1046</v>
      </c>
      <c r="C171" s="407">
        <v>7</v>
      </c>
      <c r="D171" s="407">
        <v>5</v>
      </c>
      <c r="E171" s="473">
        <f t="shared" si="33"/>
        <v>0.7142857142857143</v>
      </c>
      <c r="F171" s="307">
        <v>0</v>
      </c>
      <c r="G171" s="473">
        <f t="shared" ref="G171:G178" si="34">F171/C171</f>
        <v>0</v>
      </c>
      <c r="H171" s="428">
        <v>0</v>
      </c>
      <c r="I171" s="473">
        <f t="shared" si="29"/>
        <v>0</v>
      </c>
      <c r="J171" s="428">
        <v>1</v>
      </c>
      <c r="K171" s="473">
        <f t="shared" si="31"/>
        <v>0.14285714285714285</v>
      </c>
      <c r="L171" s="428">
        <v>0</v>
      </c>
      <c r="M171" s="308">
        <f t="shared" si="32"/>
        <v>0</v>
      </c>
    </row>
    <row r="172" spans="1:13">
      <c r="A172" s="580"/>
      <c r="B172" s="397" t="s">
        <v>1047</v>
      </c>
      <c r="C172" s="407">
        <v>24</v>
      </c>
      <c r="D172" s="407">
        <v>10</v>
      </c>
      <c r="E172" s="473">
        <f t="shared" si="33"/>
        <v>0.41666666666666669</v>
      </c>
      <c r="F172" s="307">
        <v>1</v>
      </c>
      <c r="G172" s="473">
        <f t="shared" si="34"/>
        <v>4.1666666666666664E-2</v>
      </c>
      <c r="H172" s="428">
        <v>3</v>
      </c>
      <c r="I172" s="473">
        <f t="shared" si="29"/>
        <v>0.125</v>
      </c>
      <c r="J172" s="428">
        <v>2</v>
      </c>
      <c r="K172" s="473">
        <f t="shared" si="31"/>
        <v>8.3333333333333329E-2</v>
      </c>
      <c r="L172" s="428">
        <v>0</v>
      </c>
      <c r="M172" s="308">
        <f t="shared" si="32"/>
        <v>0</v>
      </c>
    </row>
    <row r="173" spans="1:13">
      <c r="A173" s="580"/>
      <c r="B173" s="397" t="s">
        <v>2555</v>
      </c>
      <c r="C173" s="307">
        <v>11</v>
      </c>
      <c r="D173" s="307">
        <v>6</v>
      </c>
      <c r="E173" s="473">
        <f t="shared" si="33"/>
        <v>0.54545454545454541</v>
      </c>
      <c r="F173" s="307">
        <v>0</v>
      </c>
      <c r="G173" s="473">
        <f t="shared" si="34"/>
        <v>0</v>
      </c>
      <c r="H173" s="428">
        <v>0</v>
      </c>
      <c r="I173" s="473">
        <f t="shared" si="29"/>
        <v>0</v>
      </c>
      <c r="J173" s="428">
        <v>0</v>
      </c>
      <c r="K173" s="473">
        <f t="shared" si="31"/>
        <v>0</v>
      </c>
      <c r="L173" s="428">
        <v>0</v>
      </c>
      <c r="M173" s="308">
        <f t="shared" si="32"/>
        <v>0</v>
      </c>
    </row>
    <row r="174" spans="1:13">
      <c r="A174" s="580"/>
      <c r="B174" s="397" t="s">
        <v>2556</v>
      </c>
      <c r="C174" s="407">
        <v>6</v>
      </c>
      <c r="D174" s="407">
        <v>3</v>
      </c>
      <c r="E174" s="473">
        <f t="shared" si="33"/>
        <v>0.5</v>
      </c>
      <c r="F174" s="307">
        <v>0</v>
      </c>
      <c r="G174" s="473">
        <f t="shared" si="34"/>
        <v>0</v>
      </c>
      <c r="H174" s="428">
        <v>0</v>
      </c>
      <c r="I174" s="473">
        <f t="shared" si="29"/>
        <v>0</v>
      </c>
      <c r="J174" s="428">
        <v>0</v>
      </c>
      <c r="K174" s="473">
        <f t="shared" si="31"/>
        <v>0</v>
      </c>
      <c r="L174" s="428">
        <v>0</v>
      </c>
      <c r="M174" s="308">
        <f t="shared" si="32"/>
        <v>0</v>
      </c>
    </row>
    <row r="175" spans="1:13">
      <c r="A175" s="580"/>
      <c r="B175" s="397" t="s">
        <v>1048</v>
      </c>
      <c r="C175" s="307">
        <v>9</v>
      </c>
      <c r="D175" s="307">
        <v>4</v>
      </c>
      <c r="E175" s="473">
        <f t="shared" si="33"/>
        <v>0.44444444444444442</v>
      </c>
      <c r="F175" s="307">
        <v>1</v>
      </c>
      <c r="G175" s="473">
        <f t="shared" si="34"/>
        <v>0.1111111111111111</v>
      </c>
      <c r="H175" s="428">
        <v>0</v>
      </c>
      <c r="I175" s="473">
        <f t="shared" si="29"/>
        <v>0</v>
      </c>
      <c r="J175" s="428">
        <v>0</v>
      </c>
      <c r="K175" s="473">
        <f t="shared" si="31"/>
        <v>0</v>
      </c>
      <c r="L175" s="428">
        <v>0</v>
      </c>
      <c r="M175" s="308">
        <f t="shared" si="32"/>
        <v>0</v>
      </c>
    </row>
    <row r="176" spans="1:13">
      <c r="A176" s="580"/>
      <c r="B176" s="397" t="s">
        <v>1049</v>
      </c>
      <c r="C176" s="407">
        <v>25</v>
      </c>
      <c r="D176" s="407">
        <v>9</v>
      </c>
      <c r="E176" s="473">
        <f t="shared" si="33"/>
        <v>0.36</v>
      </c>
      <c r="F176" s="307">
        <v>0</v>
      </c>
      <c r="G176" s="473">
        <f t="shared" si="34"/>
        <v>0</v>
      </c>
      <c r="H176" s="428">
        <v>1</v>
      </c>
      <c r="I176" s="473">
        <f t="shared" si="29"/>
        <v>0.04</v>
      </c>
      <c r="J176" s="428">
        <v>0</v>
      </c>
      <c r="K176" s="473">
        <f t="shared" si="31"/>
        <v>0</v>
      </c>
      <c r="L176" s="428">
        <v>0</v>
      </c>
      <c r="M176" s="308">
        <f t="shared" si="32"/>
        <v>0</v>
      </c>
    </row>
    <row r="177" spans="1:13">
      <c r="A177" s="580"/>
      <c r="B177" s="397" t="s">
        <v>1050</v>
      </c>
      <c r="C177" s="407">
        <v>15</v>
      </c>
      <c r="D177" s="407">
        <v>5</v>
      </c>
      <c r="E177" s="473">
        <f t="shared" si="33"/>
        <v>0.33333333333333331</v>
      </c>
      <c r="F177" s="307">
        <v>0</v>
      </c>
      <c r="G177" s="473">
        <f t="shared" si="34"/>
        <v>0</v>
      </c>
      <c r="H177" s="428">
        <v>1</v>
      </c>
      <c r="I177" s="473">
        <f t="shared" si="29"/>
        <v>6.6666666666666666E-2</v>
      </c>
      <c r="J177" s="428">
        <v>0</v>
      </c>
      <c r="K177" s="473">
        <f t="shared" si="31"/>
        <v>0</v>
      </c>
      <c r="L177" s="428">
        <v>0</v>
      </c>
      <c r="M177" s="308">
        <f t="shared" si="32"/>
        <v>0</v>
      </c>
    </row>
    <row r="178" spans="1:13">
      <c r="A178" s="580"/>
      <c r="B178" s="397" t="s">
        <v>1051</v>
      </c>
      <c r="C178" s="407">
        <v>18</v>
      </c>
      <c r="D178" s="407">
        <v>6</v>
      </c>
      <c r="E178" s="473">
        <f t="shared" si="33"/>
        <v>0.33333333333333331</v>
      </c>
      <c r="F178" s="307">
        <v>0</v>
      </c>
      <c r="G178" s="473">
        <f t="shared" si="34"/>
        <v>0</v>
      </c>
      <c r="H178" s="428">
        <v>0</v>
      </c>
      <c r="I178" s="473">
        <f t="shared" si="29"/>
        <v>0</v>
      </c>
      <c r="J178" s="428">
        <v>0</v>
      </c>
      <c r="K178" s="473">
        <f t="shared" si="31"/>
        <v>0</v>
      </c>
      <c r="L178" s="428">
        <v>0</v>
      </c>
      <c r="M178" s="308">
        <f t="shared" si="32"/>
        <v>0</v>
      </c>
    </row>
    <row r="179" spans="1:13">
      <c r="A179" s="580"/>
      <c r="B179" s="537" t="s">
        <v>2107</v>
      </c>
      <c r="C179" s="538">
        <v>13</v>
      </c>
      <c r="D179" s="538">
        <v>6</v>
      </c>
      <c r="E179" s="539">
        <v>0.46153846153846156</v>
      </c>
      <c r="F179" s="540">
        <v>0</v>
      </c>
      <c r="G179" s="539">
        <v>0</v>
      </c>
      <c r="H179" s="541">
        <v>2</v>
      </c>
      <c r="I179" s="539">
        <v>0.15384615384615385</v>
      </c>
      <c r="J179" s="541">
        <v>0</v>
      </c>
      <c r="K179" s="539">
        <v>0</v>
      </c>
      <c r="L179" s="541">
        <v>0</v>
      </c>
      <c r="M179" s="542">
        <v>0</v>
      </c>
    </row>
    <row r="180" spans="1:13">
      <c r="A180" s="580"/>
      <c r="B180" s="397" t="s">
        <v>2108</v>
      </c>
      <c r="C180" s="407">
        <v>15</v>
      </c>
      <c r="D180" s="407">
        <v>10</v>
      </c>
      <c r="E180" s="473">
        <f t="shared" ref="E180" si="35">D180/C180</f>
        <v>0.66666666666666663</v>
      </c>
      <c r="F180" s="307">
        <v>0</v>
      </c>
      <c r="G180" s="473">
        <f t="shared" ref="G180" si="36">F180/C180</f>
        <v>0</v>
      </c>
      <c r="H180" s="428">
        <v>0</v>
      </c>
      <c r="I180" s="473">
        <f t="shared" ref="I180" si="37">H180/C180</f>
        <v>0</v>
      </c>
      <c r="J180" s="428">
        <v>0</v>
      </c>
      <c r="K180" s="473">
        <f t="shared" ref="K180" si="38">J180/C180</f>
        <v>0</v>
      </c>
      <c r="L180" s="428">
        <v>0</v>
      </c>
      <c r="M180" s="308">
        <f t="shared" ref="M180" si="39">L180/C180</f>
        <v>0</v>
      </c>
    </row>
    <row r="181" spans="1:13">
      <c r="A181" s="580" t="s">
        <v>1053</v>
      </c>
      <c r="B181" s="200" t="s">
        <v>2529</v>
      </c>
      <c r="C181" s="181">
        <v>17</v>
      </c>
      <c r="D181" s="181">
        <v>7</v>
      </c>
      <c r="E181" s="183">
        <v>0.4118</v>
      </c>
      <c r="F181" s="181">
        <v>0</v>
      </c>
      <c r="G181" s="183">
        <v>0</v>
      </c>
      <c r="H181" s="181">
        <v>2</v>
      </c>
      <c r="I181" s="183">
        <v>0.11764705882352941</v>
      </c>
      <c r="J181" s="181">
        <v>0</v>
      </c>
      <c r="K181" s="183">
        <v>0</v>
      </c>
      <c r="L181" s="181">
        <v>0</v>
      </c>
      <c r="M181" s="183">
        <v>0</v>
      </c>
    </row>
    <row r="182" spans="1:13">
      <c r="A182" s="580"/>
      <c r="B182" s="200" t="s">
        <v>2530</v>
      </c>
      <c r="C182" s="181">
        <v>9</v>
      </c>
      <c r="D182" s="181">
        <v>4</v>
      </c>
      <c r="E182" s="183">
        <v>0.44440000000000002</v>
      </c>
      <c r="F182" s="181">
        <v>0</v>
      </c>
      <c r="G182" s="183">
        <v>0</v>
      </c>
      <c r="H182" s="181">
        <v>0</v>
      </c>
      <c r="I182" s="183">
        <v>0</v>
      </c>
      <c r="J182" s="181">
        <v>0</v>
      </c>
      <c r="K182" s="183">
        <v>0</v>
      </c>
      <c r="L182" s="181">
        <v>0</v>
      </c>
      <c r="M182" s="183">
        <v>0</v>
      </c>
    </row>
    <row r="183" spans="1:13">
      <c r="A183" s="580"/>
      <c r="B183" s="200" t="s">
        <v>2531</v>
      </c>
      <c r="C183" s="181">
        <v>15</v>
      </c>
      <c r="D183" s="181">
        <v>6</v>
      </c>
      <c r="E183" s="183">
        <v>0.4</v>
      </c>
      <c r="F183" s="181">
        <v>0</v>
      </c>
      <c r="G183" s="183">
        <v>0</v>
      </c>
      <c r="H183" s="181">
        <v>3</v>
      </c>
      <c r="I183" s="183">
        <v>0.2</v>
      </c>
      <c r="J183" s="181">
        <v>0</v>
      </c>
      <c r="K183" s="183">
        <v>0</v>
      </c>
      <c r="L183" s="181">
        <v>0</v>
      </c>
      <c r="M183" s="183">
        <v>0</v>
      </c>
    </row>
    <row r="184" spans="1:13">
      <c r="A184" s="580"/>
      <c r="B184" s="200" t="s">
        <v>2532</v>
      </c>
      <c r="C184" s="181">
        <v>15</v>
      </c>
      <c r="D184" s="181">
        <v>7</v>
      </c>
      <c r="E184" s="183">
        <v>0.4667</v>
      </c>
      <c r="F184" s="181">
        <v>1</v>
      </c>
      <c r="G184" s="183">
        <v>0.66669999999999996</v>
      </c>
      <c r="H184" s="181">
        <v>2</v>
      </c>
      <c r="I184" s="183">
        <v>0.13333333333333333</v>
      </c>
      <c r="J184" s="181">
        <v>0</v>
      </c>
      <c r="K184" s="183">
        <v>0</v>
      </c>
      <c r="L184" s="181">
        <v>0</v>
      </c>
      <c r="M184" s="183">
        <v>0</v>
      </c>
    </row>
    <row r="185" spans="1:13">
      <c r="A185" s="580"/>
      <c r="B185" s="200" t="s">
        <v>2533</v>
      </c>
      <c r="C185" s="181">
        <v>15</v>
      </c>
      <c r="D185" s="181">
        <v>6</v>
      </c>
      <c r="E185" s="183">
        <v>0.4</v>
      </c>
      <c r="F185" s="181">
        <v>0</v>
      </c>
      <c r="G185" s="183">
        <v>0</v>
      </c>
      <c r="H185" s="181">
        <v>2</v>
      </c>
      <c r="I185" s="183">
        <v>0.1333</v>
      </c>
      <c r="J185" s="181">
        <v>0</v>
      </c>
      <c r="K185" s="183">
        <v>0</v>
      </c>
      <c r="L185" s="181">
        <v>0</v>
      </c>
      <c r="M185" s="183">
        <v>0</v>
      </c>
    </row>
    <row r="186" spans="1:13">
      <c r="A186" s="580"/>
      <c r="B186" s="200" t="s">
        <v>2534</v>
      </c>
      <c r="C186" s="181">
        <v>9</v>
      </c>
      <c r="D186" s="181">
        <v>4</v>
      </c>
      <c r="E186" s="183">
        <v>0.44444444444444442</v>
      </c>
      <c r="F186" s="181">
        <v>0</v>
      </c>
      <c r="G186" s="183">
        <v>0</v>
      </c>
      <c r="H186" s="181">
        <v>0</v>
      </c>
      <c r="I186" s="183">
        <v>0</v>
      </c>
      <c r="J186" s="181">
        <v>0</v>
      </c>
      <c r="K186" s="183">
        <v>0</v>
      </c>
      <c r="L186" s="181">
        <v>0</v>
      </c>
      <c r="M186" s="183">
        <v>0</v>
      </c>
    </row>
    <row r="187" spans="1:13">
      <c r="A187" s="580"/>
      <c r="B187" s="200" t="s">
        <v>2535</v>
      </c>
      <c r="C187" s="181">
        <v>17</v>
      </c>
      <c r="D187" s="181">
        <v>7</v>
      </c>
      <c r="E187" s="183">
        <v>0.41176470588235292</v>
      </c>
      <c r="F187" s="181">
        <v>0</v>
      </c>
      <c r="G187" s="183">
        <v>0</v>
      </c>
      <c r="H187" s="181">
        <v>0</v>
      </c>
      <c r="I187" s="183">
        <v>0</v>
      </c>
      <c r="J187" s="181">
        <v>0</v>
      </c>
      <c r="K187" s="183">
        <v>0</v>
      </c>
      <c r="L187" s="181">
        <v>0</v>
      </c>
      <c r="M187" s="183">
        <v>0</v>
      </c>
    </row>
    <row r="188" spans="1:13">
      <c r="A188" s="580"/>
      <c r="B188" s="200" t="s">
        <v>2536</v>
      </c>
      <c r="C188" s="181">
        <v>11</v>
      </c>
      <c r="D188" s="181">
        <v>5</v>
      </c>
      <c r="E188" s="183">
        <v>0.45454545454545453</v>
      </c>
      <c r="F188" s="181">
        <v>0</v>
      </c>
      <c r="G188" s="183">
        <v>0</v>
      </c>
      <c r="H188" s="181">
        <v>1</v>
      </c>
      <c r="I188" s="183">
        <v>9.0909090909090912E-2</v>
      </c>
      <c r="J188" s="181">
        <v>0</v>
      </c>
      <c r="K188" s="183">
        <v>0</v>
      </c>
      <c r="L188" s="181">
        <v>0</v>
      </c>
      <c r="M188" s="183">
        <v>0</v>
      </c>
    </row>
    <row r="189" spans="1:13">
      <c r="A189" s="580"/>
      <c r="B189" s="200" t="s">
        <v>2537</v>
      </c>
      <c r="C189" s="181">
        <v>11</v>
      </c>
      <c r="D189" s="181">
        <v>6</v>
      </c>
      <c r="E189" s="183">
        <v>0.54545454545454541</v>
      </c>
      <c r="F189" s="181">
        <v>0</v>
      </c>
      <c r="G189" s="183">
        <v>0</v>
      </c>
      <c r="H189" s="181">
        <v>0</v>
      </c>
      <c r="I189" s="183">
        <v>0</v>
      </c>
      <c r="J189" s="181">
        <v>0</v>
      </c>
      <c r="K189" s="183">
        <v>0</v>
      </c>
      <c r="L189" s="181">
        <v>0</v>
      </c>
      <c r="M189" s="183">
        <v>0</v>
      </c>
    </row>
    <row r="190" spans="1:13">
      <c r="A190" s="580"/>
      <c r="B190" s="200" t="s">
        <v>2538</v>
      </c>
      <c r="C190" s="181">
        <v>36</v>
      </c>
      <c r="D190" s="181">
        <v>15</v>
      </c>
      <c r="E190" s="183">
        <v>0.41670000000000001</v>
      </c>
      <c r="F190" s="181">
        <v>0</v>
      </c>
      <c r="G190" s="183">
        <v>0</v>
      </c>
      <c r="H190" s="181">
        <v>0</v>
      </c>
      <c r="I190" s="183">
        <v>0</v>
      </c>
      <c r="J190" s="181">
        <v>0</v>
      </c>
      <c r="K190" s="183">
        <v>0</v>
      </c>
      <c r="L190" s="181">
        <v>0</v>
      </c>
      <c r="M190" s="183">
        <v>0</v>
      </c>
    </row>
    <row r="191" spans="1:13">
      <c r="A191" s="580"/>
      <c r="B191" s="200" t="s">
        <v>2539</v>
      </c>
      <c r="C191" s="181">
        <v>20</v>
      </c>
      <c r="D191" s="181">
        <v>10</v>
      </c>
      <c r="E191" s="183">
        <v>0.5</v>
      </c>
      <c r="F191" s="181">
        <v>0</v>
      </c>
      <c r="G191" s="183">
        <v>0</v>
      </c>
      <c r="H191" s="181">
        <v>2</v>
      </c>
      <c r="I191" s="183">
        <v>0.1</v>
      </c>
      <c r="J191" s="181">
        <v>0</v>
      </c>
      <c r="K191" s="183">
        <v>0</v>
      </c>
      <c r="L191" s="181">
        <v>0</v>
      </c>
      <c r="M191" s="183">
        <v>0</v>
      </c>
    </row>
    <row r="192" spans="1:13">
      <c r="A192" s="580" t="s">
        <v>441</v>
      </c>
      <c r="B192" s="405" t="s">
        <v>1061</v>
      </c>
      <c r="C192" s="407">
        <v>10</v>
      </c>
      <c r="D192" s="407">
        <v>4</v>
      </c>
      <c r="E192" s="473">
        <f t="shared" ref="E192:E239" si="40">D192/C192</f>
        <v>0.4</v>
      </c>
      <c r="F192" s="307">
        <v>0</v>
      </c>
      <c r="G192" s="473">
        <f t="shared" ref="G192:G227" si="41">F192/C192</f>
        <v>0</v>
      </c>
      <c r="H192" s="428">
        <v>0</v>
      </c>
      <c r="I192" s="473">
        <f t="shared" ref="I192:I227" si="42">H192/C192</f>
        <v>0</v>
      </c>
      <c r="J192" s="428">
        <v>0</v>
      </c>
      <c r="K192" s="473">
        <f t="shared" ref="K192:K239" si="43">J192/C192</f>
        <v>0</v>
      </c>
      <c r="L192" s="428">
        <v>0</v>
      </c>
      <c r="M192" s="308">
        <f t="shared" ref="M192:M239" si="44">L192/C192</f>
        <v>0</v>
      </c>
    </row>
    <row r="193" spans="1:13">
      <c r="A193" s="580"/>
      <c r="B193" s="405" t="s">
        <v>2470</v>
      </c>
      <c r="C193" s="407">
        <v>35</v>
      </c>
      <c r="D193" s="407">
        <v>13</v>
      </c>
      <c r="E193" s="473">
        <f t="shared" si="40"/>
        <v>0.37142857142857144</v>
      </c>
      <c r="F193" s="307">
        <v>0</v>
      </c>
      <c r="G193" s="473">
        <f t="shared" si="41"/>
        <v>0</v>
      </c>
      <c r="H193" s="307">
        <v>0</v>
      </c>
      <c r="I193" s="473">
        <f t="shared" si="42"/>
        <v>0</v>
      </c>
      <c r="J193" s="307">
        <v>0</v>
      </c>
      <c r="K193" s="473">
        <f t="shared" si="43"/>
        <v>0</v>
      </c>
      <c r="L193" s="307">
        <v>0</v>
      </c>
      <c r="M193" s="308">
        <f t="shared" si="44"/>
        <v>0</v>
      </c>
    </row>
    <row r="194" spans="1:13">
      <c r="A194" s="580"/>
      <c r="B194" s="405" t="s">
        <v>1063</v>
      </c>
      <c r="C194" s="407">
        <v>20</v>
      </c>
      <c r="D194" s="407">
        <v>7</v>
      </c>
      <c r="E194" s="473">
        <f t="shared" si="40"/>
        <v>0.35</v>
      </c>
      <c r="F194" s="307">
        <v>0</v>
      </c>
      <c r="G194" s="473">
        <f t="shared" si="41"/>
        <v>0</v>
      </c>
      <c r="H194" s="307">
        <v>0</v>
      </c>
      <c r="I194" s="473">
        <f t="shared" si="42"/>
        <v>0</v>
      </c>
      <c r="J194" s="307">
        <v>0</v>
      </c>
      <c r="K194" s="473">
        <f t="shared" si="43"/>
        <v>0</v>
      </c>
      <c r="L194" s="307">
        <v>0</v>
      </c>
      <c r="M194" s="308">
        <f t="shared" si="44"/>
        <v>0</v>
      </c>
    </row>
    <row r="195" spans="1:13">
      <c r="A195" s="580"/>
      <c r="B195" s="405" t="s">
        <v>2114</v>
      </c>
      <c r="C195" s="407">
        <v>19</v>
      </c>
      <c r="D195" s="407">
        <v>5</v>
      </c>
      <c r="E195" s="473">
        <f t="shared" si="40"/>
        <v>0.26315789473684209</v>
      </c>
      <c r="F195" s="307">
        <v>0</v>
      </c>
      <c r="G195" s="473">
        <f t="shared" si="41"/>
        <v>0</v>
      </c>
      <c r="H195" s="307">
        <v>0</v>
      </c>
      <c r="I195" s="473">
        <f t="shared" si="42"/>
        <v>0</v>
      </c>
      <c r="J195" s="307">
        <v>0</v>
      </c>
      <c r="K195" s="473">
        <f t="shared" si="43"/>
        <v>0</v>
      </c>
      <c r="L195" s="307">
        <v>0</v>
      </c>
      <c r="M195" s="308">
        <f t="shared" si="44"/>
        <v>0</v>
      </c>
    </row>
    <row r="196" spans="1:13">
      <c r="A196" s="580"/>
      <c r="B196" s="405" t="s">
        <v>1065</v>
      </c>
      <c r="C196" s="307">
        <v>10</v>
      </c>
      <c r="D196" s="307">
        <v>5</v>
      </c>
      <c r="E196" s="473">
        <f t="shared" si="40"/>
        <v>0.5</v>
      </c>
      <c r="F196" s="307">
        <v>0</v>
      </c>
      <c r="G196" s="473">
        <f t="shared" si="41"/>
        <v>0</v>
      </c>
      <c r="H196" s="307">
        <v>5</v>
      </c>
      <c r="I196" s="473">
        <f t="shared" si="42"/>
        <v>0.5</v>
      </c>
      <c r="J196" s="428">
        <v>0</v>
      </c>
      <c r="K196" s="473">
        <f t="shared" si="43"/>
        <v>0</v>
      </c>
      <c r="L196" s="428">
        <v>0</v>
      </c>
      <c r="M196" s="308">
        <f t="shared" si="44"/>
        <v>0</v>
      </c>
    </row>
    <row r="197" spans="1:13">
      <c r="A197" s="580"/>
      <c r="B197" s="405" t="s">
        <v>1066</v>
      </c>
      <c r="C197" s="307">
        <v>15</v>
      </c>
      <c r="D197" s="307">
        <v>9</v>
      </c>
      <c r="E197" s="473">
        <f t="shared" si="40"/>
        <v>0.6</v>
      </c>
      <c r="F197" s="307">
        <v>0</v>
      </c>
      <c r="G197" s="473">
        <f t="shared" si="41"/>
        <v>0</v>
      </c>
      <c r="H197" s="307">
        <v>1</v>
      </c>
      <c r="I197" s="473">
        <f t="shared" si="42"/>
        <v>6.6666666666666666E-2</v>
      </c>
      <c r="J197" s="307">
        <v>3</v>
      </c>
      <c r="K197" s="473">
        <f t="shared" si="43"/>
        <v>0.2</v>
      </c>
      <c r="L197" s="428">
        <v>0</v>
      </c>
      <c r="M197" s="308">
        <f t="shared" si="44"/>
        <v>0</v>
      </c>
    </row>
    <row r="198" spans="1:13">
      <c r="A198" s="580"/>
      <c r="B198" s="405" t="s">
        <v>2471</v>
      </c>
      <c r="C198" s="307">
        <v>17</v>
      </c>
      <c r="D198" s="307">
        <v>8</v>
      </c>
      <c r="E198" s="473">
        <f t="shared" si="40"/>
        <v>0.47058823529411764</v>
      </c>
      <c r="F198" s="307">
        <v>0</v>
      </c>
      <c r="G198" s="473">
        <f t="shared" si="41"/>
        <v>0</v>
      </c>
      <c r="H198" s="428">
        <v>0</v>
      </c>
      <c r="I198" s="473">
        <f t="shared" si="42"/>
        <v>0</v>
      </c>
      <c r="J198" s="428">
        <v>0</v>
      </c>
      <c r="K198" s="473">
        <f t="shared" si="43"/>
        <v>0</v>
      </c>
      <c r="L198" s="307">
        <v>0</v>
      </c>
      <c r="M198" s="308">
        <f t="shared" si="44"/>
        <v>0</v>
      </c>
    </row>
    <row r="199" spans="1:13">
      <c r="A199" s="580"/>
      <c r="B199" s="405" t="s">
        <v>2472</v>
      </c>
      <c r="C199" s="307">
        <v>14</v>
      </c>
      <c r="D199" s="307">
        <v>9</v>
      </c>
      <c r="E199" s="473">
        <f t="shared" si="40"/>
        <v>0.6428571428571429</v>
      </c>
      <c r="F199" s="307">
        <v>0</v>
      </c>
      <c r="G199" s="473">
        <f t="shared" si="41"/>
        <v>0</v>
      </c>
      <c r="H199" s="428">
        <v>0</v>
      </c>
      <c r="I199" s="473">
        <f t="shared" si="42"/>
        <v>0</v>
      </c>
      <c r="J199" s="428">
        <v>0</v>
      </c>
      <c r="K199" s="473">
        <f t="shared" si="43"/>
        <v>0</v>
      </c>
      <c r="L199" s="428">
        <v>0</v>
      </c>
      <c r="M199" s="308">
        <f t="shared" si="44"/>
        <v>0</v>
      </c>
    </row>
    <row r="200" spans="1:13">
      <c r="A200" s="580"/>
      <c r="B200" s="405" t="s">
        <v>2473</v>
      </c>
      <c r="C200" s="307">
        <v>21</v>
      </c>
      <c r="D200" s="307">
        <v>10</v>
      </c>
      <c r="E200" s="473">
        <f t="shared" si="40"/>
        <v>0.47619047619047616</v>
      </c>
      <c r="F200" s="307">
        <v>0</v>
      </c>
      <c r="G200" s="473">
        <f t="shared" si="41"/>
        <v>0</v>
      </c>
      <c r="H200" s="428">
        <v>0</v>
      </c>
      <c r="I200" s="473">
        <f t="shared" si="42"/>
        <v>0</v>
      </c>
      <c r="J200" s="428">
        <v>0</v>
      </c>
      <c r="K200" s="473">
        <f t="shared" si="43"/>
        <v>0</v>
      </c>
      <c r="L200" s="307">
        <v>0</v>
      </c>
      <c r="M200" s="308">
        <f t="shared" si="44"/>
        <v>0</v>
      </c>
    </row>
    <row r="201" spans="1:13">
      <c r="A201" s="580"/>
      <c r="B201" s="405" t="s">
        <v>1068</v>
      </c>
      <c r="C201" s="307">
        <v>15</v>
      </c>
      <c r="D201" s="307">
        <v>6</v>
      </c>
      <c r="E201" s="473">
        <f t="shared" si="40"/>
        <v>0.4</v>
      </c>
      <c r="F201" s="307">
        <v>0</v>
      </c>
      <c r="G201" s="473">
        <f t="shared" si="41"/>
        <v>0</v>
      </c>
      <c r="H201" s="428">
        <v>0</v>
      </c>
      <c r="I201" s="473">
        <f t="shared" si="42"/>
        <v>0</v>
      </c>
      <c r="J201" s="428">
        <v>0</v>
      </c>
      <c r="K201" s="473">
        <f t="shared" si="43"/>
        <v>0</v>
      </c>
      <c r="L201" s="428">
        <v>0</v>
      </c>
      <c r="M201" s="308">
        <f t="shared" si="44"/>
        <v>0</v>
      </c>
    </row>
    <row r="202" spans="1:13">
      <c r="A202" s="580"/>
      <c r="B202" s="405" t="s">
        <v>1069</v>
      </c>
      <c r="C202" s="307">
        <v>20</v>
      </c>
      <c r="D202" s="307">
        <v>8</v>
      </c>
      <c r="E202" s="473">
        <f t="shared" si="40"/>
        <v>0.4</v>
      </c>
      <c r="F202" s="307">
        <v>0</v>
      </c>
      <c r="G202" s="473">
        <f t="shared" si="41"/>
        <v>0</v>
      </c>
      <c r="H202" s="307">
        <v>1</v>
      </c>
      <c r="I202" s="473">
        <f t="shared" si="42"/>
        <v>0.05</v>
      </c>
      <c r="J202" s="428">
        <v>0</v>
      </c>
      <c r="K202" s="473">
        <f t="shared" si="43"/>
        <v>0</v>
      </c>
      <c r="L202" s="307">
        <v>0</v>
      </c>
      <c r="M202" s="308">
        <f t="shared" si="44"/>
        <v>0</v>
      </c>
    </row>
    <row r="203" spans="1:13">
      <c r="A203" s="580"/>
      <c r="B203" s="405" t="s">
        <v>2343</v>
      </c>
      <c r="C203" s="307">
        <v>10</v>
      </c>
      <c r="D203" s="307">
        <v>4</v>
      </c>
      <c r="E203" s="473">
        <f t="shared" si="40"/>
        <v>0.4</v>
      </c>
      <c r="F203" s="307">
        <v>0</v>
      </c>
      <c r="G203" s="473">
        <f t="shared" si="41"/>
        <v>0</v>
      </c>
      <c r="H203" s="428">
        <v>0</v>
      </c>
      <c r="I203" s="473">
        <f t="shared" si="42"/>
        <v>0</v>
      </c>
      <c r="J203" s="428">
        <v>0</v>
      </c>
      <c r="K203" s="473">
        <f t="shared" si="43"/>
        <v>0</v>
      </c>
      <c r="L203" s="307">
        <v>0</v>
      </c>
      <c r="M203" s="308">
        <f t="shared" si="44"/>
        <v>0</v>
      </c>
    </row>
    <row r="204" spans="1:13">
      <c r="A204" s="580"/>
      <c r="B204" s="405" t="s">
        <v>2557</v>
      </c>
      <c r="C204" s="409">
        <v>14</v>
      </c>
      <c r="D204" s="409">
        <v>6</v>
      </c>
      <c r="E204" s="473">
        <f t="shared" si="40"/>
        <v>0.42857142857142855</v>
      </c>
      <c r="F204" s="428">
        <v>0</v>
      </c>
      <c r="G204" s="308">
        <f t="shared" si="41"/>
        <v>0</v>
      </c>
      <c r="H204" s="428">
        <v>0</v>
      </c>
      <c r="I204" s="473">
        <f t="shared" si="42"/>
        <v>0</v>
      </c>
      <c r="J204" s="428">
        <v>0</v>
      </c>
      <c r="K204" s="308">
        <f t="shared" si="43"/>
        <v>0</v>
      </c>
      <c r="L204" s="428">
        <v>0</v>
      </c>
      <c r="M204" s="308">
        <f t="shared" si="44"/>
        <v>0</v>
      </c>
    </row>
    <row r="205" spans="1:13">
      <c r="A205" s="580" t="s">
        <v>452</v>
      </c>
      <c r="B205" s="416" t="s">
        <v>1070</v>
      </c>
      <c r="C205" s="413">
        <v>15</v>
      </c>
      <c r="D205" s="413">
        <v>5</v>
      </c>
      <c r="E205" s="501">
        <f t="shared" si="40"/>
        <v>0.33333333333333331</v>
      </c>
      <c r="F205" s="307">
        <v>0</v>
      </c>
      <c r="G205" s="473">
        <f t="shared" si="41"/>
        <v>0</v>
      </c>
      <c r="H205" s="428">
        <v>1</v>
      </c>
      <c r="I205" s="473">
        <f t="shared" si="42"/>
        <v>6.6666666666666666E-2</v>
      </c>
      <c r="J205" s="428">
        <v>0</v>
      </c>
      <c r="K205" s="473">
        <f t="shared" si="43"/>
        <v>0</v>
      </c>
      <c r="L205" s="428">
        <v>0</v>
      </c>
      <c r="M205" s="308">
        <f t="shared" si="44"/>
        <v>0</v>
      </c>
    </row>
    <row r="206" spans="1:13">
      <c r="A206" s="580"/>
      <c r="B206" s="405" t="s">
        <v>1071</v>
      </c>
      <c r="C206" s="407">
        <v>15</v>
      </c>
      <c r="D206" s="407">
        <v>5</v>
      </c>
      <c r="E206" s="473">
        <f t="shared" si="40"/>
        <v>0.33333333333333331</v>
      </c>
      <c r="F206" s="307">
        <v>0</v>
      </c>
      <c r="G206" s="473">
        <f t="shared" si="41"/>
        <v>0</v>
      </c>
      <c r="H206" s="428">
        <v>3</v>
      </c>
      <c r="I206" s="473">
        <f t="shared" si="42"/>
        <v>0.2</v>
      </c>
      <c r="J206" s="428">
        <v>1</v>
      </c>
      <c r="K206" s="473">
        <f t="shared" si="43"/>
        <v>6.6666666666666666E-2</v>
      </c>
      <c r="L206" s="428">
        <v>0</v>
      </c>
      <c r="M206" s="308">
        <f t="shared" si="44"/>
        <v>0</v>
      </c>
    </row>
    <row r="207" spans="1:13">
      <c r="A207" s="580"/>
      <c r="B207" s="405" t="s">
        <v>1072</v>
      </c>
      <c r="C207" s="407">
        <v>9</v>
      </c>
      <c r="D207" s="407">
        <v>3</v>
      </c>
      <c r="E207" s="473">
        <f t="shared" si="40"/>
        <v>0.33333333333333331</v>
      </c>
      <c r="F207" s="307">
        <v>0</v>
      </c>
      <c r="G207" s="473">
        <f t="shared" si="41"/>
        <v>0</v>
      </c>
      <c r="H207" s="428">
        <v>1</v>
      </c>
      <c r="I207" s="473">
        <f t="shared" si="42"/>
        <v>0.1111111111111111</v>
      </c>
      <c r="J207" s="428">
        <v>1</v>
      </c>
      <c r="K207" s="473">
        <f t="shared" si="43"/>
        <v>0.1111111111111111</v>
      </c>
      <c r="L207" s="428">
        <v>0</v>
      </c>
      <c r="M207" s="308">
        <f t="shared" si="44"/>
        <v>0</v>
      </c>
    </row>
    <row r="208" spans="1:13">
      <c r="A208" s="580"/>
      <c r="B208" s="405" t="s">
        <v>1075</v>
      </c>
      <c r="C208" s="307">
        <v>11</v>
      </c>
      <c r="D208" s="307">
        <v>4</v>
      </c>
      <c r="E208" s="473">
        <f t="shared" si="40"/>
        <v>0.36363636363636365</v>
      </c>
      <c r="F208" s="307">
        <v>0</v>
      </c>
      <c r="G208" s="473">
        <f t="shared" si="41"/>
        <v>0</v>
      </c>
      <c r="H208" s="428">
        <v>1</v>
      </c>
      <c r="I208" s="473">
        <f t="shared" si="42"/>
        <v>9.0909090909090912E-2</v>
      </c>
      <c r="J208" s="428">
        <v>1</v>
      </c>
      <c r="K208" s="473">
        <f t="shared" si="43"/>
        <v>9.0909090909090912E-2</v>
      </c>
      <c r="L208" s="428">
        <v>0</v>
      </c>
      <c r="M208" s="308">
        <f t="shared" si="44"/>
        <v>0</v>
      </c>
    </row>
    <row r="209" spans="1:13">
      <c r="A209" s="580"/>
      <c r="B209" s="405" t="s">
        <v>1077</v>
      </c>
      <c r="C209" s="409">
        <v>9</v>
      </c>
      <c r="D209" s="409">
        <v>3</v>
      </c>
      <c r="E209" s="473">
        <f t="shared" si="40"/>
        <v>0.33333333333333331</v>
      </c>
      <c r="F209" s="307">
        <v>0</v>
      </c>
      <c r="G209" s="473">
        <f t="shared" si="41"/>
        <v>0</v>
      </c>
      <c r="H209" s="428">
        <v>0</v>
      </c>
      <c r="I209" s="473">
        <f t="shared" si="42"/>
        <v>0</v>
      </c>
      <c r="J209" s="428">
        <v>0</v>
      </c>
      <c r="K209" s="473">
        <f t="shared" si="43"/>
        <v>0</v>
      </c>
      <c r="L209" s="428">
        <v>0</v>
      </c>
      <c r="M209" s="308">
        <f t="shared" si="44"/>
        <v>0</v>
      </c>
    </row>
    <row r="210" spans="1:13">
      <c r="A210" s="580"/>
      <c r="B210" s="405" t="s">
        <v>1078</v>
      </c>
      <c r="C210" s="409">
        <v>17</v>
      </c>
      <c r="D210" s="409">
        <v>7</v>
      </c>
      <c r="E210" s="473">
        <f t="shared" si="40"/>
        <v>0.41176470588235292</v>
      </c>
      <c r="F210" s="307">
        <v>0</v>
      </c>
      <c r="G210" s="473">
        <f t="shared" si="41"/>
        <v>0</v>
      </c>
      <c r="H210" s="428">
        <v>0</v>
      </c>
      <c r="I210" s="473">
        <f t="shared" si="42"/>
        <v>0</v>
      </c>
      <c r="J210" s="428">
        <v>1</v>
      </c>
      <c r="K210" s="473">
        <f t="shared" si="43"/>
        <v>5.8823529411764705E-2</v>
      </c>
      <c r="L210" s="428">
        <v>0</v>
      </c>
      <c r="M210" s="308">
        <f t="shared" si="44"/>
        <v>0</v>
      </c>
    </row>
    <row r="211" spans="1:13">
      <c r="A211" s="580"/>
      <c r="B211" s="405" t="s">
        <v>1079</v>
      </c>
      <c r="C211" s="409">
        <v>15</v>
      </c>
      <c r="D211" s="409">
        <v>5</v>
      </c>
      <c r="E211" s="473">
        <f t="shared" si="40"/>
        <v>0.33333333333333331</v>
      </c>
      <c r="F211" s="307">
        <v>0</v>
      </c>
      <c r="G211" s="473">
        <f t="shared" si="41"/>
        <v>0</v>
      </c>
      <c r="H211" s="428">
        <v>4</v>
      </c>
      <c r="I211" s="473">
        <f t="shared" si="42"/>
        <v>0.26666666666666666</v>
      </c>
      <c r="J211" s="428">
        <v>2</v>
      </c>
      <c r="K211" s="473">
        <f t="shared" si="43"/>
        <v>0.13333333333333333</v>
      </c>
      <c r="L211" s="428">
        <v>0</v>
      </c>
      <c r="M211" s="308">
        <f t="shared" si="44"/>
        <v>0</v>
      </c>
    </row>
    <row r="212" spans="1:13">
      <c r="A212" s="580"/>
      <c r="B212" s="455" t="s">
        <v>2345</v>
      </c>
      <c r="C212" s="456">
        <v>16</v>
      </c>
      <c r="D212" s="456">
        <v>6</v>
      </c>
      <c r="E212" s="480">
        <f t="shared" si="40"/>
        <v>0.375</v>
      </c>
      <c r="F212" s="307">
        <v>0</v>
      </c>
      <c r="G212" s="473">
        <f t="shared" si="41"/>
        <v>0</v>
      </c>
      <c r="H212" s="428">
        <v>0</v>
      </c>
      <c r="I212" s="473">
        <f t="shared" si="42"/>
        <v>0</v>
      </c>
      <c r="J212" s="428">
        <v>1</v>
      </c>
      <c r="K212" s="473">
        <f t="shared" si="43"/>
        <v>6.25E-2</v>
      </c>
      <c r="L212" s="428">
        <v>1</v>
      </c>
      <c r="M212" s="308">
        <f t="shared" si="44"/>
        <v>6.25E-2</v>
      </c>
    </row>
    <row r="213" spans="1:13">
      <c r="A213" s="580" t="s">
        <v>2116</v>
      </c>
      <c r="B213" s="397" t="s">
        <v>2117</v>
      </c>
      <c r="C213" s="407">
        <v>15</v>
      </c>
      <c r="D213" s="407">
        <v>8</v>
      </c>
      <c r="E213" s="473">
        <f t="shared" si="40"/>
        <v>0.53333333333333333</v>
      </c>
      <c r="F213" s="307">
        <v>1</v>
      </c>
      <c r="G213" s="473">
        <f t="shared" si="41"/>
        <v>6.6666666666666666E-2</v>
      </c>
      <c r="H213" s="428">
        <v>1</v>
      </c>
      <c r="I213" s="473">
        <f t="shared" si="42"/>
        <v>6.6666666666666666E-2</v>
      </c>
      <c r="J213" s="428">
        <v>0</v>
      </c>
      <c r="K213" s="473">
        <f t="shared" si="43"/>
        <v>0</v>
      </c>
      <c r="L213" s="428">
        <v>0</v>
      </c>
      <c r="M213" s="308">
        <f t="shared" si="44"/>
        <v>0</v>
      </c>
    </row>
    <row r="214" spans="1:13">
      <c r="A214" s="580"/>
      <c r="B214" s="397" t="s">
        <v>2118</v>
      </c>
      <c r="C214" s="407">
        <v>15</v>
      </c>
      <c r="D214" s="407">
        <v>6</v>
      </c>
      <c r="E214" s="473">
        <f t="shared" si="40"/>
        <v>0.4</v>
      </c>
      <c r="F214" s="307">
        <v>0</v>
      </c>
      <c r="G214" s="473">
        <f t="shared" si="41"/>
        <v>0</v>
      </c>
      <c r="H214" s="428">
        <v>1</v>
      </c>
      <c r="I214" s="473">
        <f t="shared" si="42"/>
        <v>6.6666666666666666E-2</v>
      </c>
      <c r="J214" s="428">
        <v>0</v>
      </c>
      <c r="K214" s="473">
        <f t="shared" si="43"/>
        <v>0</v>
      </c>
      <c r="L214" s="428">
        <v>0</v>
      </c>
      <c r="M214" s="308">
        <f t="shared" si="44"/>
        <v>0</v>
      </c>
    </row>
    <row r="215" spans="1:13">
      <c r="A215" s="580"/>
      <c r="B215" s="397" t="s">
        <v>2346</v>
      </c>
      <c r="C215" s="407">
        <v>17</v>
      </c>
      <c r="D215" s="407">
        <v>8</v>
      </c>
      <c r="E215" s="473">
        <f t="shared" si="40"/>
        <v>0.47058823529411764</v>
      </c>
      <c r="F215" s="307">
        <v>0</v>
      </c>
      <c r="G215" s="473">
        <f t="shared" si="41"/>
        <v>0</v>
      </c>
      <c r="H215" s="428">
        <v>0</v>
      </c>
      <c r="I215" s="473">
        <f t="shared" si="42"/>
        <v>0</v>
      </c>
      <c r="J215" s="428">
        <v>0</v>
      </c>
      <c r="K215" s="473">
        <f t="shared" si="43"/>
        <v>0</v>
      </c>
      <c r="L215" s="428">
        <v>0</v>
      </c>
      <c r="M215" s="308">
        <f t="shared" si="44"/>
        <v>0</v>
      </c>
    </row>
    <row r="216" spans="1:13">
      <c r="A216" s="580"/>
      <c r="B216" s="397" t="s">
        <v>2120</v>
      </c>
      <c r="C216" s="307">
        <v>17</v>
      </c>
      <c r="D216" s="307">
        <v>12</v>
      </c>
      <c r="E216" s="473">
        <f t="shared" si="40"/>
        <v>0.70588235294117652</v>
      </c>
      <c r="F216" s="307">
        <v>0</v>
      </c>
      <c r="G216" s="473">
        <f t="shared" si="41"/>
        <v>0</v>
      </c>
      <c r="H216" s="428">
        <v>0</v>
      </c>
      <c r="I216" s="473">
        <f t="shared" si="42"/>
        <v>0</v>
      </c>
      <c r="J216" s="428">
        <v>1</v>
      </c>
      <c r="K216" s="473">
        <f t="shared" si="43"/>
        <v>5.8823529411764705E-2</v>
      </c>
      <c r="L216" s="428">
        <v>0</v>
      </c>
      <c r="M216" s="308">
        <f t="shared" si="44"/>
        <v>0</v>
      </c>
    </row>
    <row r="217" spans="1:13">
      <c r="A217" s="580"/>
      <c r="B217" s="397" t="s">
        <v>2121</v>
      </c>
      <c r="C217" s="307">
        <v>7</v>
      </c>
      <c r="D217" s="307">
        <v>4</v>
      </c>
      <c r="E217" s="473">
        <f t="shared" si="40"/>
        <v>0.5714285714285714</v>
      </c>
      <c r="F217" s="307">
        <v>0</v>
      </c>
      <c r="G217" s="473">
        <f t="shared" si="41"/>
        <v>0</v>
      </c>
      <c r="H217" s="428">
        <v>0</v>
      </c>
      <c r="I217" s="473">
        <f t="shared" si="42"/>
        <v>0</v>
      </c>
      <c r="J217" s="428">
        <v>0</v>
      </c>
      <c r="K217" s="473">
        <f t="shared" si="43"/>
        <v>0</v>
      </c>
      <c r="L217" s="428">
        <v>0</v>
      </c>
      <c r="M217" s="308">
        <f t="shared" si="44"/>
        <v>0</v>
      </c>
    </row>
    <row r="218" spans="1:13">
      <c r="A218" s="580"/>
      <c r="B218" s="397" t="s">
        <v>2122</v>
      </c>
      <c r="C218" s="307">
        <v>9</v>
      </c>
      <c r="D218" s="307">
        <v>6</v>
      </c>
      <c r="E218" s="473">
        <f t="shared" si="40"/>
        <v>0.66666666666666663</v>
      </c>
      <c r="F218" s="307">
        <v>0</v>
      </c>
      <c r="G218" s="473">
        <f t="shared" si="41"/>
        <v>0</v>
      </c>
      <c r="H218" s="428">
        <v>0</v>
      </c>
      <c r="I218" s="473">
        <f t="shared" si="42"/>
        <v>0</v>
      </c>
      <c r="J218" s="428">
        <v>1</v>
      </c>
      <c r="K218" s="473">
        <f t="shared" si="43"/>
        <v>0.1111111111111111</v>
      </c>
      <c r="L218" s="428">
        <v>0</v>
      </c>
      <c r="M218" s="308">
        <f t="shared" si="44"/>
        <v>0</v>
      </c>
    </row>
    <row r="219" spans="1:13">
      <c r="A219" s="580"/>
      <c r="B219" s="397" t="s">
        <v>2123</v>
      </c>
      <c r="C219" s="307">
        <v>33</v>
      </c>
      <c r="D219" s="307">
        <v>11</v>
      </c>
      <c r="E219" s="473">
        <f t="shared" si="40"/>
        <v>0.33333333333333331</v>
      </c>
      <c r="F219" s="307">
        <v>0</v>
      </c>
      <c r="G219" s="473">
        <f t="shared" si="41"/>
        <v>0</v>
      </c>
      <c r="H219" s="428">
        <v>7</v>
      </c>
      <c r="I219" s="473">
        <f t="shared" si="42"/>
        <v>0.21212121212121213</v>
      </c>
      <c r="J219" s="428">
        <v>2</v>
      </c>
      <c r="K219" s="473">
        <f t="shared" si="43"/>
        <v>6.0606060606060608E-2</v>
      </c>
      <c r="L219" s="428">
        <v>0</v>
      </c>
      <c r="M219" s="308">
        <f t="shared" si="44"/>
        <v>0</v>
      </c>
    </row>
    <row r="220" spans="1:13">
      <c r="A220" s="580"/>
      <c r="B220" s="397" t="s">
        <v>2124</v>
      </c>
      <c r="C220" s="307">
        <v>15</v>
      </c>
      <c r="D220" s="307">
        <v>6</v>
      </c>
      <c r="E220" s="473">
        <f t="shared" si="40"/>
        <v>0.4</v>
      </c>
      <c r="F220" s="307">
        <v>0</v>
      </c>
      <c r="G220" s="473">
        <f t="shared" si="41"/>
        <v>0</v>
      </c>
      <c r="H220" s="428">
        <v>4</v>
      </c>
      <c r="I220" s="473">
        <f t="shared" si="42"/>
        <v>0.26666666666666666</v>
      </c>
      <c r="J220" s="428">
        <v>0</v>
      </c>
      <c r="K220" s="473">
        <f t="shared" si="43"/>
        <v>0</v>
      </c>
      <c r="L220" s="428">
        <v>0</v>
      </c>
      <c r="M220" s="308">
        <f t="shared" si="44"/>
        <v>0</v>
      </c>
    </row>
    <row r="221" spans="1:13">
      <c r="A221" s="580"/>
      <c r="B221" s="397" t="s">
        <v>2393</v>
      </c>
      <c r="C221" s="307">
        <v>19</v>
      </c>
      <c r="D221" s="307">
        <v>9</v>
      </c>
      <c r="E221" s="473">
        <f t="shared" si="40"/>
        <v>0.47368421052631576</v>
      </c>
      <c r="F221" s="307">
        <v>0</v>
      </c>
      <c r="G221" s="473">
        <f t="shared" si="41"/>
        <v>0</v>
      </c>
      <c r="H221" s="428">
        <v>2</v>
      </c>
      <c r="I221" s="473">
        <f t="shared" si="42"/>
        <v>0.10526315789473684</v>
      </c>
      <c r="J221" s="428">
        <v>1</v>
      </c>
      <c r="K221" s="473">
        <f t="shared" si="43"/>
        <v>5.2631578947368418E-2</v>
      </c>
      <c r="L221" s="428">
        <v>0</v>
      </c>
      <c r="M221" s="308">
        <f t="shared" si="44"/>
        <v>0</v>
      </c>
    </row>
    <row r="222" spans="1:13">
      <c r="A222" s="580" t="s">
        <v>469</v>
      </c>
      <c r="B222" s="402" t="s">
        <v>2125</v>
      </c>
      <c r="C222" s="403">
        <v>15</v>
      </c>
      <c r="D222" s="403">
        <v>7</v>
      </c>
      <c r="E222" s="501">
        <f t="shared" si="40"/>
        <v>0.46666666666666667</v>
      </c>
      <c r="F222" s="403">
        <v>1</v>
      </c>
      <c r="G222" s="473">
        <f t="shared" si="41"/>
        <v>6.6666666666666666E-2</v>
      </c>
      <c r="H222" s="428">
        <v>0</v>
      </c>
      <c r="I222" s="473">
        <f t="shared" si="42"/>
        <v>0</v>
      </c>
      <c r="J222" s="428">
        <v>0</v>
      </c>
      <c r="K222" s="473">
        <f t="shared" si="43"/>
        <v>0</v>
      </c>
      <c r="L222" s="428">
        <v>0</v>
      </c>
      <c r="M222" s="308">
        <f t="shared" si="44"/>
        <v>0</v>
      </c>
    </row>
    <row r="223" spans="1:13">
      <c r="A223" s="580"/>
      <c r="B223" s="397" t="s">
        <v>2128</v>
      </c>
      <c r="C223" s="407">
        <v>24</v>
      </c>
      <c r="D223" s="407">
        <v>11</v>
      </c>
      <c r="E223" s="473">
        <f t="shared" si="40"/>
        <v>0.45833333333333331</v>
      </c>
      <c r="F223" s="307">
        <v>0</v>
      </c>
      <c r="G223" s="473">
        <f t="shared" si="41"/>
        <v>0</v>
      </c>
      <c r="H223" s="428">
        <v>4</v>
      </c>
      <c r="I223" s="473">
        <f t="shared" si="42"/>
        <v>0.16666666666666666</v>
      </c>
      <c r="J223" s="428">
        <v>0</v>
      </c>
      <c r="K223" s="473">
        <f t="shared" si="43"/>
        <v>0</v>
      </c>
      <c r="L223" s="428">
        <v>0</v>
      </c>
      <c r="M223" s="308">
        <f t="shared" si="44"/>
        <v>0</v>
      </c>
    </row>
    <row r="224" spans="1:13">
      <c r="A224" s="580"/>
      <c r="B224" s="397" t="s">
        <v>2558</v>
      </c>
      <c r="C224" s="407">
        <v>17</v>
      </c>
      <c r="D224" s="407">
        <v>8</v>
      </c>
      <c r="E224" s="473">
        <f t="shared" si="40"/>
        <v>0.47058823529411764</v>
      </c>
      <c r="F224" s="307">
        <v>0</v>
      </c>
      <c r="G224" s="473">
        <f t="shared" si="41"/>
        <v>0</v>
      </c>
      <c r="H224" s="428">
        <v>0</v>
      </c>
      <c r="I224" s="473">
        <f t="shared" si="42"/>
        <v>0</v>
      </c>
      <c r="J224" s="428">
        <v>0</v>
      </c>
      <c r="K224" s="473">
        <f t="shared" si="43"/>
        <v>0</v>
      </c>
      <c r="L224" s="428">
        <v>0</v>
      </c>
      <c r="M224" s="308">
        <f t="shared" si="44"/>
        <v>0</v>
      </c>
    </row>
    <row r="225" spans="1:13">
      <c r="A225" s="580"/>
      <c r="B225" s="397" t="s">
        <v>472</v>
      </c>
      <c r="C225" s="407">
        <v>21</v>
      </c>
      <c r="D225" s="407">
        <v>10</v>
      </c>
      <c r="E225" s="473">
        <f t="shared" si="40"/>
        <v>0.47619047619047616</v>
      </c>
      <c r="F225" s="307">
        <v>0</v>
      </c>
      <c r="G225" s="473">
        <f t="shared" si="41"/>
        <v>0</v>
      </c>
      <c r="H225" s="428">
        <v>0</v>
      </c>
      <c r="I225" s="473">
        <f t="shared" si="42"/>
        <v>0</v>
      </c>
      <c r="J225" s="428">
        <v>0</v>
      </c>
      <c r="K225" s="473">
        <f t="shared" si="43"/>
        <v>0</v>
      </c>
      <c r="L225" s="428">
        <v>0</v>
      </c>
      <c r="M225" s="308">
        <f t="shared" si="44"/>
        <v>0</v>
      </c>
    </row>
    <row r="226" spans="1:13">
      <c r="A226" s="580"/>
      <c r="B226" s="397" t="s">
        <v>473</v>
      </c>
      <c r="C226" s="407">
        <v>16</v>
      </c>
      <c r="D226" s="407">
        <v>11</v>
      </c>
      <c r="E226" s="473">
        <f t="shared" si="40"/>
        <v>0.6875</v>
      </c>
      <c r="F226" s="307">
        <v>0</v>
      </c>
      <c r="G226" s="473">
        <f t="shared" si="41"/>
        <v>0</v>
      </c>
      <c r="H226" s="428">
        <v>1</v>
      </c>
      <c r="I226" s="473">
        <f t="shared" si="42"/>
        <v>6.25E-2</v>
      </c>
      <c r="J226" s="428">
        <v>0</v>
      </c>
      <c r="K226" s="473">
        <f t="shared" si="43"/>
        <v>0</v>
      </c>
      <c r="L226" s="428">
        <v>0</v>
      </c>
      <c r="M226" s="308">
        <f t="shared" si="44"/>
        <v>0</v>
      </c>
    </row>
    <row r="227" spans="1:13">
      <c r="A227" s="580"/>
      <c r="B227" s="397" t="s">
        <v>2130</v>
      </c>
      <c r="C227" s="407">
        <v>13</v>
      </c>
      <c r="D227" s="407">
        <v>6</v>
      </c>
      <c r="E227" s="473">
        <f t="shared" si="40"/>
        <v>0.46153846153846156</v>
      </c>
      <c r="F227" s="307">
        <v>0</v>
      </c>
      <c r="G227" s="473">
        <f t="shared" si="41"/>
        <v>0</v>
      </c>
      <c r="H227" s="428">
        <v>3</v>
      </c>
      <c r="I227" s="473">
        <f t="shared" si="42"/>
        <v>0.23076923076923078</v>
      </c>
      <c r="J227" s="428">
        <v>0</v>
      </c>
      <c r="K227" s="473">
        <f t="shared" si="43"/>
        <v>0</v>
      </c>
      <c r="L227" s="428">
        <v>0</v>
      </c>
      <c r="M227" s="308">
        <f t="shared" si="44"/>
        <v>0</v>
      </c>
    </row>
    <row r="228" spans="1:13">
      <c r="A228" s="580"/>
      <c r="B228" s="397" t="s">
        <v>2559</v>
      </c>
      <c r="C228" s="407">
        <v>13</v>
      </c>
      <c r="D228" s="407">
        <v>6</v>
      </c>
      <c r="E228" s="473">
        <f t="shared" si="40"/>
        <v>0.46153846153846156</v>
      </c>
      <c r="F228" s="307">
        <v>0</v>
      </c>
      <c r="G228" s="473">
        <v>0</v>
      </c>
      <c r="H228" s="428">
        <v>0</v>
      </c>
      <c r="I228" s="473">
        <v>0</v>
      </c>
      <c r="J228" s="428">
        <v>0</v>
      </c>
      <c r="K228" s="473">
        <f t="shared" si="43"/>
        <v>0</v>
      </c>
      <c r="L228" s="428">
        <v>0</v>
      </c>
      <c r="M228" s="308">
        <f t="shared" si="44"/>
        <v>0</v>
      </c>
    </row>
    <row r="229" spans="1:13">
      <c r="A229" s="580"/>
      <c r="B229" s="397" t="s">
        <v>2132</v>
      </c>
      <c r="C229" s="307">
        <v>12</v>
      </c>
      <c r="D229" s="307">
        <v>5</v>
      </c>
      <c r="E229" s="473">
        <f t="shared" si="40"/>
        <v>0.41666666666666669</v>
      </c>
      <c r="F229" s="307">
        <v>0</v>
      </c>
      <c r="G229" s="473">
        <f t="shared" ref="G229:G239" si="45">F229/C229</f>
        <v>0</v>
      </c>
      <c r="H229" s="428">
        <v>2</v>
      </c>
      <c r="I229" s="473">
        <f t="shared" ref="I229:I238" si="46">H229/C229</f>
        <v>0.16666666666666666</v>
      </c>
      <c r="J229" s="428">
        <v>0</v>
      </c>
      <c r="K229" s="473">
        <f t="shared" si="43"/>
        <v>0</v>
      </c>
      <c r="L229" s="428">
        <v>0</v>
      </c>
      <c r="M229" s="308">
        <f t="shared" si="44"/>
        <v>0</v>
      </c>
    </row>
    <row r="230" spans="1:13">
      <c r="A230" s="581" t="s">
        <v>474</v>
      </c>
      <c r="B230" s="419" t="s">
        <v>2474</v>
      </c>
      <c r="C230" s="458">
        <v>11</v>
      </c>
      <c r="D230" s="458">
        <v>4</v>
      </c>
      <c r="E230" s="473">
        <f t="shared" si="40"/>
        <v>0.36363636363636365</v>
      </c>
      <c r="F230" s="307">
        <v>0</v>
      </c>
      <c r="G230" s="473">
        <f t="shared" si="45"/>
        <v>0</v>
      </c>
      <c r="H230" s="307">
        <v>0</v>
      </c>
      <c r="I230" s="473">
        <f t="shared" si="46"/>
        <v>0</v>
      </c>
      <c r="J230" s="307">
        <v>0</v>
      </c>
      <c r="K230" s="473">
        <f t="shared" si="43"/>
        <v>0</v>
      </c>
      <c r="L230" s="307">
        <v>0</v>
      </c>
      <c r="M230" s="308">
        <f t="shared" si="44"/>
        <v>0</v>
      </c>
    </row>
    <row r="231" spans="1:13">
      <c r="A231" s="582"/>
      <c r="B231" s="419" t="s">
        <v>2475</v>
      </c>
      <c r="C231" s="458">
        <v>15</v>
      </c>
      <c r="D231" s="458">
        <v>6</v>
      </c>
      <c r="E231" s="473">
        <f t="shared" si="40"/>
        <v>0.4</v>
      </c>
      <c r="F231" s="307">
        <v>0</v>
      </c>
      <c r="G231" s="473">
        <f t="shared" si="45"/>
        <v>0</v>
      </c>
      <c r="H231" s="307">
        <v>0</v>
      </c>
      <c r="I231" s="473">
        <f t="shared" si="46"/>
        <v>0</v>
      </c>
      <c r="J231" s="307">
        <v>0</v>
      </c>
      <c r="K231" s="473">
        <f t="shared" si="43"/>
        <v>0</v>
      </c>
      <c r="L231" s="307">
        <v>0</v>
      </c>
      <c r="M231" s="308">
        <f t="shared" si="44"/>
        <v>0</v>
      </c>
    </row>
    <row r="232" spans="1:13">
      <c r="A232" s="582"/>
      <c r="B232" s="419" t="s">
        <v>1099</v>
      </c>
      <c r="C232" s="307">
        <v>15</v>
      </c>
      <c r="D232" s="307">
        <v>7</v>
      </c>
      <c r="E232" s="473">
        <f t="shared" si="40"/>
        <v>0.46666666666666667</v>
      </c>
      <c r="F232" s="307">
        <v>1</v>
      </c>
      <c r="G232" s="473">
        <f t="shared" si="45"/>
        <v>6.6666666666666666E-2</v>
      </c>
      <c r="H232" s="307">
        <v>1</v>
      </c>
      <c r="I232" s="473">
        <f t="shared" si="46"/>
        <v>6.6666666666666666E-2</v>
      </c>
      <c r="J232" s="307">
        <v>0</v>
      </c>
      <c r="K232" s="473">
        <f t="shared" si="43"/>
        <v>0</v>
      </c>
      <c r="L232" s="307">
        <v>0</v>
      </c>
      <c r="M232" s="308">
        <f t="shared" si="44"/>
        <v>0</v>
      </c>
    </row>
    <row r="233" spans="1:13">
      <c r="A233" s="582"/>
      <c r="B233" s="419" t="s">
        <v>1100</v>
      </c>
      <c r="C233" s="307">
        <v>7</v>
      </c>
      <c r="D233" s="307">
        <v>3</v>
      </c>
      <c r="E233" s="473">
        <f t="shared" si="40"/>
        <v>0.42857142857142855</v>
      </c>
      <c r="F233" s="307">
        <v>0</v>
      </c>
      <c r="G233" s="473">
        <f t="shared" si="45"/>
        <v>0</v>
      </c>
      <c r="H233" s="428">
        <v>1</v>
      </c>
      <c r="I233" s="473">
        <f t="shared" si="46"/>
        <v>0.14285714285714285</v>
      </c>
      <c r="J233" s="307">
        <v>0</v>
      </c>
      <c r="K233" s="473">
        <f t="shared" si="43"/>
        <v>0</v>
      </c>
      <c r="L233" s="307">
        <v>0</v>
      </c>
      <c r="M233" s="308">
        <f t="shared" si="44"/>
        <v>0</v>
      </c>
    </row>
    <row r="234" spans="1:13">
      <c r="A234" s="582"/>
      <c r="B234" s="419" t="s">
        <v>2133</v>
      </c>
      <c r="C234" s="307">
        <v>3</v>
      </c>
      <c r="D234" s="307">
        <v>2</v>
      </c>
      <c r="E234" s="473">
        <f t="shared" si="40"/>
        <v>0.66666666666666663</v>
      </c>
      <c r="F234" s="307">
        <v>0</v>
      </c>
      <c r="G234" s="473">
        <f t="shared" si="45"/>
        <v>0</v>
      </c>
      <c r="H234" s="428">
        <v>2</v>
      </c>
      <c r="I234" s="473">
        <f t="shared" si="46"/>
        <v>0.66666666666666663</v>
      </c>
      <c r="J234" s="307">
        <v>0</v>
      </c>
      <c r="K234" s="473">
        <f t="shared" si="43"/>
        <v>0</v>
      </c>
      <c r="L234" s="307">
        <v>0</v>
      </c>
      <c r="M234" s="308">
        <f t="shared" si="44"/>
        <v>0</v>
      </c>
    </row>
    <row r="235" spans="1:13">
      <c r="A235" s="582"/>
      <c r="B235" s="502" t="s">
        <v>1102</v>
      </c>
      <c r="C235" s="409">
        <v>13</v>
      </c>
      <c r="D235" s="409">
        <v>5</v>
      </c>
      <c r="E235" s="473">
        <f t="shared" si="40"/>
        <v>0.38461538461538464</v>
      </c>
      <c r="F235" s="307">
        <v>0</v>
      </c>
      <c r="G235" s="473">
        <f t="shared" si="45"/>
        <v>0</v>
      </c>
      <c r="H235" s="428">
        <v>1</v>
      </c>
      <c r="I235" s="473">
        <f t="shared" si="46"/>
        <v>7.6923076923076927E-2</v>
      </c>
      <c r="J235" s="307">
        <v>0</v>
      </c>
      <c r="K235" s="473">
        <f t="shared" si="43"/>
        <v>0</v>
      </c>
      <c r="L235" s="307">
        <v>0</v>
      </c>
      <c r="M235" s="308">
        <f t="shared" si="44"/>
        <v>0</v>
      </c>
    </row>
    <row r="236" spans="1:13">
      <c r="A236" s="582"/>
      <c r="B236" s="502" t="s">
        <v>2476</v>
      </c>
      <c r="C236" s="409">
        <v>35</v>
      </c>
      <c r="D236" s="409">
        <v>13</v>
      </c>
      <c r="E236" s="473">
        <f t="shared" si="40"/>
        <v>0.37142857142857144</v>
      </c>
      <c r="F236" s="307">
        <v>0</v>
      </c>
      <c r="G236" s="473">
        <f t="shared" si="45"/>
        <v>0</v>
      </c>
      <c r="H236" s="307">
        <v>0</v>
      </c>
      <c r="I236" s="473">
        <f t="shared" si="46"/>
        <v>0</v>
      </c>
      <c r="J236" s="307">
        <v>0</v>
      </c>
      <c r="K236" s="473">
        <f t="shared" si="43"/>
        <v>0</v>
      </c>
      <c r="L236" s="307">
        <v>0</v>
      </c>
      <c r="M236" s="308">
        <f t="shared" si="44"/>
        <v>0</v>
      </c>
    </row>
    <row r="237" spans="1:13">
      <c r="A237" s="582"/>
      <c r="B237" s="543" t="s">
        <v>2560</v>
      </c>
      <c r="C237" s="409">
        <v>13</v>
      </c>
      <c r="D237" s="409">
        <v>6</v>
      </c>
      <c r="E237" s="505">
        <f t="shared" si="40"/>
        <v>0.46153846153846156</v>
      </c>
      <c r="F237" s="307">
        <v>0</v>
      </c>
      <c r="G237" s="308">
        <f t="shared" si="45"/>
        <v>0</v>
      </c>
      <c r="H237" s="307">
        <v>0</v>
      </c>
      <c r="I237" s="308">
        <f t="shared" si="46"/>
        <v>0</v>
      </c>
      <c r="J237" s="307">
        <v>0</v>
      </c>
      <c r="K237" s="308">
        <f t="shared" si="43"/>
        <v>0</v>
      </c>
      <c r="L237" s="307">
        <v>0</v>
      </c>
      <c r="M237" s="308">
        <f t="shared" si="44"/>
        <v>0</v>
      </c>
    </row>
    <row r="238" spans="1:13">
      <c r="A238" s="582"/>
      <c r="B238" s="411" t="s">
        <v>2135</v>
      </c>
      <c r="C238" s="409">
        <v>15</v>
      </c>
      <c r="D238" s="409">
        <v>10</v>
      </c>
      <c r="E238" s="473">
        <f t="shared" si="40"/>
        <v>0.66666666666666663</v>
      </c>
      <c r="F238" s="307">
        <v>0</v>
      </c>
      <c r="G238" s="473">
        <f t="shared" si="45"/>
        <v>0</v>
      </c>
      <c r="H238" s="428">
        <v>1</v>
      </c>
      <c r="I238" s="473">
        <f t="shared" si="46"/>
        <v>6.6666666666666666E-2</v>
      </c>
      <c r="J238" s="428">
        <v>1</v>
      </c>
      <c r="K238" s="473">
        <f t="shared" si="43"/>
        <v>6.6666666666666666E-2</v>
      </c>
      <c r="L238" s="307">
        <v>0</v>
      </c>
      <c r="M238" s="308">
        <f t="shared" si="44"/>
        <v>0</v>
      </c>
    </row>
    <row r="239" spans="1:13">
      <c r="A239" s="418" t="s">
        <v>476</v>
      </c>
      <c r="B239" s="419" t="s">
        <v>477</v>
      </c>
      <c r="C239" s="409">
        <v>9</v>
      </c>
      <c r="D239" s="409">
        <v>4</v>
      </c>
      <c r="E239" s="473">
        <f t="shared" si="40"/>
        <v>0.44444444444444442</v>
      </c>
      <c r="F239" s="307">
        <v>0</v>
      </c>
      <c r="G239" s="473">
        <f t="shared" si="45"/>
        <v>0</v>
      </c>
      <c r="H239" s="428">
        <v>2</v>
      </c>
      <c r="I239" s="473">
        <f>H239/C239</f>
        <v>0.22222222222222221</v>
      </c>
      <c r="J239" s="428">
        <v>0</v>
      </c>
      <c r="K239" s="473">
        <f t="shared" si="43"/>
        <v>0</v>
      </c>
      <c r="L239" s="428">
        <v>0</v>
      </c>
      <c r="M239" s="308">
        <f t="shared" si="44"/>
        <v>0</v>
      </c>
    </row>
  </sheetData>
  <mergeCells count="23">
    <mergeCell ref="A65:A72"/>
    <mergeCell ref="A73:A83"/>
    <mergeCell ref="A2:M2"/>
    <mergeCell ref="A3:M3"/>
    <mergeCell ref="A109:A118"/>
    <mergeCell ref="A119:A127"/>
    <mergeCell ref="A128:A136"/>
    <mergeCell ref="A137:A148"/>
    <mergeCell ref="A84:A97"/>
    <mergeCell ref="A98:A108"/>
    <mergeCell ref="A5:A15"/>
    <mergeCell ref="A16:A33"/>
    <mergeCell ref="A34:A44"/>
    <mergeCell ref="A45:A56"/>
    <mergeCell ref="A57:A64"/>
    <mergeCell ref="A222:A229"/>
    <mergeCell ref="A230:A238"/>
    <mergeCell ref="A149:A168"/>
    <mergeCell ref="A169:A180"/>
    <mergeCell ref="A181:A191"/>
    <mergeCell ref="A192:A204"/>
    <mergeCell ref="A205:A212"/>
    <mergeCell ref="A213:A221"/>
  </mergeCells>
  <phoneticPr fontId="2" type="noConversion"/>
  <pageMargins left="0.7" right="0.7" top="0.75" bottom="0.75" header="0.3" footer="0.3"/>
  <pageSetup paperSize="9"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5F0E1-1191-4FB8-A52C-DA613A7DB393}">
  <sheetPr>
    <pageSetUpPr fitToPage="1"/>
  </sheetPr>
  <dimension ref="A2:M243"/>
  <sheetViews>
    <sheetView zoomScale="85" zoomScaleNormal="85" workbookViewId="0">
      <selection activeCell="N13" sqref="N13"/>
    </sheetView>
  </sheetViews>
  <sheetFormatPr defaultColWidth="8.88671875" defaultRowHeight="15.6"/>
  <cols>
    <col min="1" max="1" width="9.21875" style="248" customWidth="1"/>
    <col min="2" max="2" width="82" style="172" customWidth="1"/>
    <col min="3" max="5" width="12.77734375" style="173" customWidth="1"/>
    <col min="6" max="13" width="12.77734375" style="206" customWidth="1"/>
    <col min="14" max="16384" width="8.88671875" style="206"/>
  </cols>
  <sheetData>
    <row r="2" spans="1:13" ht="21">
      <c r="A2" s="583" t="s">
        <v>2522</v>
      </c>
      <c r="B2" s="583"/>
      <c r="C2" s="583"/>
      <c r="D2" s="583"/>
      <c r="E2" s="583"/>
      <c r="F2" s="589"/>
      <c r="G2" s="589"/>
      <c r="H2" s="589"/>
      <c r="I2" s="589"/>
      <c r="J2" s="589"/>
      <c r="K2" s="589"/>
      <c r="L2" s="589"/>
      <c r="M2" s="589"/>
    </row>
    <row r="3" spans="1:13">
      <c r="A3" s="585" t="s">
        <v>2477</v>
      </c>
      <c r="B3" s="585"/>
      <c r="C3" s="585"/>
      <c r="D3" s="585"/>
      <c r="E3" s="585"/>
      <c r="F3" s="586"/>
      <c r="G3" s="586"/>
      <c r="H3" s="586"/>
      <c r="I3" s="586"/>
      <c r="J3" s="586"/>
      <c r="K3" s="586"/>
      <c r="L3" s="586"/>
      <c r="M3" s="586"/>
    </row>
    <row r="4" spans="1:13" s="214" customFormat="1" ht="39.9" customHeight="1">
      <c r="A4" s="446" t="s">
        <v>1996</v>
      </c>
      <c r="B4" s="446" t="s">
        <v>324</v>
      </c>
      <c r="C4" s="474" t="s">
        <v>2448</v>
      </c>
      <c r="D4" s="474" t="s">
        <v>2449</v>
      </c>
      <c r="E4" s="474" t="s">
        <v>2450</v>
      </c>
      <c r="F4" s="474" t="s">
        <v>2440</v>
      </c>
      <c r="G4" s="474" t="s">
        <v>2441</v>
      </c>
      <c r="H4" s="474" t="s">
        <v>2442</v>
      </c>
      <c r="I4" s="474" t="s">
        <v>2443</v>
      </c>
      <c r="J4" s="474" t="s">
        <v>2479</v>
      </c>
      <c r="K4" s="474" t="s">
        <v>2480</v>
      </c>
      <c r="L4" s="474" t="s">
        <v>2481</v>
      </c>
      <c r="M4" s="474" t="s">
        <v>2482</v>
      </c>
    </row>
    <row r="5" spans="1:13" ht="16.2">
      <c r="A5" s="580" t="s">
        <v>328</v>
      </c>
      <c r="B5" s="414" t="s">
        <v>2605</v>
      </c>
      <c r="C5" s="307">
        <v>31</v>
      </c>
      <c r="D5" s="307">
        <v>17</v>
      </c>
      <c r="E5" s="308">
        <f t="shared" ref="E5:E50" si="0">D5/C5</f>
        <v>0.54838709677419351</v>
      </c>
      <c r="F5" s="307">
        <v>0</v>
      </c>
      <c r="G5" s="473">
        <f t="shared" ref="G5:G26" si="1">F5/C5</f>
        <v>0</v>
      </c>
      <c r="H5" s="307">
        <v>0</v>
      </c>
      <c r="I5" s="473">
        <f t="shared" ref="I5:I26" si="2">H5/C5</f>
        <v>0</v>
      </c>
      <c r="J5" s="307">
        <v>1</v>
      </c>
      <c r="K5" s="473">
        <f t="shared" ref="K5:K26" si="3">J5/C5</f>
        <v>3.2258064516129031E-2</v>
      </c>
      <c r="L5" s="307">
        <v>1</v>
      </c>
      <c r="M5" s="308">
        <f t="shared" ref="M5:M26" si="4">L5/C5</f>
        <v>3.2258064516129031E-2</v>
      </c>
    </row>
    <row r="6" spans="1:13" ht="16.2">
      <c r="A6" s="580"/>
      <c r="B6" s="414" t="s">
        <v>2164</v>
      </c>
      <c r="C6" s="307">
        <v>19</v>
      </c>
      <c r="D6" s="307">
        <v>10</v>
      </c>
      <c r="E6" s="308">
        <f t="shared" si="0"/>
        <v>0.52631578947368418</v>
      </c>
      <c r="F6" s="307">
        <v>1</v>
      </c>
      <c r="G6" s="473">
        <f t="shared" si="1"/>
        <v>5.2631578947368418E-2</v>
      </c>
      <c r="H6" s="307">
        <v>3</v>
      </c>
      <c r="I6" s="473">
        <f t="shared" si="2"/>
        <v>0.15789473684210525</v>
      </c>
      <c r="J6" s="307">
        <v>0</v>
      </c>
      <c r="K6" s="473">
        <f t="shared" si="3"/>
        <v>0</v>
      </c>
      <c r="L6" s="307">
        <v>0</v>
      </c>
      <c r="M6" s="308">
        <f t="shared" si="4"/>
        <v>0</v>
      </c>
    </row>
    <row r="7" spans="1:13" ht="16.2">
      <c r="A7" s="580"/>
      <c r="B7" s="414" t="s">
        <v>2165</v>
      </c>
      <c r="C7" s="307">
        <v>17</v>
      </c>
      <c r="D7" s="307">
        <v>11</v>
      </c>
      <c r="E7" s="308">
        <f t="shared" si="0"/>
        <v>0.6470588235294118</v>
      </c>
      <c r="F7" s="307">
        <v>0</v>
      </c>
      <c r="G7" s="473">
        <f t="shared" si="1"/>
        <v>0</v>
      </c>
      <c r="H7" s="307">
        <v>0</v>
      </c>
      <c r="I7" s="473">
        <f t="shared" si="2"/>
        <v>0</v>
      </c>
      <c r="J7" s="307">
        <v>0</v>
      </c>
      <c r="K7" s="473">
        <f t="shared" si="3"/>
        <v>0</v>
      </c>
      <c r="L7" s="307">
        <v>0</v>
      </c>
      <c r="M7" s="308">
        <f t="shared" si="4"/>
        <v>0</v>
      </c>
    </row>
    <row r="8" spans="1:13" ht="16.2">
      <c r="A8" s="580"/>
      <c r="B8" s="414" t="s">
        <v>2166</v>
      </c>
      <c r="C8" s="307">
        <v>13</v>
      </c>
      <c r="D8" s="307">
        <v>5</v>
      </c>
      <c r="E8" s="308">
        <f t="shared" si="0"/>
        <v>0.38461538461538464</v>
      </c>
      <c r="F8" s="307">
        <v>0</v>
      </c>
      <c r="G8" s="473">
        <f t="shared" si="1"/>
        <v>0</v>
      </c>
      <c r="H8" s="307">
        <v>0</v>
      </c>
      <c r="I8" s="473">
        <f t="shared" si="2"/>
        <v>0</v>
      </c>
      <c r="J8" s="307">
        <v>0</v>
      </c>
      <c r="K8" s="473">
        <f t="shared" si="3"/>
        <v>0</v>
      </c>
      <c r="L8" s="307">
        <v>0</v>
      </c>
      <c r="M8" s="308">
        <f t="shared" si="4"/>
        <v>0</v>
      </c>
    </row>
    <row r="9" spans="1:13" ht="16.2">
      <c r="A9" s="580"/>
      <c r="B9" s="414" t="s">
        <v>2167</v>
      </c>
      <c r="C9" s="307">
        <v>21</v>
      </c>
      <c r="D9" s="307">
        <v>15</v>
      </c>
      <c r="E9" s="308">
        <f t="shared" si="0"/>
        <v>0.7142857142857143</v>
      </c>
      <c r="F9" s="307">
        <v>1</v>
      </c>
      <c r="G9" s="473">
        <f t="shared" si="1"/>
        <v>4.7619047619047616E-2</v>
      </c>
      <c r="H9" s="307">
        <v>1</v>
      </c>
      <c r="I9" s="473">
        <f t="shared" si="2"/>
        <v>4.7619047619047616E-2</v>
      </c>
      <c r="J9" s="307">
        <v>0</v>
      </c>
      <c r="K9" s="473">
        <f t="shared" si="3"/>
        <v>0</v>
      </c>
      <c r="L9" s="307">
        <v>1</v>
      </c>
      <c r="M9" s="308">
        <f t="shared" si="4"/>
        <v>4.7619047619047616E-2</v>
      </c>
    </row>
    <row r="10" spans="1:13" ht="16.2">
      <c r="A10" s="580"/>
      <c r="B10" s="414" t="s">
        <v>2168</v>
      </c>
      <c r="C10" s="307">
        <v>26</v>
      </c>
      <c r="D10" s="307">
        <v>11</v>
      </c>
      <c r="E10" s="308">
        <f t="shared" si="0"/>
        <v>0.42307692307692307</v>
      </c>
      <c r="F10" s="307">
        <v>1</v>
      </c>
      <c r="G10" s="473">
        <f t="shared" si="1"/>
        <v>3.8461538461538464E-2</v>
      </c>
      <c r="H10" s="307">
        <v>0</v>
      </c>
      <c r="I10" s="473">
        <f t="shared" si="2"/>
        <v>0</v>
      </c>
      <c r="J10" s="307">
        <v>0</v>
      </c>
      <c r="K10" s="473">
        <f t="shared" si="3"/>
        <v>0</v>
      </c>
      <c r="L10" s="307">
        <v>0</v>
      </c>
      <c r="M10" s="308">
        <f t="shared" si="4"/>
        <v>0</v>
      </c>
    </row>
    <row r="11" spans="1:13" ht="16.2">
      <c r="A11" s="580"/>
      <c r="B11" s="414" t="s">
        <v>2169</v>
      </c>
      <c r="C11" s="307">
        <v>11</v>
      </c>
      <c r="D11" s="307">
        <v>5</v>
      </c>
      <c r="E11" s="308">
        <f t="shared" si="0"/>
        <v>0.45454545454545453</v>
      </c>
      <c r="F11" s="307">
        <v>2</v>
      </c>
      <c r="G11" s="473">
        <f t="shared" si="1"/>
        <v>0.18181818181818182</v>
      </c>
      <c r="H11" s="307">
        <v>0</v>
      </c>
      <c r="I11" s="473">
        <f t="shared" si="2"/>
        <v>0</v>
      </c>
      <c r="J11" s="307">
        <v>0</v>
      </c>
      <c r="K11" s="473">
        <f t="shared" si="3"/>
        <v>0</v>
      </c>
      <c r="L11" s="307">
        <v>0</v>
      </c>
      <c r="M11" s="308">
        <f t="shared" si="4"/>
        <v>0</v>
      </c>
    </row>
    <row r="12" spans="1:13" ht="16.2">
      <c r="A12" s="580"/>
      <c r="B12" s="414" t="s">
        <v>2170</v>
      </c>
      <c r="C12" s="307">
        <v>15</v>
      </c>
      <c r="D12" s="307">
        <v>10</v>
      </c>
      <c r="E12" s="308">
        <f t="shared" si="0"/>
        <v>0.66666666666666663</v>
      </c>
      <c r="F12" s="307">
        <v>0</v>
      </c>
      <c r="G12" s="473">
        <f t="shared" si="1"/>
        <v>0</v>
      </c>
      <c r="H12" s="307">
        <v>1</v>
      </c>
      <c r="I12" s="473">
        <f t="shared" si="2"/>
        <v>6.6666666666666666E-2</v>
      </c>
      <c r="J12" s="307">
        <v>0</v>
      </c>
      <c r="K12" s="473">
        <f t="shared" si="3"/>
        <v>0</v>
      </c>
      <c r="L12" s="307">
        <v>0</v>
      </c>
      <c r="M12" s="308">
        <f t="shared" si="4"/>
        <v>0</v>
      </c>
    </row>
    <row r="13" spans="1:13" ht="16.2">
      <c r="A13" s="580"/>
      <c r="B13" s="414" t="s">
        <v>2171</v>
      </c>
      <c r="C13" s="307">
        <v>21</v>
      </c>
      <c r="D13" s="307">
        <v>7</v>
      </c>
      <c r="E13" s="308">
        <f t="shared" si="0"/>
        <v>0.33333333333333331</v>
      </c>
      <c r="F13" s="307">
        <v>3</v>
      </c>
      <c r="G13" s="473">
        <f t="shared" si="1"/>
        <v>0.14285714285714285</v>
      </c>
      <c r="H13" s="307">
        <v>0</v>
      </c>
      <c r="I13" s="473">
        <f t="shared" si="2"/>
        <v>0</v>
      </c>
      <c r="J13" s="307">
        <v>0</v>
      </c>
      <c r="K13" s="473">
        <f t="shared" si="3"/>
        <v>0</v>
      </c>
      <c r="L13" s="307">
        <v>0</v>
      </c>
      <c r="M13" s="308">
        <f t="shared" si="4"/>
        <v>0</v>
      </c>
    </row>
    <row r="14" spans="1:13" ht="16.2">
      <c r="A14" s="580"/>
      <c r="B14" s="414" t="s">
        <v>2172</v>
      </c>
      <c r="C14" s="307">
        <v>17</v>
      </c>
      <c r="D14" s="307">
        <v>9</v>
      </c>
      <c r="E14" s="308">
        <f t="shared" si="0"/>
        <v>0.52941176470588236</v>
      </c>
      <c r="F14" s="307">
        <v>0</v>
      </c>
      <c r="G14" s="473">
        <f t="shared" si="1"/>
        <v>0</v>
      </c>
      <c r="H14" s="307">
        <v>0</v>
      </c>
      <c r="I14" s="473">
        <f t="shared" si="2"/>
        <v>0</v>
      </c>
      <c r="J14" s="307">
        <v>0</v>
      </c>
      <c r="K14" s="473">
        <f t="shared" si="3"/>
        <v>0</v>
      </c>
      <c r="L14" s="307">
        <v>0</v>
      </c>
      <c r="M14" s="308">
        <f t="shared" si="4"/>
        <v>0</v>
      </c>
    </row>
    <row r="15" spans="1:13" ht="16.2">
      <c r="A15" s="580"/>
      <c r="B15" s="414" t="s">
        <v>2173</v>
      </c>
      <c r="C15" s="307">
        <v>15</v>
      </c>
      <c r="D15" s="307">
        <v>7</v>
      </c>
      <c r="E15" s="308">
        <f t="shared" si="0"/>
        <v>0.46666666666666667</v>
      </c>
      <c r="F15" s="307">
        <v>1</v>
      </c>
      <c r="G15" s="473">
        <f t="shared" si="1"/>
        <v>6.6666666666666666E-2</v>
      </c>
      <c r="H15" s="307">
        <v>4</v>
      </c>
      <c r="I15" s="473">
        <f t="shared" si="2"/>
        <v>0.26666666666666666</v>
      </c>
      <c r="J15" s="307">
        <v>1</v>
      </c>
      <c r="K15" s="473">
        <f t="shared" si="3"/>
        <v>6.6666666666666666E-2</v>
      </c>
      <c r="L15" s="307">
        <v>0</v>
      </c>
      <c r="M15" s="308">
        <f t="shared" si="4"/>
        <v>0</v>
      </c>
    </row>
    <row r="16" spans="1:13" ht="16.2">
      <c r="A16" s="580"/>
      <c r="B16" s="414" t="s">
        <v>2174</v>
      </c>
      <c r="C16" s="307">
        <v>17</v>
      </c>
      <c r="D16" s="307">
        <v>11</v>
      </c>
      <c r="E16" s="308">
        <f t="shared" si="0"/>
        <v>0.6470588235294118</v>
      </c>
      <c r="F16" s="307">
        <v>1</v>
      </c>
      <c r="G16" s="473">
        <f t="shared" si="1"/>
        <v>5.8823529411764705E-2</v>
      </c>
      <c r="H16" s="307">
        <v>1</v>
      </c>
      <c r="I16" s="473">
        <f t="shared" si="2"/>
        <v>5.8823529411764705E-2</v>
      </c>
      <c r="J16" s="307">
        <v>0</v>
      </c>
      <c r="K16" s="473">
        <f t="shared" si="3"/>
        <v>0</v>
      </c>
      <c r="L16" s="307">
        <v>1</v>
      </c>
      <c r="M16" s="308">
        <f t="shared" si="4"/>
        <v>5.8823529411764705E-2</v>
      </c>
    </row>
    <row r="17" spans="1:13" ht="16.2">
      <c r="A17" s="580" t="s">
        <v>2003</v>
      </c>
      <c r="B17" s="200" t="s">
        <v>2561</v>
      </c>
      <c r="C17" s="181">
        <v>17</v>
      </c>
      <c r="D17" s="181">
        <v>6</v>
      </c>
      <c r="E17" s="183">
        <f t="shared" si="0"/>
        <v>0.35294117647058826</v>
      </c>
      <c r="F17" s="181">
        <v>0</v>
      </c>
      <c r="G17" s="183">
        <f t="shared" si="1"/>
        <v>0</v>
      </c>
      <c r="H17" s="181">
        <v>0</v>
      </c>
      <c r="I17" s="183">
        <f t="shared" si="2"/>
        <v>0</v>
      </c>
      <c r="J17" s="181">
        <v>0</v>
      </c>
      <c r="K17" s="183">
        <f t="shared" si="3"/>
        <v>0</v>
      </c>
      <c r="L17" s="181">
        <v>0</v>
      </c>
      <c r="M17" s="183">
        <f t="shared" si="4"/>
        <v>0</v>
      </c>
    </row>
    <row r="18" spans="1:13" ht="16.2">
      <c r="A18" s="580"/>
      <c r="B18" s="200" t="s">
        <v>2562</v>
      </c>
      <c r="C18" s="181">
        <v>17</v>
      </c>
      <c r="D18" s="181">
        <v>8</v>
      </c>
      <c r="E18" s="183">
        <f t="shared" si="0"/>
        <v>0.47058823529411764</v>
      </c>
      <c r="F18" s="181">
        <v>0</v>
      </c>
      <c r="G18" s="183">
        <f t="shared" si="1"/>
        <v>0</v>
      </c>
      <c r="H18" s="181">
        <v>3</v>
      </c>
      <c r="I18" s="183">
        <f t="shared" si="2"/>
        <v>0.17647058823529413</v>
      </c>
      <c r="J18" s="181">
        <v>0</v>
      </c>
      <c r="K18" s="183">
        <f t="shared" si="3"/>
        <v>0</v>
      </c>
      <c r="L18" s="181">
        <v>0</v>
      </c>
      <c r="M18" s="183">
        <f t="shared" si="4"/>
        <v>0</v>
      </c>
    </row>
    <row r="19" spans="1:13" ht="16.2">
      <c r="A19" s="580"/>
      <c r="B19" s="200" t="s">
        <v>2563</v>
      </c>
      <c r="C19" s="181">
        <v>29</v>
      </c>
      <c r="D19" s="181">
        <v>17</v>
      </c>
      <c r="E19" s="183">
        <f t="shared" si="0"/>
        <v>0.58620689655172409</v>
      </c>
      <c r="F19" s="181">
        <v>1</v>
      </c>
      <c r="G19" s="183">
        <f t="shared" si="1"/>
        <v>3.4482758620689655E-2</v>
      </c>
      <c r="H19" s="181">
        <v>3</v>
      </c>
      <c r="I19" s="183">
        <f t="shared" si="2"/>
        <v>0.10344827586206896</v>
      </c>
      <c r="J19" s="181">
        <v>1</v>
      </c>
      <c r="K19" s="183">
        <f t="shared" si="3"/>
        <v>3.4482758620689655E-2</v>
      </c>
      <c r="L19" s="181">
        <v>0</v>
      </c>
      <c r="M19" s="183">
        <f t="shared" si="4"/>
        <v>0</v>
      </c>
    </row>
    <row r="20" spans="1:13" ht="16.2">
      <c r="A20" s="580"/>
      <c r="B20" s="200" t="s">
        <v>2564</v>
      </c>
      <c r="C20" s="181">
        <v>27</v>
      </c>
      <c r="D20" s="181">
        <v>19</v>
      </c>
      <c r="E20" s="183">
        <f t="shared" si="0"/>
        <v>0.70370370370370372</v>
      </c>
      <c r="F20" s="181">
        <v>0</v>
      </c>
      <c r="G20" s="183">
        <f t="shared" si="1"/>
        <v>0</v>
      </c>
      <c r="H20" s="181">
        <v>0</v>
      </c>
      <c r="I20" s="183">
        <f t="shared" si="2"/>
        <v>0</v>
      </c>
      <c r="J20" s="181">
        <v>0</v>
      </c>
      <c r="K20" s="183">
        <f t="shared" si="3"/>
        <v>0</v>
      </c>
      <c r="L20" s="181">
        <v>0</v>
      </c>
      <c r="M20" s="183">
        <f t="shared" si="4"/>
        <v>0</v>
      </c>
    </row>
    <row r="21" spans="1:13" ht="16.2">
      <c r="A21" s="580"/>
      <c r="B21" s="200" t="s">
        <v>2565</v>
      </c>
      <c r="C21" s="181">
        <v>17</v>
      </c>
      <c r="D21" s="181">
        <v>10</v>
      </c>
      <c r="E21" s="183">
        <f t="shared" si="0"/>
        <v>0.58823529411764708</v>
      </c>
      <c r="F21" s="181">
        <v>0</v>
      </c>
      <c r="G21" s="183">
        <f t="shared" si="1"/>
        <v>0</v>
      </c>
      <c r="H21" s="181">
        <v>1</v>
      </c>
      <c r="I21" s="183">
        <f t="shared" si="2"/>
        <v>5.8823529411764705E-2</v>
      </c>
      <c r="J21" s="181">
        <v>0</v>
      </c>
      <c r="K21" s="183">
        <f t="shared" si="3"/>
        <v>0</v>
      </c>
      <c r="L21" s="181">
        <v>0</v>
      </c>
      <c r="M21" s="183">
        <f t="shared" si="4"/>
        <v>0</v>
      </c>
    </row>
    <row r="22" spans="1:13" ht="16.2">
      <c r="A22" s="580"/>
      <c r="B22" s="200" t="s">
        <v>2566</v>
      </c>
      <c r="C22" s="181">
        <v>17</v>
      </c>
      <c r="D22" s="181">
        <v>7</v>
      </c>
      <c r="E22" s="183">
        <f t="shared" si="0"/>
        <v>0.41176470588235292</v>
      </c>
      <c r="F22" s="181">
        <v>5</v>
      </c>
      <c r="G22" s="183">
        <f t="shared" si="1"/>
        <v>0.29411764705882354</v>
      </c>
      <c r="H22" s="181">
        <v>5</v>
      </c>
      <c r="I22" s="183">
        <f t="shared" si="2"/>
        <v>0.29411764705882354</v>
      </c>
      <c r="J22" s="181">
        <v>0</v>
      </c>
      <c r="K22" s="183">
        <f t="shared" si="3"/>
        <v>0</v>
      </c>
      <c r="L22" s="181">
        <v>0</v>
      </c>
      <c r="M22" s="183">
        <f t="shared" si="4"/>
        <v>0</v>
      </c>
    </row>
    <row r="23" spans="1:13" ht="16.2">
      <c r="A23" s="580"/>
      <c r="B23" s="200" t="s">
        <v>2567</v>
      </c>
      <c r="C23" s="181">
        <v>19</v>
      </c>
      <c r="D23" s="181">
        <v>8</v>
      </c>
      <c r="E23" s="183">
        <f t="shared" si="0"/>
        <v>0.42105263157894735</v>
      </c>
      <c r="F23" s="181">
        <v>0</v>
      </c>
      <c r="G23" s="183">
        <f t="shared" si="1"/>
        <v>0</v>
      </c>
      <c r="H23" s="181">
        <v>0</v>
      </c>
      <c r="I23" s="183">
        <f t="shared" si="2"/>
        <v>0</v>
      </c>
      <c r="J23" s="181">
        <v>0</v>
      </c>
      <c r="K23" s="183">
        <f t="shared" si="3"/>
        <v>0</v>
      </c>
      <c r="L23" s="181">
        <v>0</v>
      </c>
      <c r="M23" s="183">
        <f t="shared" si="4"/>
        <v>0</v>
      </c>
    </row>
    <row r="24" spans="1:13" ht="16.2">
      <c r="A24" s="580"/>
      <c r="B24" s="200" t="s">
        <v>2568</v>
      </c>
      <c r="C24" s="181">
        <v>15</v>
      </c>
      <c r="D24" s="181">
        <v>9</v>
      </c>
      <c r="E24" s="183">
        <f t="shared" si="0"/>
        <v>0.6</v>
      </c>
      <c r="F24" s="181">
        <v>0</v>
      </c>
      <c r="G24" s="183">
        <f t="shared" si="1"/>
        <v>0</v>
      </c>
      <c r="H24" s="181">
        <v>1</v>
      </c>
      <c r="I24" s="183">
        <f t="shared" si="2"/>
        <v>6.6666666666666666E-2</v>
      </c>
      <c r="J24" s="181">
        <v>0</v>
      </c>
      <c r="K24" s="183">
        <f t="shared" si="3"/>
        <v>0</v>
      </c>
      <c r="L24" s="181">
        <v>0</v>
      </c>
      <c r="M24" s="183">
        <f t="shared" si="4"/>
        <v>0</v>
      </c>
    </row>
    <row r="25" spans="1:13" ht="16.2">
      <c r="A25" s="580"/>
      <c r="B25" s="200" t="s">
        <v>2569</v>
      </c>
      <c r="C25" s="181">
        <v>27</v>
      </c>
      <c r="D25" s="181">
        <v>13</v>
      </c>
      <c r="E25" s="183">
        <v>0.48148148148148101</v>
      </c>
      <c r="F25" s="181">
        <v>0</v>
      </c>
      <c r="G25" s="183">
        <v>0</v>
      </c>
      <c r="H25" s="181">
        <v>2</v>
      </c>
      <c r="I25" s="183">
        <v>7.4074074074074098E-2</v>
      </c>
      <c r="J25" s="181">
        <v>1</v>
      </c>
      <c r="K25" s="183">
        <v>3.7037037037037E-2</v>
      </c>
      <c r="L25" s="181">
        <v>0</v>
      </c>
      <c r="M25" s="183">
        <v>0</v>
      </c>
    </row>
    <row r="26" spans="1:13" ht="16.2">
      <c r="A26" s="580"/>
      <c r="B26" s="200" t="s">
        <v>2570</v>
      </c>
      <c r="C26" s="181">
        <v>27</v>
      </c>
      <c r="D26" s="181">
        <v>14</v>
      </c>
      <c r="E26" s="183">
        <f t="shared" si="0"/>
        <v>0.51851851851851849</v>
      </c>
      <c r="F26" s="181">
        <v>0</v>
      </c>
      <c r="G26" s="183">
        <f t="shared" si="1"/>
        <v>0</v>
      </c>
      <c r="H26" s="181">
        <v>6</v>
      </c>
      <c r="I26" s="183">
        <f t="shared" si="2"/>
        <v>0.22222222222222221</v>
      </c>
      <c r="J26" s="181">
        <v>0</v>
      </c>
      <c r="K26" s="183">
        <f t="shared" si="3"/>
        <v>0</v>
      </c>
      <c r="L26" s="181">
        <v>0</v>
      </c>
      <c r="M26" s="183">
        <f t="shared" si="4"/>
        <v>0</v>
      </c>
    </row>
    <row r="27" spans="1:13" ht="16.2">
      <c r="A27" s="580"/>
      <c r="B27" s="544" t="s">
        <v>2571</v>
      </c>
      <c r="C27" s="545">
        <v>27</v>
      </c>
      <c r="D27" s="545">
        <v>15</v>
      </c>
      <c r="E27" s="546">
        <v>0.55555555555555558</v>
      </c>
      <c r="F27" s="547">
        <v>0</v>
      </c>
      <c r="G27" s="548">
        <v>0</v>
      </c>
      <c r="H27" s="547">
        <v>2</v>
      </c>
      <c r="I27" s="548">
        <v>7.407407407407407E-2</v>
      </c>
      <c r="J27" s="547">
        <v>1</v>
      </c>
      <c r="K27" s="548">
        <v>3.7037037037037035E-2</v>
      </c>
      <c r="L27" s="547">
        <v>0</v>
      </c>
      <c r="M27" s="548">
        <v>0</v>
      </c>
    </row>
    <row r="28" spans="1:13" ht="16.2">
      <c r="A28" s="580" t="s">
        <v>352</v>
      </c>
      <c r="B28" s="549" t="s">
        <v>2486</v>
      </c>
      <c r="C28" s="423">
        <v>30</v>
      </c>
      <c r="D28" s="550">
        <v>17</v>
      </c>
      <c r="E28" s="551">
        <f t="shared" ref="E28" si="5">D28/C28</f>
        <v>0.56666666666666665</v>
      </c>
      <c r="F28" s="423">
        <v>0</v>
      </c>
      <c r="G28" s="551">
        <f t="shared" ref="G28" si="6">F28/C28</f>
        <v>0</v>
      </c>
      <c r="H28" s="423">
        <v>0</v>
      </c>
      <c r="I28" s="551">
        <f t="shared" ref="I28" si="7">H28/C28</f>
        <v>0</v>
      </c>
      <c r="J28" s="423">
        <v>0</v>
      </c>
      <c r="K28" s="551">
        <f t="shared" ref="K28" si="8">J28/C28</f>
        <v>0</v>
      </c>
      <c r="L28" s="423">
        <v>0</v>
      </c>
      <c r="M28" s="552">
        <f t="shared" ref="M28" si="9">L28/C28</f>
        <v>0</v>
      </c>
    </row>
    <row r="29" spans="1:13" ht="16.2">
      <c r="A29" s="580"/>
      <c r="B29" s="553" t="s">
        <v>781</v>
      </c>
      <c r="C29" s="508">
        <v>17</v>
      </c>
      <c r="D29" s="509">
        <v>11</v>
      </c>
      <c r="E29" s="510">
        <v>0.64710000000000001</v>
      </c>
      <c r="F29" s="423">
        <v>0</v>
      </c>
      <c r="G29" s="510">
        <v>0</v>
      </c>
      <c r="H29" s="423">
        <v>0</v>
      </c>
      <c r="I29" s="510">
        <v>0</v>
      </c>
      <c r="J29" s="423">
        <v>0</v>
      </c>
      <c r="K29" s="510">
        <v>0</v>
      </c>
      <c r="L29" s="423">
        <v>0</v>
      </c>
      <c r="M29" s="552">
        <v>0</v>
      </c>
    </row>
    <row r="30" spans="1:13" ht="16.2">
      <c r="A30" s="580"/>
      <c r="B30" s="507" t="s">
        <v>562</v>
      </c>
      <c r="C30" s="508">
        <v>33</v>
      </c>
      <c r="D30" s="509">
        <v>20</v>
      </c>
      <c r="E30" s="510">
        <v>0.60609999999999997</v>
      </c>
      <c r="F30" s="423">
        <v>4</v>
      </c>
      <c r="G30" s="510">
        <v>0.1212</v>
      </c>
      <c r="H30" s="423">
        <v>2</v>
      </c>
      <c r="I30" s="510">
        <v>6.0600000000000001E-2</v>
      </c>
      <c r="J30" s="423">
        <v>2</v>
      </c>
      <c r="K30" s="510">
        <v>6.0600000000000001E-2</v>
      </c>
      <c r="L30" s="423">
        <v>0</v>
      </c>
      <c r="M30" s="552">
        <v>0</v>
      </c>
    </row>
    <row r="31" spans="1:13" ht="16.2">
      <c r="A31" s="580"/>
      <c r="B31" s="507" t="s">
        <v>782</v>
      </c>
      <c r="C31" s="508">
        <v>15</v>
      </c>
      <c r="D31" s="509">
        <v>10</v>
      </c>
      <c r="E31" s="510">
        <v>0.66669999999999996</v>
      </c>
      <c r="F31" s="423">
        <v>0</v>
      </c>
      <c r="G31" s="510">
        <v>0</v>
      </c>
      <c r="H31" s="423">
        <v>0</v>
      </c>
      <c r="I31" s="510">
        <v>0</v>
      </c>
      <c r="J31" s="423">
        <v>0</v>
      </c>
      <c r="K31" s="510">
        <v>0</v>
      </c>
      <c r="L31" s="423">
        <v>0</v>
      </c>
      <c r="M31" s="552">
        <v>0</v>
      </c>
    </row>
    <row r="32" spans="1:13" ht="16.2">
      <c r="A32" s="580"/>
      <c r="B32" s="507" t="s">
        <v>784</v>
      </c>
      <c r="C32" s="508">
        <v>31</v>
      </c>
      <c r="D32" s="509">
        <v>19</v>
      </c>
      <c r="E32" s="510">
        <v>0.5484</v>
      </c>
      <c r="F32" s="423">
        <v>0</v>
      </c>
      <c r="G32" s="510">
        <v>0</v>
      </c>
      <c r="H32" s="423">
        <v>0</v>
      </c>
      <c r="I32" s="510">
        <v>0</v>
      </c>
      <c r="J32" s="423">
        <v>0</v>
      </c>
      <c r="K32" s="510">
        <v>0</v>
      </c>
      <c r="L32" s="423">
        <v>0</v>
      </c>
      <c r="M32" s="552">
        <v>0</v>
      </c>
    </row>
    <row r="33" spans="1:13" ht="16.2">
      <c r="A33" s="580"/>
      <c r="B33" s="507" t="s">
        <v>2606</v>
      </c>
      <c r="C33" s="508">
        <v>35</v>
      </c>
      <c r="D33" s="509">
        <v>21</v>
      </c>
      <c r="E33" s="510">
        <v>0.6</v>
      </c>
      <c r="F33" s="423">
        <v>0</v>
      </c>
      <c r="G33" s="510">
        <v>0</v>
      </c>
      <c r="H33" s="423">
        <v>1</v>
      </c>
      <c r="I33" s="510">
        <v>2.86E-2</v>
      </c>
      <c r="J33" s="423">
        <v>0</v>
      </c>
      <c r="K33" s="510">
        <v>0</v>
      </c>
      <c r="L33" s="423">
        <v>0</v>
      </c>
      <c r="M33" s="552">
        <v>0</v>
      </c>
    </row>
    <row r="34" spans="1:13" ht="16.2">
      <c r="A34" s="580"/>
      <c r="B34" s="507" t="s">
        <v>786</v>
      </c>
      <c r="C34" s="508">
        <v>24</v>
      </c>
      <c r="D34" s="509">
        <v>15</v>
      </c>
      <c r="E34" s="510">
        <v>0.625</v>
      </c>
      <c r="F34" s="423">
        <v>9</v>
      </c>
      <c r="G34" s="510">
        <v>0.375</v>
      </c>
      <c r="H34" s="423">
        <v>4</v>
      </c>
      <c r="I34" s="510">
        <v>0.16669999999999999</v>
      </c>
      <c r="J34" s="423">
        <v>0</v>
      </c>
      <c r="K34" s="510">
        <v>0</v>
      </c>
      <c r="L34" s="423">
        <v>0</v>
      </c>
      <c r="M34" s="552">
        <v>0</v>
      </c>
    </row>
    <row r="35" spans="1:13" ht="16.2">
      <c r="A35" s="580"/>
      <c r="B35" s="507" t="s">
        <v>787</v>
      </c>
      <c r="C35" s="508">
        <v>17</v>
      </c>
      <c r="D35" s="509">
        <v>10</v>
      </c>
      <c r="E35" s="510">
        <v>0.58819999999999995</v>
      </c>
      <c r="F35" s="423">
        <v>0</v>
      </c>
      <c r="G35" s="510">
        <v>0</v>
      </c>
      <c r="H35" s="423">
        <v>5</v>
      </c>
      <c r="I35" s="510">
        <v>0.29409999999999997</v>
      </c>
      <c r="J35" s="423">
        <v>1</v>
      </c>
      <c r="K35" s="510">
        <v>5.8799999999999998E-2</v>
      </c>
      <c r="L35" s="423">
        <v>0</v>
      </c>
      <c r="M35" s="552">
        <v>0</v>
      </c>
    </row>
    <row r="36" spans="1:13" ht="16.2">
      <c r="A36" s="580"/>
      <c r="B36" s="507" t="s">
        <v>2487</v>
      </c>
      <c r="C36" s="508">
        <v>21</v>
      </c>
      <c r="D36" s="509">
        <v>13</v>
      </c>
      <c r="E36" s="510">
        <v>0.61899999999999999</v>
      </c>
      <c r="F36" s="423">
        <v>0</v>
      </c>
      <c r="G36" s="510">
        <v>0</v>
      </c>
      <c r="H36" s="423">
        <v>0</v>
      </c>
      <c r="I36" s="510">
        <v>0</v>
      </c>
      <c r="J36" s="423">
        <v>0</v>
      </c>
      <c r="K36" s="510">
        <v>0</v>
      </c>
      <c r="L36" s="423">
        <v>0</v>
      </c>
      <c r="M36" s="552">
        <v>0</v>
      </c>
    </row>
    <row r="37" spans="1:13" ht="16.2">
      <c r="A37" s="580"/>
      <c r="B37" s="507" t="s">
        <v>789</v>
      </c>
      <c r="C37" s="508">
        <v>10</v>
      </c>
      <c r="D37" s="509">
        <v>5</v>
      </c>
      <c r="E37" s="510">
        <v>0.5</v>
      </c>
      <c r="F37" s="423">
        <v>0</v>
      </c>
      <c r="G37" s="510">
        <v>0</v>
      </c>
      <c r="H37" s="423">
        <v>0</v>
      </c>
      <c r="I37" s="510">
        <v>0</v>
      </c>
      <c r="J37" s="423">
        <v>0</v>
      </c>
      <c r="K37" s="510">
        <v>0</v>
      </c>
      <c r="L37" s="423">
        <v>0</v>
      </c>
      <c r="M37" s="552">
        <v>0</v>
      </c>
    </row>
    <row r="38" spans="1:13" ht="16.2">
      <c r="A38" s="580"/>
      <c r="B38" s="507" t="s">
        <v>2180</v>
      </c>
      <c r="C38" s="508">
        <v>20</v>
      </c>
      <c r="D38" s="509">
        <v>12</v>
      </c>
      <c r="E38" s="510">
        <v>0.6</v>
      </c>
      <c r="F38" s="423">
        <v>0</v>
      </c>
      <c r="G38" s="510">
        <v>0</v>
      </c>
      <c r="H38" s="423">
        <v>0</v>
      </c>
      <c r="I38" s="510">
        <v>0</v>
      </c>
      <c r="J38" s="423">
        <v>0</v>
      </c>
      <c r="K38" s="510">
        <v>0</v>
      </c>
      <c r="L38" s="423">
        <v>0</v>
      </c>
      <c r="M38" s="552">
        <v>0</v>
      </c>
    </row>
    <row r="39" spans="1:13" ht="16.2">
      <c r="A39" s="580" t="s">
        <v>2020</v>
      </c>
      <c r="B39" s="414" t="s">
        <v>2488</v>
      </c>
      <c r="C39" s="307">
        <v>37</v>
      </c>
      <c r="D39" s="307">
        <v>20</v>
      </c>
      <c r="E39" s="308">
        <f t="shared" si="0"/>
        <v>0.54054054054054057</v>
      </c>
      <c r="F39" s="307">
        <v>1</v>
      </c>
      <c r="G39" s="473">
        <f>F39/C39</f>
        <v>2.7027027027027029E-2</v>
      </c>
      <c r="H39" s="428">
        <v>2</v>
      </c>
      <c r="I39" s="473">
        <f>H39/C39</f>
        <v>5.4054054054054057E-2</v>
      </c>
      <c r="J39" s="428">
        <v>1</v>
      </c>
      <c r="K39" s="473">
        <f>J39/C39</f>
        <v>2.7027027027027029E-2</v>
      </c>
      <c r="L39" s="428">
        <v>0</v>
      </c>
      <c r="M39" s="308">
        <f>L39/C39</f>
        <v>0</v>
      </c>
    </row>
    <row r="40" spans="1:13" ht="16.2">
      <c r="A40" s="580"/>
      <c r="B40" s="414" t="s">
        <v>2183</v>
      </c>
      <c r="C40" s="307">
        <v>15</v>
      </c>
      <c r="D40" s="307">
        <v>7</v>
      </c>
      <c r="E40" s="308">
        <f t="shared" si="0"/>
        <v>0.46666666666666667</v>
      </c>
      <c r="F40" s="307">
        <v>0</v>
      </c>
      <c r="G40" s="473">
        <f>F40/C40</f>
        <v>0</v>
      </c>
      <c r="H40" s="428">
        <v>0</v>
      </c>
      <c r="I40" s="473">
        <f>H40/C40</f>
        <v>0</v>
      </c>
      <c r="J40" s="428">
        <v>0</v>
      </c>
      <c r="K40" s="473">
        <f>J40/C40</f>
        <v>0</v>
      </c>
      <c r="L40" s="428">
        <v>0</v>
      </c>
      <c r="M40" s="308">
        <f>L40/C40</f>
        <v>0</v>
      </c>
    </row>
    <row r="41" spans="1:13" ht="16.2">
      <c r="A41" s="580"/>
      <c r="B41" s="414" t="s">
        <v>2184</v>
      </c>
      <c r="C41" s="404">
        <v>21</v>
      </c>
      <c r="D41" s="404">
        <v>12</v>
      </c>
      <c r="E41" s="412">
        <f t="shared" si="0"/>
        <v>0.5714285714285714</v>
      </c>
      <c r="F41" s="404">
        <v>0</v>
      </c>
      <c r="G41" s="480">
        <f t="shared" ref="G41:G50" si="10">F41/C41</f>
        <v>0</v>
      </c>
      <c r="H41" s="503">
        <v>2</v>
      </c>
      <c r="I41" s="480">
        <f t="shared" ref="I41:I50" si="11">H41/C41</f>
        <v>9.5238095238095233E-2</v>
      </c>
      <c r="J41" s="503">
        <v>0</v>
      </c>
      <c r="K41" s="480">
        <f t="shared" ref="K41:K50" si="12">J41/C41</f>
        <v>0</v>
      </c>
      <c r="L41" s="503">
        <v>0</v>
      </c>
      <c r="M41" s="412">
        <f t="shared" ref="M41:M50" si="13">L41/C41</f>
        <v>0</v>
      </c>
    </row>
    <row r="42" spans="1:13" ht="16.2">
      <c r="A42" s="580"/>
      <c r="B42" s="554" t="s">
        <v>2182</v>
      </c>
      <c r="C42" s="303">
        <v>27</v>
      </c>
      <c r="D42" s="303">
        <v>12</v>
      </c>
      <c r="E42" s="183">
        <f t="shared" si="0"/>
        <v>0.44444444444444442</v>
      </c>
      <c r="F42" s="303">
        <v>0</v>
      </c>
      <c r="G42" s="183">
        <f t="shared" si="10"/>
        <v>0</v>
      </c>
      <c r="H42" s="303">
        <v>1</v>
      </c>
      <c r="I42" s="183">
        <f t="shared" si="11"/>
        <v>3.7037037037037035E-2</v>
      </c>
      <c r="J42" s="303">
        <v>0</v>
      </c>
      <c r="K42" s="183">
        <f t="shared" si="12"/>
        <v>0</v>
      </c>
      <c r="L42" s="303">
        <v>0</v>
      </c>
      <c r="M42" s="183">
        <f t="shared" si="13"/>
        <v>0</v>
      </c>
    </row>
    <row r="43" spans="1:13" ht="16.2">
      <c r="A43" s="580"/>
      <c r="B43" s="554" t="s">
        <v>2185</v>
      </c>
      <c r="C43" s="303">
        <v>15</v>
      </c>
      <c r="D43" s="303">
        <v>8</v>
      </c>
      <c r="E43" s="183">
        <f t="shared" si="0"/>
        <v>0.53333333333333333</v>
      </c>
      <c r="F43" s="303">
        <v>0</v>
      </c>
      <c r="G43" s="183">
        <f t="shared" si="10"/>
        <v>0</v>
      </c>
      <c r="H43" s="303">
        <v>2</v>
      </c>
      <c r="I43" s="183">
        <f t="shared" si="11"/>
        <v>0.13333333333333333</v>
      </c>
      <c r="J43" s="303">
        <v>1</v>
      </c>
      <c r="K43" s="183">
        <f t="shared" si="12"/>
        <v>6.6666666666666666E-2</v>
      </c>
      <c r="L43" s="303">
        <v>0</v>
      </c>
      <c r="M43" s="183">
        <f t="shared" si="13"/>
        <v>0</v>
      </c>
    </row>
    <row r="44" spans="1:13" ht="16.2">
      <c r="A44" s="580"/>
      <c r="B44" s="554" t="s">
        <v>2186</v>
      </c>
      <c r="C44" s="303">
        <v>21</v>
      </c>
      <c r="D44" s="303">
        <v>10</v>
      </c>
      <c r="E44" s="183">
        <f t="shared" si="0"/>
        <v>0.47619047619047616</v>
      </c>
      <c r="F44" s="303">
        <v>6</v>
      </c>
      <c r="G44" s="183">
        <f t="shared" si="10"/>
        <v>0.2857142857142857</v>
      </c>
      <c r="H44" s="303">
        <v>2</v>
      </c>
      <c r="I44" s="183">
        <f t="shared" si="11"/>
        <v>9.5238095238095233E-2</v>
      </c>
      <c r="J44" s="303">
        <v>0</v>
      </c>
      <c r="K44" s="183">
        <f t="shared" si="12"/>
        <v>0</v>
      </c>
      <c r="L44" s="303">
        <v>0</v>
      </c>
      <c r="M44" s="183">
        <f t="shared" si="13"/>
        <v>0</v>
      </c>
    </row>
    <row r="45" spans="1:13" ht="16.2">
      <c r="A45" s="580"/>
      <c r="B45" s="554" t="s">
        <v>2187</v>
      </c>
      <c r="C45" s="303">
        <v>23</v>
      </c>
      <c r="D45" s="303">
        <v>10</v>
      </c>
      <c r="E45" s="183">
        <f t="shared" si="0"/>
        <v>0.43478260869565216</v>
      </c>
      <c r="F45" s="303">
        <v>0</v>
      </c>
      <c r="G45" s="183">
        <f t="shared" si="10"/>
        <v>0</v>
      </c>
      <c r="H45" s="303">
        <v>6</v>
      </c>
      <c r="I45" s="183">
        <f t="shared" si="11"/>
        <v>0.2608695652173913</v>
      </c>
      <c r="J45" s="303">
        <v>3</v>
      </c>
      <c r="K45" s="183">
        <f t="shared" si="12"/>
        <v>0.13043478260869565</v>
      </c>
      <c r="L45" s="303">
        <v>0</v>
      </c>
      <c r="M45" s="183">
        <f t="shared" si="13"/>
        <v>0</v>
      </c>
    </row>
    <row r="46" spans="1:13" ht="16.2">
      <c r="A46" s="580"/>
      <c r="B46" s="554" t="s">
        <v>2607</v>
      </c>
      <c r="C46" s="303">
        <v>13</v>
      </c>
      <c r="D46" s="303">
        <v>7</v>
      </c>
      <c r="E46" s="183">
        <f t="shared" si="0"/>
        <v>0.53846153846153844</v>
      </c>
      <c r="F46" s="303">
        <v>0</v>
      </c>
      <c r="G46" s="183">
        <f t="shared" si="10"/>
        <v>0</v>
      </c>
      <c r="H46" s="303">
        <v>5</v>
      </c>
      <c r="I46" s="183">
        <f t="shared" si="11"/>
        <v>0.38461538461538464</v>
      </c>
      <c r="J46" s="303">
        <v>1</v>
      </c>
      <c r="K46" s="183">
        <f t="shared" si="12"/>
        <v>7.6923076923076927E-2</v>
      </c>
      <c r="L46" s="303">
        <v>0</v>
      </c>
      <c r="M46" s="183">
        <f t="shared" si="13"/>
        <v>0</v>
      </c>
    </row>
    <row r="47" spans="1:13" ht="16.2">
      <c r="A47" s="580"/>
      <c r="B47" s="554" t="s">
        <v>2608</v>
      </c>
      <c r="C47" s="303">
        <v>31</v>
      </c>
      <c r="D47" s="303">
        <v>15</v>
      </c>
      <c r="E47" s="183">
        <f t="shared" si="0"/>
        <v>0.4838709677419355</v>
      </c>
      <c r="F47" s="303">
        <v>0</v>
      </c>
      <c r="G47" s="183">
        <f t="shared" si="10"/>
        <v>0</v>
      </c>
      <c r="H47" s="303">
        <v>3</v>
      </c>
      <c r="I47" s="183">
        <f t="shared" si="11"/>
        <v>9.6774193548387094E-2</v>
      </c>
      <c r="J47" s="303">
        <v>1</v>
      </c>
      <c r="K47" s="183">
        <f t="shared" si="12"/>
        <v>3.2258064516129031E-2</v>
      </c>
      <c r="L47" s="303">
        <v>0</v>
      </c>
      <c r="M47" s="183">
        <f t="shared" si="13"/>
        <v>0</v>
      </c>
    </row>
    <row r="48" spans="1:13" ht="16.2">
      <c r="A48" s="580"/>
      <c r="B48" s="554" t="s">
        <v>2190</v>
      </c>
      <c r="C48" s="303">
        <v>27</v>
      </c>
      <c r="D48" s="303">
        <v>16</v>
      </c>
      <c r="E48" s="183">
        <f t="shared" si="0"/>
        <v>0.59259259259259256</v>
      </c>
      <c r="F48" s="303">
        <v>0</v>
      </c>
      <c r="G48" s="183">
        <f t="shared" si="10"/>
        <v>0</v>
      </c>
      <c r="H48" s="303">
        <v>4</v>
      </c>
      <c r="I48" s="183">
        <f t="shared" si="11"/>
        <v>0.14814814814814814</v>
      </c>
      <c r="J48" s="303">
        <v>0</v>
      </c>
      <c r="K48" s="183">
        <f t="shared" si="12"/>
        <v>0</v>
      </c>
      <c r="L48" s="303">
        <v>0</v>
      </c>
      <c r="M48" s="183">
        <f t="shared" si="13"/>
        <v>0</v>
      </c>
    </row>
    <row r="49" spans="1:13" ht="16.2">
      <c r="A49" s="580"/>
      <c r="B49" s="554" t="s">
        <v>2191</v>
      </c>
      <c r="C49" s="303">
        <v>23</v>
      </c>
      <c r="D49" s="303">
        <v>12</v>
      </c>
      <c r="E49" s="183">
        <f t="shared" si="0"/>
        <v>0.52173913043478259</v>
      </c>
      <c r="F49" s="303">
        <v>0</v>
      </c>
      <c r="G49" s="183">
        <f t="shared" si="10"/>
        <v>0</v>
      </c>
      <c r="H49" s="303">
        <v>1</v>
      </c>
      <c r="I49" s="183">
        <f t="shared" si="11"/>
        <v>4.3478260869565216E-2</v>
      </c>
      <c r="J49" s="303">
        <v>0</v>
      </c>
      <c r="K49" s="183">
        <f t="shared" si="12"/>
        <v>0</v>
      </c>
      <c r="L49" s="303">
        <v>0</v>
      </c>
      <c r="M49" s="183">
        <f t="shared" si="13"/>
        <v>0</v>
      </c>
    </row>
    <row r="50" spans="1:13" ht="16.2">
      <c r="A50" s="580"/>
      <c r="B50" s="554" t="s">
        <v>2192</v>
      </c>
      <c r="C50" s="303">
        <v>25</v>
      </c>
      <c r="D50" s="303">
        <v>10</v>
      </c>
      <c r="E50" s="183">
        <f t="shared" si="0"/>
        <v>0.4</v>
      </c>
      <c r="F50" s="303">
        <v>0</v>
      </c>
      <c r="G50" s="183">
        <f t="shared" si="10"/>
        <v>0</v>
      </c>
      <c r="H50" s="303">
        <v>1</v>
      </c>
      <c r="I50" s="183">
        <f t="shared" si="11"/>
        <v>0.04</v>
      </c>
      <c r="J50" s="303">
        <v>0</v>
      </c>
      <c r="K50" s="183">
        <f t="shared" si="12"/>
        <v>0</v>
      </c>
      <c r="L50" s="303">
        <v>0</v>
      </c>
      <c r="M50" s="183">
        <f t="shared" si="13"/>
        <v>0</v>
      </c>
    </row>
    <row r="51" spans="1:13" ht="16.2">
      <c r="A51" s="580" t="s">
        <v>366</v>
      </c>
      <c r="B51" s="555" t="s">
        <v>2193</v>
      </c>
      <c r="C51" s="556">
        <v>14</v>
      </c>
      <c r="D51" s="556">
        <v>8</v>
      </c>
      <c r="E51" s="308">
        <v>0.57140000000000002</v>
      </c>
      <c r="F51" s="307">
        <v>0</v>
      </c>
      <c r="G51" s="473">
        <v>0</v>
      </c>
      <c r="H51" s="428">
        <v>4</v>
      </c>
      <c r="I51" s="473">
        <v>0.28570000000000001</v>
      </c>
      <c r="J51" s="428">
        <v>0</v>
      </c>
      <c r="K51" s="473">
        <v>0</v>
      </c>
      <c r="L51" s="428">
        <v>0</v>
      </c>
      <c r="M51" s="308">
        <v>0</v>
      </c>
    </row>
    <row r="52" spans="1:13" ht="16.2">
      <c r="A52" s="580"/>
      <c r="B52" s="555" t="s">
        <v>2194</v>
      </c>
      <c r="C52" s="556">
        <v>13</v>
      </c>
      <c r="D52" s="556">
        <v>8</v>
      </c>
      <c r="E52" s="308">
        <v>0.61529999999999996</v>
      </c>
      <c r="F52" s="307">
        <v>0</v>
      </c>
      <c r="G52" s="473">
        <v>0</v>
      </c>
      <c r="H52" s="428">
        <v>0</v>
      </c>
      <c r="I52" s="473">
        <v>0</v>
      </c>
      <c r="J52" s="428">
        <v>0</v>
      </c>
      <c r="K52" s="473">
        <v>0</v>
      </c>
      <c r="L52" s="428">
        <v>1</v>
      </c>
      <c r="M52" s="308">
        <v>7.6899999999999996E-2</v>
      </c>
    </row>
    <row r="53" spans="1:13" ht="16.2">
      <c r="A53" s="580"/>
      <c r="B53" s="555" t="s">
        <v>2195</v>
      </c>
      <c r="C53" s="556">
        <v>23</v>
      </c>
      <c r="D53" s="556">
        <v>9</v>
      </c>
      <c r="E53" s="308">
        <v>0.39129999999999998</v>
      </c>
      <c r="F53" s="307">
        <v>0</v>
      </c>
      <c r="G53" s="473">
        <v>0</v>
      </c>
      <c r="H53" s="428">
        <v>5</v>
      </c>
      <c r="I53" s="473">
        <v>0.21729999999999999</v>
      </c>
      <c r="J53" s="428">
        <v>1</v>
      </c>
      <c r="K53" s="473">
        <v>4.3400000000000001E-2</v>
      </c>
      <c r="L53" s="428">
        <v>0</v>
      </c>
      <c r="M53" s="308">
        <v>0</v>
      </c>
    </row>
    <row r="54" spans="1:13" ht="16.2">
      <c r="A54" s="580"/>
      <c r="B54" s="555" t="s">
        <v>2196</v>
      </c>
      <c r="C54" s="556">
        <v>15</v>
      </c>
      <c r="D54" s="556">
        <v>10</v>
      </c>
      <c r="E54" s="308">
        <v>0.66669999999999996</v>
      </c>
      <c r="F54" s="307">
        <v>0</v>
      </c>
      <c r="G54" s="473">
        <v>0</v>
      </c>
      <c r="H54" s="428">
        <v>3</v>
      </c>
      <c r="I54" s="473">
        <f>H54/C54</f>
        <v>0.2</v>
      </c>
      <c r="J54" s="428">
        <v>0</v>
      </c>
      <c r="K54" s="473">
        <v>0</v>
      </c>
      <c r="L54" s="428">
        <v>0</v>
      </c>
      <c r="M54" s="308">
        <v>0</v>
      </c>
    </row>
    <row r="55" spans="1:13" ht="16.2">
      <c r="A55" s="580"/>
      <c r="B55" s="555" t="s">
        <v>2197</v>
      </c>
      <c r="C55" s="556">
        <v>19</v>
      </c>
      <c r="D55" s="556">
        <v>10</v>
      </c>
      <c r="E55" s="308">
        <v>0.52629999999999999</v>
      </c>
      <c r="F55" s="307">
        <v>0</v>
      </c>
      <c r="G55" s="473">
        <v>0</v>
      </c>
      <c r="H55" s="428">
        <v>0</v>
      </c>
      <c r="I55" s="473">
        <v>0</v>
      </c>
      <c r="J55" s="428">
        <v>0</v>
      </c>
      <c r="K55" s="473">
        <v>0</v>
      </c>
      <c r="L55" s="428">
        <v>0</v>
      </c>
      <c r="M55" s="308">
        <v>0</v>
      </c>
    </row>
    <row r="56" spans="1:13" ht="16.2">
      <c r="A56" s="580"/>
      <c r="B56" s="555" t="s">
        <v>2198</v>
      </c>
      <c r="C56" s="556">
        <v>17</v>
      </c>
      <c r="D56" s="556">
        <v>10</v>
      </c>
      <c r="E56" s="308">
        <f>D56/C56</f>
        <v>0.58823529411764708</v>
      </c>
      <c r="F56" s="307">
        <v>0</v>
      </c>
      <c r="G56" s="473">
        <v>0</v>
      </c>
      <c r="H56" s="428">
        <v>1</v>
      </c>
      <c r="I56" s="473">
        <f>H56/C56</f>
        <v>5.8823529411764705E-2</v>
      </c>
      <c r="J56" s="428">
        <v>1</v>
      </c>
      <c r="K56" s="473">
        <f>J56/C56</f>
        <v>5.8823529411764705E-2</v>
      </c>
      <c r="L56" s="428">
        <v>0</v>
      </c>
      <c r="M56" s="308">
        <v>0</v>
      </c>
    </row>
    <row r="57" spans="1:13" ht="16.2">
      <c r="A57" s="580"/>
      <c r="B57" s="555" t="s">
        <v>2489</v>
      </c>
      <c r="C57" s="556">
        <v>21</v>
      </c>
      <c r="D57" s="556">
        <v>15</v>
      </c>
      <c r="E57" s="308">
        <v>0.71428571428571397</v>
      </c>
      <c r="F57" s="307">
        <v>0</v>
      </c>
      <c r="G57" s="473">
        <v>0</v>
      </c>
      <c r="H57" s="428">
        <v>0</v>
      </c>
      <c r="I57" s="473">
        <v>0</v>
      </c>
      <c r="J57" s="428">
        <v>0</v>
      </c>
      <c r="K57" s="473">
        <v>0</v>
      </c>
      <c r="L57" s="428">
        <v>0</v>
      </c>
      <c r="M57" s="308">
        <v>0</v>
      </c>
    </row>
    <row r="58" spans="1:13" ht="16.2">
      <c r="A58" s="580"/>
      <c r="B58" s="555" t="s">
        <v>2200</v>
      </c>
      <c r="C58" s="556">
        <v>15</v>
      </c>
      <c r="D58" s="556">
        <v>10</v>
      </c>
      <c r="E58" s="308">
        <v>0.66669999999999996</v>
      </c>
      <c r="F58" s="307">
        <v>2</v>
      </c>
      <c r="G58" s="473">
        <v>0.1333</v>
      </c>
      <c r="H58" s="428">
        <v>2</v>
      </c>
      <c r="I58" s="473">
        <v>0.1333</v>
      </c>
      <c r="J58" s="428">
        <v>0</v>
      </c>
      <c r="K58" s="473">
        <v>0</v>
      </c>
      <c r="L58" s="428">
        <v>0</v>
      </c>
      <c r="M58" s="308">
        <v>0</v>
      </c>
    </row>
    <row r="59" spans="1:13" ht="16.2">
      <c r="A59" s="580"/>
      <c r="B59" s="557" t="s">
        <v>2201</v>
      </c>
      <c r="C59" s="558">
        <v>26</v>
      </c>
      <c r="D59" s="558">
        <v>17</v>
      </c>
      <c r="E59" s="308">
        <f>D59/C59*100%</f>
        <v>0.65384615384615385</v>
      </c>
      <c r="F59" s="307">
        <v>0</v>
      </c>
      <c r="G59" s="473">
        <v>0</v>
      </c>
      <c r="H59" s="428">
        <v>2</v>
      </c>
      <c r="I59" s="473">
        <v>0.08</v>
      </c>
      <c r="J59" s="428">
        <v>1</v>
      </c>
      <c r="K59" s="473">
        <v>0.04</v>
      </c>
      <c r="L59" s="428">
        <v>1</v>
      </c>
      <c r="M59" s="308">
        <v>0.04</v>
      </c>
    </row>
    <row r="60" spans="1:13" ht="16.2">
      <c r="A60" s="580"/>
      <c r="B60" s="559" t="s">
        <v>2490</v>
      </c>
      <c r="C60" s="560">
        <v>21</v>
      </c>
      <c r="D60" s="560">
        <v>14</v>
      </c>
      <c r="E60" s="308">
        <f>D60/C60*100%</f>
        <v>0.66666666666666663</v>
      </c>
      <c r="F60" s="307">
        <v>0</v>
      </c>
      <c r="G60" s="473">
        <v>0</v>
      </c>
      <c r="H60" s="428">
        <v>2</v>
      </c>
      <c r="I60" s="473">
        <v>7.6923000000000005E-2</v>
      </c>
      <c r="J60" s="428">
        <v>0</v>
      </c>
      <c r="K60" s="473">
        <v>0</v>
      </c>
      <c r="L60" s="428">
        <v>0</v>
      </c>
      <c r="M60" s="308">
        <v>0</v>
      </c>
    </row>
    <row r="61" spans="1:13" ht="16.2">
      <c r="A61" s="580"/>
      <c r="B61" s="559" t="s">
        <v>2203</v>
      </c>
      <c r="C61" s="560">
        <v>15</v>
      </c>
      <c r="D61" s="560">
        <v>8</v>
      </c>
      <c r="E61" s="308">
        <v>0.5333</v>
      </c>
      <c r="F61" s="307">
        <v>0</v>
      </c>
      <c r="G61" s="473">
        <v>0</v>
      </c>
      <c r="H61" s="428">
        <v>0</v>
      </c>
      <c r="I61" s="473">
        <v>0</v>
      </c>
      <c r="J61" s="428">
        <v>0</v>
      </c>
      <c r="K61" s="473">
        <v>0</v>
      </c>
      <c r="L61" s="428">
        <v>0</v>
      </c>
      <c r="M61" s="308">
        <v>0</v>
      </c>
    </row>
    <row r="62" spans="1:13" ht="16.2">
      <c r="A62" s="580" t="s">
        <v>2042</v>
      </c>
      <c r="B62" s="464" t="s">
        <v>1530</v>
      </c>
      <c r="C62" s="307">
        <v>17</v>
      </c>
      <c r="D62" s="307">
        <v>10</v>
      </c>
      <c r="E62" s="308">
        <f t="shared" ref="E62:E81" si="14">D62/C62</f>
        <v>0.58823529411764708</v>
      </c>
      <c r="F62" s="307">
        <v>0</v>
      </c>
      <c r="G62" s="473">
        <f t="shared" ref="G62:G81" si="15">F62/C62</f>
        <v>0</v>
      </c>
      <c r="H62" s="428">
        <v>2</v>
      </c>
      <c r="I62" s="473">
        <f t="shared" ref="I62:I81" si="16">H62/C62</f>
        <v>0.11764705882352941</v>
      </c>
      <c r="J62" s="428">
        <v>0</v>
      </c>
      <c r="K62" s="473">
        <f t="shared" ref="K62:K125" si="17">J62/C62</f>
        <v>0</v>
      </c>
      <c r="L62" s="428">
        <v>0</v>
      </c>
      <c r="M62" s="308">
        <f>L62/C62</f>
        <v>0</v>
      </c>
    </row>
    <row r="63" spans="1:13" ht="16.2">
      <c r="A63" s="580"/>
      <c r="B63" s="466" t="s">
        <v>2205</v>
      </c>
      <c r="C63" s="307">
        <v>21</v>
      </c>
      <c r="D63" s="307">
        <v>10</v>
      </c>
      <c r="E63" s="308">
        <f t="shared" si="14"/>
        <v>0.47619047619047616</v>
      </c>
      <c r="F63" s="307">
        <v>0</v>
      </c>
      <c r="G63" s="473">
        <f t="shared" si="15"/>
        <v>0</v>
      </c>
      <c r="H63" s="428">
        <v>0</v>
      </c>
      <c r="I63" s="473">
        <f t="shared" si="16"/>
        <v>0</v>
      </c>
      <c r="J63" s="428">
        <v>0</v>
      </c>
      <c r="K63" s="473">
        <f t="shared" si="17"/>
        <v>0</v>
      </c>
      <c r="L63" s="428">
        <v>1</v>
      </c>
      <c r="M63" s="308">
        <f>L63/C63</f>
        <v>4.7619047619047616E-2</v>
      </c>
    </row>
    <row r="64" spans="1:13" ht="16.2">
      <c r="A64" s="580"/>
      <c r="B64" s="464" t="s">
        <v>1953</v>
      </c>
      <c r="C64" s="307">
        <v>17</v>
      </c>
      <c r="D64" s="307">
        <v>7</v>
      </c>
      <c r="E64" s="308">
        <f t="shared" si="14"/>
        <v>0.41176470588235292</v>
      </c>
      <c r="F64" s="307">
        <v>0</v>
      </c>
      <c r="G64" s="473">
        <f t="shared" si="15"/>
        <v>0</v>
      </c>
      <c r="H64" s="307">
        <v>0</v>
      </c>
      <c r="I64" s="473">
        <f t="shared" si="16"/>
        <v>0</v>
      </c>
      <c r="J64" s="307">
        <v>0</v>
      </c>
      <c r="K64" s="473">
        <f t="shared" si="17"/>
        <v>0</v>
      </c>
      <c r="L64" s="307">
        <v>0</v>
      </c>
      <c r="M64" s="308">
        <f>L64/C64</f>
        <v>0</v>
      </c>
    </row>
    <row r="65" spans="1:13" ht="16.2">
      <c r="A65" s="580"/>
      <c r="B65" s="464" t="s">
        <v>1533</v>
      </c>
      <c r="C65" s="307">
        <v>13</v>
      </c>
      <c r="D65" s="307">
        <v>8</v>
      </c>
      <c r="E65" s="308">
        <f t="shared" si="14"/>
        <v>0.61538461538461542</v>
      </c>
      <c r="F65" s="307">
        <v>1</v>
      </c>
      <c r="G65" s="473">
        <f t="shared" si="15"/>
        <v>7.6923076923076927E-2</v>
      </c>
      <c r="H65" s="428">
        <v>0</v>
      </c>
      <c r="I65" s="473">
        <f t="shared" si="16"/>
        <v>0</v>
      </c>
      <c r="J65" s="428">
        <v>0</v>
      </c>
      <c r="K65" s="473">
        <f t="shared" si="17"/>
        <v>0</v>
      </c>
      <c r="L65" s="428">
        <v>0</v>
      </c>
      <c r="M65" s="308">
        <v>0</v>
      </c>
    </row>
    <row r="66" spans="1:13" ht="16.2">
      <c r="A66" s="580"/>
      <c r="B66" s="464" t="s">
        <v>1534</v>
      </c>
      <c r="C66" s="307">
        <v>11</v>
      </c>
      <c r="D66" s="307">
        <v>6</v>
      </c>
      <c r="E66" s="308">
        <f t="shared" si="14"/>
        <v>0.54545454545454541</v>
      </c>
      <c r="F66" s="307">
        <v>0</v>
      </c>
      <c r="G66" s="473">
        <f t="shared" si="15"/>
        <v>0</v>
      </c>
      <c r="H66" s="428">
        <v>0</v>
      </c>
      <c r="I66" s="473">
        <f t="shared" si="16"/>
        <v>0</v>
      </c>
      <c r="J66" s="428">
        <v>0</v>
      </c>
      <c r="K66" s="473">
        <f t="shared" si="17"/>
        <v>0</v>
      </c>
      <c r="L66" s="428">
        <v>0</v>
      </c>
      <c r="M66" s="308">
        <f t="shared" ref="M66:M129" si="18">L66/C66</f>
        <v>0</v>
      </c>
    </row>
    <row r="67" spans="1:13" ht="16.2">
      <c r="A67" s="580"/>
      <c r="B67" s="464" t="s">
        <v>1535</v>
      </c>
      <c r="C67" s="307">
        <v>15</v>
      </c>
      <c r="D67" s="307">
        <v>6</v>
      </c>
      <c r="E67" s="308">
        <f t="shared" si="14"/>
        <v>0.4</v>
      </c>
      <c r="F67" s="307">
        <v>5</v>
      </c>
      <c r="G67" s="473">
        <f t="shared" si="15"/>
        <v>0.33333333333333331</v>
      </c>
      <c r="H67" s="428">
        <v>0</v>
      </c>
      <c r="I67" s="473">
        <f t="shared" si="16"/>
        <v>0</v>
      </c>
      <c r="J67" s="428">
        <v>0</v>
      </c>
      <c r="K67" s="473">
        <f t="shared" si="17"/>
        <v>0</v>
      </c>
      <c r="L67" s="428">
        <v>0</v>
      </c>
      <c r="M67" s="308">
        <f t="shared" si="18"/>
        <v>0</v>
      </c>
    </row>
    <row r="68" spans="1:13" ht="16.2">
      <c r="A68" s="580"/>
      <c r="B68" s="464" t="s">
        <v>1536</v>
      </c>
      <c r="C68" s="442">
        <v>15</v>
      </c>
      <c r="D68" s="442">
        <v>8</v>
      </c>
      <c r="E68" s="561">
        <f t="shared" si="14"/>
        <v>0.53333333333333333</v>
      </c>
      <c r="F68" s="442">
        <v>0</v>
      </c>
      <c r="G68" s="562">
        <f t="shared" si="15"/>
        <v>0</v>
      </c>
      <c r="H68" s="563">
        <v>4</v>
      </c>
      <c r="I68" s="562">
        <f t="shared" si="16"/>
        <v>0.26666666666666666</v>
      </c>
      <c r="J68" s="563">
        <v>0</v>
      </c>
      <c r="K68" s="562">
        <f t="shared" si="17"/>
        <v>0</v>
      </c>
      <c r="L68" s="563">
        <v>0</v>
      </c>
      <c r="M68" s="561">
        <f t="shared" si="18"/>
        <v>0</v>
      </c>
    </row>
    <row r="69" spans="1:13" ht="16.2">
      <c r="A69" s="580"/>
      <c r="B69" s="464" t="s">
        <v>1537</v>
      </c>
      <c r="C69" s="442">
        <v>11</v>
      </c>
      <c r="D69" s="442">
        <v>7</v>
      </c>
      <c r="E69" s="561">
        <f t="shared" si="14"/>
        <v>0.63636363636363635</v>
      </c>
      <c r="F69" s="442">
        <v>0</v>
      </c>
      <c r="G69" s="562">
        <f t="shared" si="15"/>
        <v>0</v>
      </c>
      <c r="H69" s="563">
        <v>0</v>
      </c>
      <c r="I69" s="562">
        <f t="shared" si="16"/>
        <v>0</v>
      </c>
      <c r="J69" s="563">
        <v>0</v>
      </c>
      <c r="K69" s="562">
        <f t="shared" si="17"/>
        <v>0</v>
      </c>
      <c r="L69" s="563">
        <v>0</v>
      </c>
      <c r="M69" s="561">
        <f t="shared" si="18"/>
        <v>0</v>
      </c>
    </row>
    <row r="70" spans="1:13" ht="16.2">
      <c r="A70" s="580"/>
      <c r="B70" s="464" t="s">
        <v>2572</v>
      </c>
      <c r="C70" s="307">
        <v>17</v>
      </c>
      <c r="D70" s="307">
        <v>10</v>
      </c>
      <c r="E70" s="308">
        <f t="shared" si="14"/>
        <v>0.58823529411764708</v>
      </c>
      <c r="F70" s="307">
        <v>0</v>
      </c>
      <c r="G70" s="473">
        <f t="shared" si="15"/>
        <v>0</v>
      </c>
      <c r="H70" s="428">
        <v>0</v>
      </c>
      <c r="I70" s="473">
        <f t="shared" si="16"/>
        <v>0</v>
      </c>
      <c r="J70" s="428">
        <v>0</v>
      </c>
      <c r="K70" s="473">
        <f t="shared" si="17"/>
        <v>0</v>
      </c>
      <c r="L70" s="428">
        <v>0</v>
      </c>
      <c r="M70" s="308">
        <f t="shared" si="18"/>
        <v>0</v>
      </c>
    </row>
    <row r="71" spans="1:13" ht="16.2">
      <c r="A71" s="580"/>
      <c r="B71" s="464" t="s">
        <v>1954</v>
      </c>
      <c r="C71" s="307">
        <v>19</v>
      </c>
      <c r="D71" s="307">
        <v>12</v>
      </c>
      <c r="E71" s="308">
        <f t="shared" si="14"/>
        <v>0.63157894736842102</v>
      </c>
      <c r="F71" s="307">
        <v>0</v>
      </c>
      <c r="G71" s="473">
        <f t="shared" si="15"/>
        <v>0</v>
      </c>
      <c r="H71" s="428">
        <v>0</v>
      </c>
      <c r="I71" s="473">
        <f t="shared" si="16"/>
        <v>0</v>
      </c>
      <c r="J71" s="428">
        <v>0</v>
      </c>
      <c r="K71" s="473">
        <f t="shared" si="17"/>
        <v>0</v>
      </c>
      <c r="L71" s="428">
        <v>0</v>
      </c>
      <c r="M71" s="308">
        <f t="shared" si="18"/>
        <v>0</v>
      </c>
    </row>
    <row r="72" spans="1:13" ht="16.2">
      <c r="A72" s="580" t="s">
        <v>374</v>
      </c>
      <c r="B72" s="564" t="s">
        <v>1956</v>
      </c>
      <c r="C72" s="458">
        <v>27</v>
      </c>
      <c r="D72" s="458">
        <v>14</v>
      </c>
      <c r="E72" s="308">
        <f t="shared" si="14"/>
        <v>0.51851851851851849</v>
      </c>
      <c r="F72" s="307">
        <v>1</v>
      </c>
      <c r="G72" s="473">
        <f t="shared" si="15"/>
        <v>3.7037037037037035E-2</v>
      </c>
      <c r="H72" s="428">
        <v>4</v>
      </c>
      <c r="I72" s="473">
        <f t="shared" si="16"/>
        <v>0.14814814814814814</v>
      </c>
      <c r="J72" s="428">
        <v>1</v>
      </c>
      <c r="K72" s="473">
        <f t="shared" si="17"/>
        <v>3.7037037037037035E-2</v>
      </c>
      <c r="L72" s="428">
        <v>1</v>
      </c>
      <c r="M72" s="308">
        <f t="shared" si="18"/>
        <v>3.7037037037037035E-2</v>
      </c>
    </row>
    <row r="73" spans="1:13" ht="16.2">
      <c r="A73" s="580"/>
      <c r="B73" s="564" t="s">
        <v>1957</v>
      </c>
      <c r="C73" s="458">
        <v>12</v>
      </c>
      <c r="D73" s="458">
        <v>6</v>
      </c>
      <c r="E73" s="308">
        <f t="shared" si="14"/>
        <v>0.5</v>
      </c>
      <c r="F73" s="307">
        <v>0</v>
      </c>
      <c r="G73" s="473">
        <f t="shared" si="15"/>
        <v>0</v>
      </c>
      <c r="H73" s="428">
        <v>1</v>
      </c>
      <c r="I73" s="473">
        <f t="shared" si="16"/>
        <v>8.3333333333333329E-2</v>
      </c>
      <c r="J73" s="428">
        <v>0</v>
      </c>
      <c r="K73" s="473">
        <f t="shared" si="17"/>
        <v>0</v>
      </c>
      <c r="L73" s="428">
        <v>0</v>
      </c>
      <c r="M73" s="308">
        <f t="shared" si="18"/>
        <v>0</v>
      </c>
    </row>
    <row r="74" spans="1:13" ht="16.2">
      <c r="A74" s="580"/>
      <c r="B74" s="564" t="s">
        <v>1958</v>
      </c>
      <c r="C74" s="458">
        <v>17</v>
      </c>
      <c r="D74" s="458">
        <v>9</v>
      </c>
      <c r="E74" s="308">
        <f t="shared" si="14"/>
        <v>0.52941176470588236</v>
      </c>
      <c r="F74" s="307">
        <v>0</v>
      </c>
      <c r="G74" s="473">
        <f t="shared" si="15"/>
        <v>0</v>
      </c>
      <c r="H74" s="428">
        <v>1</v>
      </c>
      <c r="I74" s="473">
        <f t="shared" si="16"/>
        <v>5.8823529411764705E-2</v>
      </c>
      <c r="J74" s="428">
        <v>0</v>
      </c>
      <c r="K74" s="473">
        <f t="shared" si="17"/>
        <v>0</v>
      </c>
      <c r="L74" s="428">
        <v>0</v>
      </c>
      <c r="M74" s="308">
        <f t="shared" si="18"/>
        <v>0</v>
      </c>
    </row>
    <row r="75" spans="1:13" ht="16.2">
      <c r="A75" s="580"/>
      <c r="B75" s="564" t="s">
        <v>1959</v>
      </c>
      <c r="C75" s="458">
        <v>15</v>
      </c>
      <c r="D75" s="458">
        <v>7</v>
      </c>
      <c r="E75" s="308">
        <f t="shared" si="14"/>
        <v>0.46666666666666667</v>
      </c>
      <c r="F75" s="307">
        <v>0</v>
      </c>
      <c r="G75" s="473">
        <f t="shared" si="15"/>
        <v>0</v>
      </c>
      <c r="H75" s="428">
        <v>2</v>
      </c>
      <c r="I75" s="473">
        <f t="shared" si="16"/>
        <v>0.13333333333333333</v>
      </c>
      <c r="J75" s="428">
        <v>0</v>
      </c>
      <c r="K75" s="473">
        <f t="shared" si="17"/>
        <v>0</v>
      </c>
      <c r="L75" s="428">
        <v>0</v>
      </c>
      <c r="M75" s="308">
        <f t="shared" si="18"/>
        <v>0</v>
      </c>
    </row>
    <row r="76" spans="1:13" ht="16.2">
      <c r="A76" s="580"/>
      <c r="B76" s="564" t="s">
        <v>2573</v>
      </c>
      <c r="C76" s="458">
        <v>17</v>
      </c>
      <c r="D76" s="458">
        <v>9</v>
      </c>
      <c r="E76" s="308">
        <f t="shared" si="14"/>
        <v>0.52941176470588236</v>
      </c>
      <c r="F76" s="307">
        <v>5</v>
      </c>
      <c r="G76" s="473">
        <f t="shared" si="15"/>
        <v>0.29411764705882354</v>
      </c>
      <c r="H76" s="428">
        <v>6</v>
      </c>
      <c r="I76" s="473">
        <f t="shared" si="16"/>
        <v>0.35294117647058826</v>
      </c>
      <c r="J76" s="428">
        <v>0</v>
      </c>
      <c r="K76" s="473">
        <f t="shared" si="17"/>
        <v>0</v>
      </c>
      <c r="L76" s="428">
        <v>0</v>
      </c>
      <c r="M76" s="308">
        <f t="shared" si="18"/>
        <v>0</v>
      </c>
    </row>
    <row r="77" spans="1:13" ht="16.2">
      <c r="A77" s="580"/>
      <c r="B77" s="564" t="s">
        <v>1961</v>
      </c>
      <c r="C77" s="458">
        <v>19</v>
      </c>
      <c r="D77" s="458">
        <v>10</v>
      </c>
      <c r="E77" s="308">
        <f t="shared" si="14"/>
        <v>0.52631578947368418</v>
      </c>
      <c r="F77" s="307">
        <v>1</v>
      </c>
      <c r="G77" s="473">
        <f t="shared" si="15"/>
        <v>5.2631578947368418E-2</v>
      </c>
      <c r="H77" s="428">
        <v>0</v>
      </c>
      <c r="I77" s="473">
        <f t="shared" si="16"/>
        <v>0</v>
      </c>
      <c r="J77" s="428">
        <v>0</v>
      </c>
      <c r="K77" s="473">
        <f t="shared" si="17"/>
        <v>0</v>
      </c>
      <c r="L77" s="428">
        <v>0</v>
      </c>
      <c r="M77" s="308">
        <f t="shared" si="18"/>
        <v>0</v>
      </c>
    </row>
    <row r="78" spans="1:13" ht="16.2">
      <c r="A78" s="580"/>
      <c r="B78" s="564" t="s">
        <v>1963</v>
      </c>
      <c r="C78" s="458">
        <v>11</v>
      </c>
      <c r="D78" s="458">
        <v>6</v>
      </c>
      <c r="E78" s="308">
        <f t="shared" si="14"/>
        <v>0.54545454545454541</v>
      </c>
      <c r="F78" s="307">
        <v>0</v>
      </c>
      <c r="G78" s="473">
        <f t="shared" si="15"/>
        <v>0</v>
      </c>
      <c r="H78" s="428">
        <v>2</v>
      </c>
      <c r="I78" s="473">
        <f t="shared" si="16"/>
        <v>0.18181818181818182</v>
      </c>
      <c r="J78" s="428">
        <v>0</v>
      </c>
      <c r="K78" s="473">
        <f t="shared" si="17"/>
        <v>0</v>
      </c>
      <c r="L78" s="428">
        <v>0</v>
      </c>
      <c r="M78" s="308">
        <f t="shared" si="18"/>
        <v>0</v>
      </c>
    </row>
    <row r="79" spans="1:13" ht="16.2">
      <c r="A79" s="580"/>
      <c r="B79" s="564" t="s">
        <v>1964</v>
      </c>
      <c r="C79" s="458">
        <v>21</v>
      </c>
      <c r="D79" s="458">
        <v>11</v>
      </c>
      <c r="E79" s="308">
        <f t="shared" si="14"/>
        <v>0.52380952380952384</v>
      </c>
      <c r="F79" s="307">
        <v>0</v>
      </c>
      <c r="G79" s="473">
        <f t="shared" si="15"/>
        <v>0</v>
      </c>
      <c r="H79" s="428">
        <v>5</v>
      </c>
      <c r="I79" s="473">
        <f t="shared" si="16"/>
        <v>0.23809523809523808</v>
      </c>
      <c r="J79" s="428">
        <v>1</v>
      </c>
      <c r="K79" s="473">
        <f t="shared" si="17"/>
        <v>4.7619047619047616E-2</v>
      </c>
      <c r="L79" s="428">
        <v>0</v>
      </c>
      <c r="M79" s="308">
        <f t="shared" si="18"/>
        <v>0</v>
      </c>
    </row>
    <row r="80" spans="1:13" ht="16.2">
      <c r="A80" s="580"/>
      <c r="B80" s="564" t="s">
        <v>1965</v>
      </c>
      <c r="C80" s="458">
        <v>19</v>
      </c>
      <c r="D80" s="458">
        <v>11</v>
      </c>
      <c r="E80" s="308">
        <f t="shared" si="14"/>
        <v>0.57894736842105265</v>
      </c>
      <c r="F80" s="307">
        <v>0</v>
      </c>
      <c r="G80" s="473">
        <f t="shared" si="15"/>
        <v>0</v>
      </c>
      <c r="H80" s="428">
        <v>1</v>
      </c>
      <c r="I80" s="473">
        <f t="shared" si="16"/>
        <v>5.2631578947368418E-2</v>
      </c>
      <c r="J80" s="428">
        <v>0</v>
      </c>
      <c r="K80" s="473">
        <f t="shared" si="17"/>
        <v>0</v>
      </c>
      <c r="L80" s="428">
        <v>0</v>
      </c>
      <c r="M80" s="308">
        <f t="shared" si="18"/>
        <v>0</v>
      </c>
    </row>
    <row r="81" spans="1:13" ht="16.2">
      <c r="A81" s="580"/>
      <c r="B81" s="564" t="s">
        <v>1966</v>
      </c>
      <c r="C81" s="458">
        <v>15</v>
      </c>
      <c r="D81" s="458">
        <v>9</v>
      </c>
      <c r="E81" s="308">
        <f t="shared" si="14"/>
        <v>0.6</v>
      </c>
      <c r="F81" s="307">
        <v>0</v>
      </c>
      <c r="G81" s="473">
        <f t="shared" si="15"/>
        <v>0</v>
      </c>
      <c r="H81" s="428">
        <v>0</v>
      </c>
      <c r="I81" s="473">
        <f t="shared" si="16"/>
        <v>0</v>
      </c>
      <c r="J81" s="428">
        <v>0</v>
      </c>
      <c r="K81" s="473">
        <f t="shared" si="17"/>
        <v>0</v>
      </c>
      <c r="L81" s="428">
        <v>0</v>
      </c>
      <c r="M81" s="308">
        <f t="shared" si="18"/>
        <v>0</v>
      </c>
    </row>
    <row r="82" spans="1:13" ht="16.2">
      <c r="A82" s="587" t="s">
        <v>2053</v>
      </c>
      <c r="B82" s="467" t="s">
        <v>823</v>
      </c>
      <c r="C82" s="565">
        <v>19</v>
      </c>
      <c r="D82" s="565">
        <v>10</v>
      </c>
      <c r="E82" s="517">
        <f>D82/C82</f>
        <v>0.52631578947368418</v>
      </c>
      <c r="F82" s="514">
        <v>0</v>
      </c>
      <c r="G82" s="515">
        <f>F82/C82</f>
        <v>0</v>
      </c>
      <c r="H82" s="516">
        <v>4</v>
      </c>
      <c r="I82" s="515">
        <f>H82/C82</f>
        <v>0.21052631578947367</v>
      </c>
      <c r="J82" s="516">
        <v>1</v>
      </c>
      <c r="K82" s="515">
        <f t="shared" si="17"/>
        <v>5.2631578947368418E-2</v>
      </c>
      <c r="L82" s="516">
        <v>0</v>
      </c>
      <c r="M82" s="517">
        <f t="shared" si="18"/>
        <v>0</v>
      </c>
    </row>
    <row r="83" spans="1:13" ht="16.2">
      <c r="A83" s="587"/>
      <c r="B83" s="467" t="s">
        <v>825</v>
      </c>
      <c r="C83" s="565">
        <v>21</v>
      </c>
      <c r="D83" s="565">
        <v>12</v>
      </c>
      <c r="E83" s="517">
        <f>D83/C83</f>
        <v>0.5714285714285714</v>
      </c>
      <c r="F83" s="514">
        <v>1</v>
      </c>
      <c r="G83" s="515">
        <f>F83/C83</f>
        <v>4.7619047619047616E-2</v>
      </c>
      <c r="H83" s="516">
        <v>3</v>
      </c>
      <c r="I83" s="515">
        <f>H83/C83</f>
        <v>0.14285714285714285</v>
      </c>
      <c r="J83" s="516">
        <v>0</v>
      </c>
      <c r="K83" s="515">
        <f t="shared" si="17"/>
        <v>0</v>
      </c>
      <c r="L83" s="516">
        <v>0</v>
      </c>
      <c r="M83" s="517">
        <f t="shared" si="18"/>
        <v>0</v>
      </c>
    </row>
    <row r="84" spans="1:13" ht="16.2">
      <c r="A84" s="587"/>
      <c r="B84" s="467" t="s">
        <v>826</v>
      </c>
      <c r="C84" s="566">
        <v>19</v>
      </c>
      <c r="D84" s="566">
        <v>10</v>
      </c>
      <c r="E84" s="567">
        <v>0.52629999999999999</v>
      </c>
      <c r="F84" s="566">
        <v>6</v>
      </c>
      <c r="G84" s="567">
        <v>0.31580000000000003</v>
      </c>
      <c r="H84" s="566">
        <v>2</v>
      </c>
      <c r="I84" s="567">
        <v>0.1053</v>
      </c>
      <c r="J84" s="568">
        <v>0</v>
      </c>
      <c r="K84" s="569">
        <f t="shared" si="17"/>
        <v>0</v>
      </c>
      <c r="L84" s="570">
        <v>0</v>
      </c>
      <c r="M84" s="567">
        <f t="shared" si="18"/>
        <v>0</v>
      </c>
    </row>
    <row r="85" spans="1:13" ht="16.2">
      <c r="A85" s="587"/>
      <c r="B85" s="467" t="s">
        <v>827</v>
      </c>
      <c r="C85" s="566">
        <v>26</v>
      </c>
      <c r="D85" s="566">
        <v>16</v>
      </c>
      <c r="E85" s="567">
        <v>0.61539999999999995</v>
      </c>
      <c r="F85" s="566">
        <v>1</v>
      </c>
      <c r="G85" s="567">
        <v>3.85E-2</v>
      </c>
      <c r="H85" s="566">
        <v>0</v>
      </c>
      <c r="I85" s="567">
        <v>0</v>
      </c>
      <c r="J85" s="568">
        <v>0</v>
      </c>
      <c r="K85" s="569">
        <f t="shared" si="17"/>
        <v>0</v>
      </c>
      <c r="L85" s="570">
        <v>0</v>
      </c>
      <c r="M85" s="567">
        <f t="shared" si="18"/>
        <v>0</v>
      </c>
    </row>
    <row r="86" spans="1:13" ht="16.2">
      <c r="A86" s="587"/>
      <c r="B86" s="467" t="s">
        <v>829</v>
      </c>
      <c r="C86" s="566">
        <v>9</v>
      </c>
      <c r="D86" s="566">
        <v>4</v>
      </c>
      <c r="E86" s="567">
        <v>0.44440000000000002</v>
      </c>
      <c r="F86" s="566">
        <v>1</v>
      </c>
      <c r="G86" s="567">
        <v>0.1111</v>
      </c>
      <c r="H86" s="566">
        <v>1</v>
      </c>
      <c r="I86" s="567">
        <v>0.1111</v>
      </c>
      <c r="J86" s="568">
        <v>0</v>
      </c>
      <c r="K86" s="569">
        <f t="shared" si="17"/>
        <v>0</v>
      </c>
      <c r="L86" s="570">
        <v>0</v>
      </c>
      <c r="M86" s="567">
        <f t="shared" si="18"/>
        <v>0</v>
      </c>
    </row>
    <row r="87" spans="1:13" ht="16.2">
      <c r="A87" s="587"/>
      <c r="B87" s="467" t="s">
        <v>2358</v>
      </c>
      <c r="C87" s="566">
        <v>11</v>
      </c>
      <c r="D87" s="566">
        <v>5</v>
      </c>
      <c r="E87" s="567">
        <v>0.45450000000000002</v>
      </c>
      <c r="F87" s="566">
        <v>2</v>
      </c>
      <c r="G87" s="567">
        <v>0.18179999999999999</v>
      </c>
      <c r="H87" s="566">
        <v>3</v>
      </c>
      <c r="I87" s="567">
        <v>0.2727</v>
      </c>
      <c r="J87" s="568">
        <v>0</v>
      </c>
      <c r="K87" s="569">
        <f t="shared" si="17"/>
        <v>0</v>
      </c>
      <c r="L87" s="570">
        <v>0</v>
      </c>
      <c r="M87" s="567">
        <f t="shared" si="18"/>
        <v>0</v>
      </c>
    </row>
    <row r="88" spans="1:13" ht="16.2">
      <c r="A88" s="587"/>
      <c r="B88" s="564" t="s">
        <v>2574</v>
      </c>
      <c r="C88" s="565">
        <v>23</v>
      </c>
      <c r="D88" s="565">
        <v>13</v>
      </c>
      <c r="E88" s="517">
        <f t="shared" ref="E88:E116" si="19">D88/C88</f>
        <v>0.56521739130434778</v>
      </c>
      <c r="F88" s="514">
        <v>0</v>
      </c>
      <c r="G88" s="515">
        <f t="shared" ref="G88:G151" si="20">F88/C88</f>
        <v>0</v>
      </c>
      <c r="H88" s="516">
        <v>0</v>
      </c>
      <c r="I88" s="515">
        <f t="shared" ref="I88:I151" si="21">H88/C88</f>
        <v>0</v>
      </c>
      <c r="J88" s="516">
        <v>0</v>
      </c>
      <c r="K88" s="515">
        <f t="shared" si="17"/>
        <v>0</v>
      </c>
      <c r="L88" s="516">
        <v>0</v>
      </c>
      <c r="M88" s="517">
        <f t="shared" si="18"/>
        <v>0</v>
      </c>
    </row>
    <row r="89" spans="1:13" ht="16.2">
      <c r="A89" s="587"/>
      <c r="B89" s="467" t="s">
        <v>834</v>
      </c>
      <c r="C89" s="565">
        <v>25</v>
      </c>
      <c r="D89" s="565">
        <v>15</v>
      </c>
      <c r="E89" s="517">
        <f t="shared" si="19"/>
        <v>0.6</v>
      </c>
      <c r="F89" s="514">
        <v>0</v>
      </c>
      <c r="G89" s="515">
        <f t="shared" si="20"/>
        <v>0</v>
      </c>
      <c r="H89" s="516">
        <v>0</v>
      </c>
      <c r="I89" s="515">
        <f t="shared" si="21"/>
        <v>0</v>
      </c>
      <c r="J89" s="516">
        <v>0</v>
      </c>
      <c r="K89" s="515">
        <f t="shared" si="17"/>
        <v>0</v>
      </c>
      <c r="L89" s="516">
        <v>0</v>
      </c>
      <c r="M89" s="517">
        <f t="shared" si="18"/>
        <v>0</v>
      </c>
    </row>
    <row r="90" spans="1:13" ht="16.2">
      <c r="A90" s="587"/>
      <c r="B90" s="467" t="s">
        <v>835</v>
      </c>
      <c r="C90" s="565">
        <v>44</v>
      </c>
      <c r="D90" s="565">
        <v>24</v>
      </c>
      <c r="E90" s="517">
        <f t="shared" si="19"/>
        <v>0.54545454545454541</v>
      </c>
      <c r="F90" s="514">
        <v>0</v>
      </c>
      <c r="G90" s="515">
        <f t="shared" si="20"/>
        <v>0</v>
      </c>
      <c r="H90" s="516">
        <v>0</v>
      </c>
      <c r="I90" s="515">
        <f t="shared" si="21"/>
        <v>0</v>
      </c>
      <c r="J90" s="516">
        <v>1</v>
      </c>
      <c r="K90" s="515">
        <f t="shared" si="17"/>
        <v>2.2727272727272728E-2</v>
      </c>
      <c r="L90" s="516">
        <v>0</v>
      </c>
      <c r="M90" s="517">
        <f t="shared" si="18"/>
        <v>0</v>
      </c>
    </row>
    <row r="91" spans="1:13" ht="16.2">
      <c r="A91" s="587"/>
      <c r="B91" s="467" t="s">
        <v>836</v>
      </c>
      <c r="C91" s="565">
        <v>11</v>
      </c>
      <c r="D91" s="565">
        <v>6</v>
      </c>
      <c r="E91" s="517">
        <f t="shared" si="19"/>
        <v>0.54545454545454541</v>
      </c>
      <c r="F91" s="514">
        <v>0</v>
      </c>
      <c r="G91" s="515">
        <f t="shared" si="20"/>
        <v>0</v>
      </c>
      <c r="H91" s="516">
        <v>0</v>
      </c>
      <c r="I91" s="515">
        <f t="shared" si="21"/>
        <v>0</v>
      </c>
      <c r="J91" s="516">
        <v>0</v>
      </c>
      <c r="K91" s="515">
        <f t="shared" si="17"/>
        <v>0</v>
      </c>
      <c r="L91" s="516">
        <v>0</v>
      </c>
      <c r="M91" s="517">
        <f t="shared" si="18"/>
        <v>0</v>
      </c>
    </row>
    <row r="92" spans="1:13" ht="16.2">
      <c r="A92" s="587"/>
      <c r="B92" s="467" t="s">
        <v>841</v>
      </c>
      <c r="C92" s="565">
        <v>19</v>
      </c>
      <c r="D92" s="565">
        <v>12</v>
      </c>
      <c r="E92" s="517">
        <f t="shared" si="19"/>
        <v>0.63157894736842102</v>
      </c>
      <c r="F92" s="514">
        <v>0</v>
      </c>
      <c r="G92" s="515">
        <f t="shared" si="20"/>
        <v>0</v>
      </c>
      <c r="H92" s="516">
        <v>3</v>
      </c>
      <c r="I92" s="515">
        <f t="shared" si="21"/>
        <v>0.15789473684210525</v>
      </c>
      <c r="J92" s="516">
        <v>0</v>
      </c>
      <c r="K92" s="515">
        <f t="shared" si="17"/>
        <v>0</v>
      </c>
      <c r="L92" s="516">
        <v>0</v>
      </c>
      <c r="M92" s="517">
        <f t="shared" si="18"/>
        <v>0</v>
      </c>
    </row>
    <row r="93" spans="1:13" ht="16.2">
      <c r="A93" s="587"/>
      <c r="B93" s="467" t="s">
        <v>842</v>
      </c>
      <c r="C93" s="565">
        <v>17</v>
      </c>
      <c r="D93" s="565">
        <v>8</v>
      </c>
      <c r="E93" s="517">
        <f t="shared" si="19"/>
        <v>0.47058823529411764</v>
      </c>
      <c r="F93" s="514">
        <v>0</v>
      </c>
      <c r="G93" s="515">
        <f t="shared" si="20"/>
        <v>0</v>
      </c>
      <c r="H93" s="516">
        <v>8</v>
      </c>
      <c r="I93" s="515">
        <f t="shared" si="21"/>
        <v>0.47058823529411764</v>
      </c>
      <c r="J93" s="516">
        <v>0</v>
      </c>
      <c r="K93" s="515">
        <f t="shared" si="17"/>
        <v>0</v>
      </c>
      <c r="L93" s="516">
        <v>0</v>
      </c>
      <c r="M93" s="517">
        <f t="shared" si="18"/>
        <v>0</v>
      </c>
    </row>
    <row r="94" spans="1:13" ht="16.2">
      <c r="A94" s="587"/>
      <c r="B94" s="467" t="s">
        <v>2213</v>
      </c>
      <c r="C94" s="565">
        <v>25</v>
      </c>
      <c r="D94" s="565">
        <v>14</v>
      </c>
      <c r="E94" s="517">
        <f t="shared" si="19"/>
        <v>0.56000000000000005</v>
      </c>
      <c r="F94" s="514">
        <v>0</v>
      </c>
      <c r="G94" s="515">
        <f t="shared" si="20"/>
        <v>0</v>
      </c>
      <c r="H94" s="516">
        <v>0</v>
      </c>
      <c r="I94" s="515">
        <f t="shared" si="21"/>
        <v>0</v>
      </c>
      <c r="J94" s="516">
        <v>0</v>
      </c>
      <c r="K94" s="515">
        <f t="shared" si="17"/>
        <v>0</v>
      </c>
      <c r="L94" s="516">
        <v>0</v>
      </c>
      <c r="M94" s="517">
        <f t="shared" si="18"/>
        <v>0</v>
      </c>
    </row>
    <row r="95" spans="1:13" ht="16.2">
      <c r="A95" s="587"/>
      <c r="B95" s="467" t="s">
        <v>2214</v>
      </c>
      <c r="C95" s="565">
        <v>12</v>
      </c>
      <c r="D95" s="565">
        <v>8</v>
      </c>
      <c r="E95" s="517">
        <f t="shared" si="19"/>
        <v>0.66666666666666663</v>
      </c>
      <c r="F95" s="514">
        <v>0</v>
      </c>
      <c r="G95" s="515">
        <f t="shared" si="20"/>
        <v>0</v>
      </c>
      <c r="H95" s="516">
        <v>1</v>
      </c>
      <c r="I95" s="515">
        <f t="shared" si="21"/>
        <v>8.3333333333333329E-2</v>
      </c>
      <c r="J95" s="516">
        <v>1</v>
      </c>
      <c r="K95" s="515">
        <f t="shared" si="17"/>
        <v>8.3333333333333329E-2</v>
      </c>
      <c r="L95" s="516">
        <v>0</v>
      </c>
      <c r="M95" s="517">
        <f t="shared" si="18"/>
        <v>0</v>
      </c>
    </row>
    <row r="96" spans="1:13" ht="16.2">
      <c r="A96" s="588" t="s">
        <v>389</v>
      </c>
      <c r="B96" s="200" t="s">
        <v>2575</v>
      </c>
      <c r="C96" s="181">
        <v>17</v>
      </c>
      <c r="D96" s="181">
        <v>10</v>
      </c>
      <c r="E96" s="183">
        <f t="shared" si="19"/>
        <v>0.58823529411764708</v>
      </c>
      <c r="F96" s="181">
        <v>0</v>
      </c>
      <c r="G96" s="183">
        <f t="shared" si="20"/>
        <v>0</v>
      </c>
      <c r="H96" s="303">
        <v>1</v>
      </c>
      <c r="I96" s="183">
        <f t="shared" si="21"/>
        <v>5.8823529411764705E-2</v>
      </c>
      <c r="J96" s="303">
        <v>0</v>
      </c>
      <c r="K96" s="183">
        <f t="shared" si="17"/>
        <v>0</v>
      </c>
      <c r="L96" s="303">
        <v>0</v>
      </c>
      <c r="M96" s="183">
        <f t="shared" si="18"/>
        <v>0</v>
      </c>
    </row>
    <row r="97" spans="1:13" ht="16.2">
      <c r="A97" s="588"/>
      <c r="B97" s="200" t="s">
        <v>2609</v>
      </c>
      <c r="C97" s="181">
        <v>19</v>
      </c>
      <c r="D97" s="181">
        <v>9</v>
      </c>
      <c r="E97" s="183">
        <f t="shared" si="19"/>
        <v>0.47368421052631576</v>
      </c>
      <c r="F97" s="181">
        <v>0</v>
      </c>
      <c r="G97" s="183">
        <f t="shared" si="20"/>
        <v>0</v>
      </c>
      <c r="H97" s="303">
        <v>0</v>
      </c>
      <c r="I97" s="183">
        <f t="shared" si="21"/>
        <v>0</v>
      </c>
      <c r="J97" s="303">
        <v>0</v>
      </c>
      <c r="K97" s="183">
        <f t="shared" si="17"/>
        <v>0</v>
      </c>
      <c r="L97" s="303">
        <v>0</v>
      </c>
      <c r="M97" s="183">
        <f t="shared" si="18"/>
        <v>0</v>
      </c>
    </row>
    <row r="98" spans="1:13" ht="16.2">
      <c r="A98" s="588"/>
      <c r="B98" s="200" t="s">
        <v>2576</v>
      </c>
      <c r="C98" s="181">
        <v>28</v>
      </c>
      <c r="D98" s="181">
        <v>14</v>
      </c>
      <c r="E98" s="183">
        <f t="shared" si="19"/>
        <v>0.5</v>
      </c>
      <c r="F98" s="181">
        <v>0</v>
      </c>
      <c r="G98" s="183">
        <f t="shared" si="20"/>
        <v>0</v>
      </c>
      <c r="H98" s="303">
        <v>2</v>
      </c>
      <c r="I98" s="183">
        <f t="shared" si="21"/>
        <v>7.1428571428571425E-2</v>
      </c>
      <c r="J98" s="303">
        <v>2</v>
      </c>
      <c r="K98" s="183">
        <f t="shared" si="17"/>
        <v>7.1428571428571425E-2</v>
      </c>
      <c r="L98" s="303">
        <v>0</v>
      </c>
      <c r="M98" s="183">
        <f t="shared" si="18"/>
        <v>0</v>
      </c>
    </row>
    <row r="99" spans="1:13" ht="16.2">
      <c r="A99" s="588"/>
      <c r="B99" s="200" t="s">
        <v>2577</v>
      </c>
      <c r="C99" s="181">
        <v>13</v>
      </c>
      <c r="D99" s="181">
        <v>6</v>
      </c>
      <c r="E99" s="183">
        <f t="shared" si="19"/>
        <v>0.46153846153846156</v>
      </c>
      <c r="F99" s="181">
        <v>0</v>
      </c>
      <c r="G99" s="183">
        <f t="shared" si="20"/>
        <v>0</v>
      </c>
      <c r="H99" s="303">
        <v>2</v>
      </c>
      <c r="I99" s="183">
        <f t="shared" si="21"/>
        <v>0.15384615384615385</v>
      </c>
      <c r="J99" s="303">
        <v>1</v>
      </c>
      <c r="K99" s="183">
        <f t="shared" si="17"/>
        <v>7.6923076923076927E-2</v>
      </c>
      <c r="L99" s="303">
        <v>0</v>
      </c>
      <c r="M99" s="183">
        <f t="shared" si="18"/>
        <v>0</v>
      </c>
    </row>
    <row r="100" spans="1:13" ht="16.2">
      <c r="A100" s="588"/>
      <c r="B100" s="191" t="s">
        <v>2491</v>
      </c>
      <c r="C100" s="181">
        <v>20</v>
      </c>
      <c r="D100" s="181">
        <v>11</v>
      </c>
      <c r="E100" s="183">
        <f t="shared" si="19"/>
        <v>0.55000000000000004</v>
      </c>
      <c r="F100" s="181">
        <v>0</v>
      </c>
      <c r="G100" s="183">
        <f t="shared" si="20"/>
        <v>0</v>
      </c>
      <c r="H100" s="303">
        <v>5</v>
      </c>
      <c r="I100" s="183">
        <f t="shared" si="21"/>
        <v>0.25</v>
      </c>
      <c r="J100" s="303">
        <v>2</v>
      </c>
      <c r="K100" s="183">
        <f t="shared" si="17"/>
        <v>0.1</v>
      </c>
      <c r="L100" s="303">
        <v>0</v>
      </c>
      <c r="M100" s="183">
        <f t="shared" si="18"/>
        <v>0</v>
      </c>
    </row>
    <row r="101" spans="1:13" ht="16.2">
      <c r="A101" s="588"/>
      <c r="B101" s="200" t="s">
        <v>2610</v>
      </c>
      <c r="C101" s="181">
        <v>13</v>
      </c>
      <c r="D101" s="181">
        <v>7</v>
      </c>
      <c r="E101" s="183">
        <f t="shared" si="19"/>
        <v>0.53846153846153844</v>
      </c>
      <c r="F101" s="181">
        <v>4</v>
      </c>
      <c r="G101" s="183">
        <f t="shared" si="20"/>
        <v>0.30769230769230771</v>
      </c>
      <c r="H101" s="303">
        <v>0</v>
      </c>
      <c r="I101" s="183">
        <f t="shared" si="21"/>
        <v>0</v>
      </c>
      <c r="J101" s="303">
        <v>0</v>
      </c>
      <c r="K101" s="183">
        <f t="shared" si="17"/>
        <v>0</v>
      </c>
      <c r="L101" s="303">
        <v>0</v>
      </c>
      <c r="M101" s="183">
        <f t="shared" si="18"/>
        <v>0</v>
      </c>
    </row>
    <row r="102" spans="1:13" ht="16.2">
      <c r="A102" s="588"/>
      <c r="B102" s="200" t="s">
        <v>2578</v>
      </c>
      <c r="C102" s="181">
        <v>21</v>
      </c>
      <c r="D102" s="181">
        <v>12</v>
      </c>
      <c r="E102" s="183">
        <f t="shared" si="19"/>
        <v>0.5714285714285714</v>
      </c>
      <c r="F102" s="181">
        <v>0</v>
      </c>
      <c r="G102" s="183">
        <f t="shared" si="20"/>
        <v>0</v>
      </c>
      <c r="H102" s="303">
        <v>2</v>
      </c>
      <c r="I102" s="183">
        <f t="shared" si="21"/>
        <v>9.5238095238095233E-2</v>
      </c>
      <c r="J102" s="303">
        <v>0</v>
      </c>
      <c r="K102" s="183">
        <f t="shared" si="17"/>
        <v>0</v>
      </c>
      <c r="L102" s="303">
        <v>0</v>
      </c>
      <c r="M102" s="183">
        <f t="shared" si="18"/>
        <v>0</v>
      </c>
    </row>
    <row r="103" spans="1:13" ht="16.2">
      <c r="A103" s="588"/>
      <c r="B103" s="200" t="s">
        <v>2579</v>
      </c>
      <c r="C103" s="181">
        <v>25</v>
      </c>
      <c r="D103" s="181">
        <v>13</v>
      </c>
      <c r="E103" s="183">
        <f t="shared" si="19"/>
        <v>0.52</v>
      </c>
      <c r="F103" s="181">
        <v>0</v>
      </c>
      <c r="G103" s="183">
        <f t="shared" si="20"/>
        <v>0</v>
      </c>
      <c r="H103" s="303">
        <v>2</v>
      </c>
      <c r="I103" s="183">
        <f t="shared" si="21"/>
        <v>0.08</v>
      </c>
      <c r="J103" s="181">
        <v>0</v>
      </c>
      <c r="K103" s="183">
        <f t="shared" si="17"/>
        <v>0</v>
      </c>
      <c r="L103" s="181">
        <v>0</v>
      </c>
      <c r="M103" s="183">
        <f t="shared" si="18"/>
        <v>0</v>
      </c>
    </row>
    <row r="104" spans="1:13" ht="16.2">
      <c r="A104" s="588"/>
      <c r="B104" s="200" t="s">
        <v>2580</v>
      </c>
      <c r="C104" s="181">
        <v>9</v>
      </c>
      <c r="D104" s="181">
        <v>4</v>
      </c>
      <c r="E104" s="183">
        <f t="shared" si="19"/>
        <v>0.44444444444444442</v>
      </c>
      <c r="F104" s="181">
        <v>0</v>
      </c>
      <c r="G104" s="183">
        <f t="shared" si="20"/>
        <v>0</v>
      </c>
      <c r="H104" s="303">
        <v>3</v>
      </c>
      <c r="I104" s="183">
        <f t="shared" si="21"/>
        <v>0.33333333333333331</v>
      </c>
      <c r="J104" s="181">
        <v>0</v>
      </c>
      <c r="K104" s="183">
        <f t="shared" si="17"/>
        <v>0</v>
      </c>
      <c r="L104" s="181">
        <v>0</v>
      </c>
      <c r="M104" s="183">
        <f t="shared" si="18"/>
        <v>0</v>
      </c>
    </row>
    <row r="105" spans="1:13" ht="16.2">
      <c r="A105" s="580" t="s">
        <v>401</v>
      </c>
      <c r="B105" s="405" t="s">
        <v>637</v>
      </c>
      <c r="C105" s="307">
        <v>17</v>
      </c>
      <c r="D105" s="307">
        <v>6</v>
      </c>
      <c r="E105" s="308">
        <f t="shared" si="19"/>
        <v>0.35294117647058826</v>
      </c>
      <c r="F105" s="307">
        <v>5</v>
      </c>
      <c r="G105" s="473">
        <f t="shared" si="20"/>
        <v>0.29411764705882354</v>
      </c>
      <c r="H105" s="428">
        <v>0</v>
      </c>
      <c r="I105" s="473">
        <f t="shared" si="21"/>
        <v>0</v>
      </c>
      <c r="J105" s="428">
        <v>0</v>
      </c>
      <c r="K105" s="473">
        <f t="shared" si="17"/>
        <v>0</v>
      </c>
      <c r="L105" s="428">
        <v>0</v>
      </c>
      <c r="M105" s="308">
        <f t="shared" si="18"/>
        <v>0</v>
      </c>
    </row>
    <row r="106" spans="1:13" ht="16.2">
      <c r="A106" s="580"/>
      <c r="B106" s="405" t="s">
        <v>2222</v>
      </c>
      <c r="C106" s="307">
        <v>15</v>
      </c>
      <c r="D106" s="307">
        <v>7</v>
      </c>
      <c r="E106" s="308">
        <f t="shared" si="19"/>
        <v>0.46666666666666667</v>
      </c>
      <c r="F106" s="307">
        <v>0</v>
      </c>
      <c r="G106" s="473">
        <f t="shared" si="20"/>
        <v>0</v>
      </c>
      <c r="H106" s="428">
        <v>0</v>
      </c>
      <c r="I106" s="473">
        <f t="shared" si="21"/>
        <v>0</v>
      </c>
      <c r="J106" s="428">
        <v>0</v>
      </c>
      <c r="K106" s="473">
        <f t="shared" si="17"/>
        <v>0</v>
      </c>
      <c r="L106" s="428">
        <v>0</v>
      </c>
      <c r="M106" s="308">
        <f t="shared" si="18"/>
        <v>0</v>
      </c>
    </row>
    <row r="107" spans="1:13" ht="16.2">
      <c r="A107" s="580"/>
      <c r="B107" s="405" t="s">
        <v>639</v>
      </c>
      <c r="C107" s="307">
        <v>10</v>
      </c>
      <c r="D107" s="307">
        <v>5</v>
      </c>
      <c r="E107" s="308">
        <f t="shared" si="19"/>
        <v>0.5</v>
      </c>
      <c r="F107" s="307">
        <v>0</v>
      </c>
      <c r="G107" s="473">
        <f t="shared" si="20"/>
        <v>0</v>
      </c>
      <c r="H107" s="428">
        <v>1</v>
      </c>
      <c r="I107" s="473">
        <f t="shared" si="21"/>
        <v>0.1</v>
      </c>
      <c r="J107" s="428">
        <v>0</v>
      </c>
      <c r="K107" s="473">
        <f t="shared" si="17"/>
        <v>0</v>
      </c>
      <c r="L107" s="428">
        <v>0</v>
      </c>
      <c r="M107" s="308">
        <f t="shared" si="18"/>
        <v>0</v>
      </c>
    </row>
    <row r="108" spans="1:13" ht="16.2">
      <c r="A108" s="580"/>
      <c r="B108" s="405" t="s">
        <v>2223</v>
      </c>
      <c r="C108" s="307">
        <v>9</v>
      </c>
      <c r="D108" s="307">
        <v>6</v>
      </c>
      <c r="E108" s="308">
        <f t="shared" si="19"/>
        <v>0.66666666666666663</v>
      </c>
      <c r="F108" s="307">
        <v>0</v>
      </c>
      <c r="G108" s="473">
        <f t="shared" si="20"/>
        <v>0</v>
      </c>
      <c r="H108" s="307">
        <v>2</v>
      </c>
      <c r="I108" s="473">
        <f t="shared" si="21"/>
        <v>0.22222222222222221</v>
      </c>
      <c r="J108" s="428">
        <v>0</v>
      </c>
      <c r="K108" s="473">
        <f t="shared" si="17"/>
        <v>0</v>
      </c>
      <c r="L108" s="428">
        <v>0</v>
      </c>
      <c r="M108" s="308">
        <f t="shared" si="18"/>
        <v>0</v>
      </c>
    </row>
    <row r="109" spans="1:13" ht="16.2">
      <c r="A109" s="580"/>
      <c r="B109" s="405" t="s">
        <v>1181</v>
      </c>
      <c r="C109" s="307">
        <v>11</v>
      </c>
      <c r="D109" s="307">
        <v>7</v>
      </c>
      <c r="E109" s="308">
        <f t="shared" si="19"/>
        <v>0.63636363636363635</v>
      </c>
      <c r="F109" s="307">
        <v>1</v>
      </c>
      <c r="G109" s="473">
        <f t="shared" si="20"/>
        <v>9.0909090909090912E-2</v>
      </c>
      <c r="H109" s="307">
        <v>3</v>
      </c>
      <c r="I109" s="473">
        <f t="shared" si="21"/>
        <v>0.27272727272727271</v>
      </c>
      <c r="J109" s="428">
        <v>0</v>
      </c>
      <c r="K109" s="473">
        <f t="shared" si="17"/>
        <v>0</v>
      </c>
      <c r="L109" s="428">
        <v>0</v>
      </c>
      <c r="M109" s="308">
        <f t="shared" si="18"/>
        <v>0</v>
      </c>
    </row>
    <row r="110" spans="1:13" ht="16.2">
      <c r="A110" s="580"/>
      <c r="B110" s="405" t="s">
        <v>2224</v>
      </c>
      <c r="C110" s="307">
        <v>15</v>
      </c>
      <c r="D110" s="307">
        <v>6</v>
      </c>
      <c r="E110" s="308">
        <f t="shared" si="19"/>
        <v>0.4</v>
      </c>
      <c r="F110" s="307">
        <v>0</v>
      </c>
      <c r="G110" s="473">
        <f t="shared" si="20"/>
        <v>0</v>
      </c>
      <c r="H110" s="307">
        <v>3</v>
      </c>
      <c r="I110" s="473">
        <f t="shared" si="21"/>
        <v>0.2</v>
      </c>
      <c r="J110" s="307">
        <v>1</v>
      </c>
      <c r="K110" s="473">
        <f t="shared" si="17"/>
        <v>6.6666666666666666E-2</v>
      </c>
      <c r="L110" s="428">
        <v>0</v>
      </c>
      <c r="M110" s="308">
        <f t="shared" si="18"/>
        <v>0</v>
      </c>
    </row>
    <row r="111" spans="1:13" ht="16.2">
      <c r="A111" s="580"/>
      <c r="B111" s="405" t="s">
        <v>644</v>
      </c>
      <c r="C111" s="307">
        <v>41</v>
      </c>
      <c r="D111" s="307">
        <v>20</v>
      </c>
      <c r="E111" s="308">
        <f t="shared" si="19"/>
        <v>0.48780487804878048</v>
      </c>
      <c r="F111" s="307">
        <v>0</v>
      </c>
      <c r="G111" s="473">
        <f t="shared" si="20"/>
        <v>0</v>
      </c>
      <c r="H111" s="428">
        <v>0</v>
      </c>
      <c r="I111" s="473">
        <f t="shared" si="21"/>
        <v>0</v>
      </c>
      <c r="J111" s="428">
        <v>0</v>
      </c>
      <c r="K111" s="473">
        <f t="shared" si="17"/>
        <v>0</v>
      </c>
      <c r="L111" s="307">
        <v>1</v>
      </c>
      <c r="M111" s="308">
        <f t="shared" si="18"/>
        <v>2.4390243902439025E-2</v>
      </c>
    </row>
    <row r="112" spans="1:13" ht="16.2">
      <c r="A112" s="580"/>
      <c r="B112" s="405" t="s">
        <v>645</v>
      </c>
      <c r="C112" s="307">
        <v>21</v>
      </c>
      <c r="D112" s="307">
        <v>12</v>
      </c>
      <c r="E112" s="308">
        <f t="shared" si="19"/>
        <v>0.5714285714285714</v>
      </c>
      <c r="F112" s="307">
        <v>0</v>
      </c>
      <c r="G112" s="473">
        <f t="shared" si="20"/>
        <v>0</v>
      </c>
      <c r="H112" s="428">
        <v>2</v>
      </c>
      <c r="I112" s="473">
        <f t="shared" si="21"/>
        <v>9.5238095238095233E-2</v>
      </c>
      <c r="J112" s="428">
        <v>0</v>
      </c>
      <c r="K112" s="473">
        <f t="shared" si="17"/>
        <v>0</v>
      </c>
      <c r="L112" s="428">
        <v>0</v>
      </c>
      <c r="M112" s="308">
        <f t="shared" si="18"/>
        <v>0</v>
      </c>
    </row>
    <row r="113" spans="1:13" ht="16.2">
      <c r="A113" s="580"/>
      <c r="B113" s="306" t="s">
        <v>2581</v>
      </c>
      <c r="C113" s="307">
        <v>25</v>
      </c>
      <c r="D113" s="307">
        <v>14</v>
      </c>
      <c r="E113" s="308">
        <f t="shared" si="19"/>
        <v>0.56000000000000005</v>
      </c>
      <c r="F113" s="307">
        <v>0</v>
      </c>
      <c r="G113" s="473">
        <f t="shared" si="20"/>
        <v>0</v>
      </c>
      <c r="H113" s="428">
        <v>3</v>
      </c>
      <c r="I113" s="473">
        <f t="shared" si="21"/>
        <v>0.12</v>
      </c>
      <c r="J113" s="428">
        <v>0</v>
      </c>
      <c r="K113" s="473">
        <f t="shared" si="17"/>
        <v>0</v>
      </c>
      <c r="L113" s="428">
        <v>0</v>
      </c>
      <c r="M113" s="308">
        <f t="shared" si="18"/>
        <v>0</v>
      </c>
    </row>
    <row r="114" spans="1:13" ht="16.2">
      <c r="A114" s="580"/>
      <c r="B114" s="405" t="s">
        <v>2225</v>
      </c>
      <c r="C114" s="307">
        <v>16</v>
      </c>
      <c r="D114" s="307">
        <v>9</v>
      </c>
      <c r="E114" s="308">
        <f t="shared" si="19"/>
        <v>0.5625</v>
      </c>
      <c r="F114" s="307">
        <v>0</v>
      </c>
      <c r="G114" s="473">
        <f t="shared" si="20"/>
        <v>0</v>
      </c>
      <c r="H114" s="428">
        <v>0</v>
      </c>
      <c r="I114" s="473">
        <f t="shared" si="21"/>
        <v>0</v>
      </c>
      <c r="J114" s="428">
        <v>0</v>
      </c>
      <c r="K114" s="473">
        <f t="shared" si="17"/>
        <v>0</v>
      </c>
      <c r="L114" s="307">
        <v>3</v>
      </c>
      <c r="M114" s="308">
        <f t="shared" si="18"/>
        <v>0.1875</v>
      </c>
    </row>
    <row r="115" spans="1:13" ht="16.2">
      <c r="A115" s="580"/>
      <c r="B115" s="405" t="s">
        <v>2226</v>
      </c>
      <c r="C115" s="307">
        <v>9</v>
      </c>
      <c r="D115" s="307">
        <v>4</v>
      </c>
      <c r="E115" s="308">
        <f t="shared" si="19"/>
        <v>0.44444444444444442</v>
      </c>
      <c r="F115" s="307">
        <v>0</v>
      </c>
      <c r="G115" s="473">
        <f t="shared" si="20"/>
        <v>0</v>
      </c>
      <c r="H115" s="307">
        <v>2</v>
      </c>
      <c r="I115" s="473">
        <f t="shared" si="21"/>
        <v>0.22222222222222221</v>
      </c>
      <c r="J115" s="428">
        <v>0</v>
      </c>
      <c r="K115" s="473">
        <f t="shared" si="17"/>
        <v>0</v>
      </c>
      <c r="L115" s="428">
        <v>0</v>
      </c>
      <c r="M115" s="308">
        <f t="shared" si="18"/>
        <v>0</v>
      </c>
    </row>
    <row r="116" spans="1:13" ht="16.2">
      <c r="A116" s="580"/>
      <c r="B116" s="455" t="s">
        <v>2227</v>
      </c>
      <c r="C116" s="404">
        <v>15</v>
      </c>
      <c r="D116" s="404">
        <v>8</v>
      </c>
      <c r="E116" s="412">
        <f t="shared" si="19"/>
        <v>0.53333333333333333</v>
      </c>
      <c r="F116" s="404">
        <v>0</v>
      </c>
      <c r="G116" s="480">
        <f t="shared" si="20"/>
        <v>0</v>
      </c>
      <c r="H116" s="503">
        <v>0</v>
      </c>
      <c r="I116" s="480">
        <f t="shared" si="21"/>
        <v>0</v>
      </c>
      <c r="J116" s="503">
        <v>0</v>
      </c>
      <c r="K116" s="480">
        <f t="shared" si="17"/>
        <v>0</v>
      </c>
      <c r="L116" s="503">
        <v>0</v>
      </c>
      <c r="M116" s="412">
        <f t="shared" si="18"/>
        <v>0</v>
      </c>
    </row>
    <row r="117" spans="1:13" ht="16.2">
      <c r="A117" s="580" t="s">
        <v>406</v>
      </c>
      <c r="B117" s="504" t="s">
        <v>2582</v>
      </c>
      <c r="C117" s="571">
        <v>19</v>
      </c>
      <c r="D117" s="571">
        <v>9</v>
      </c>
      <c r="E117" s="572">
        <v>0.47370000000000001</v>
      </c>
      <c r="F117" s="571">
        <v>0</v>
      </c>
      <c r="G117" s="572">
        <f t="shared" si="20"/>
        <v>0</v>
      </c>
      <c r="H117" s="571">
        <v>1</v>
      </c>
      <c r="I117" s="572">
        <f t="shared" si="21"/>
        <v>5.2631578947368418E-2</v>
      </c>
      <c r="J117" s="571">
        <v>0</v>
      </c>
      <c r="K117" s="572">
        <f t="shared" si="17"/>
        <v>0</v>
      </c>
      <c r="L117" s="571">
        <v>0</v>
      </c>
      <c r="M117" s="572">
        <f t="shared" si="18"/>
        <v>0</v>
      </c>
    </row>
    <row r="118" spans="1:13" ht="16.2">
      <c r="A118" s="580"/>
      <c r="B118" s="573" t="s">
        <v>1587</v>
      </c>
      <c r="C118" s="571">
        <v>13</v>
      </c>
      <c r="D118" s="571">
        <v>7</v>
      </c>
      <c r="E118" s="572">
        <v>0.53849999999999998</v>
      </c>
      <c r="F118" s="571">
        <v>0</v>
      </c>
      <c r="G118" s="572">
        <f t="shared" si="20"/>
        <v>0</v>
      </c>
      <c r="H118" s="571">
        <v>7</v>
      </c>
      <c r="I118" s="572">
        <f t="shared" si="21"/>
        <v>0.53846153846153844</v>
      </c>
      <c r="J118" s="571">
        <v>0</v>
      </c>
      <c r="K118" s="572">
        <f t="shared" si="17"/>
        <v>0</v>
      </c>
      <c r="L118" s="571">
        <v>0</v>
      </c>
      <c r="M118" s="572">
        <f t="shared" si="18"/>
        <v>0</v>
      </c>
    </row>
    <row r="119" spans="1:13" ht="16.2">
      <c r="A119" s="580"/>
      <c r="B119" s="573" t="s">
        <v>1588</v>
      </c>
      <c r="C119" s="571">
        <v>13</v>
      </c>
      <c r="D119" s="571">
        <v>6</v>
      </c>
      <c r="E119" s="572">
        <v>0.53849999999999998</v>
      </c>
      <c r="F119" s="571">
        <v>0</v>
      </c>
      <c r="G119" s="572">
        <f t="shared" si="20"/>
        <v>0</v>
      </c>
      <c r="H119" s="571">
        <v>1</v>
      </c>
      <c r="I119" s="572">
        <f t="shared" si="21"/>
        <v>7.6923076923076927E-2</v>
      </c>
      <c r="J119" s="571">
        <v>0</v>
      </c>
      <c r="K119" s="572">
        <f t="shared" si="17"/>
        <v>0</v>
      </c>
      <c r="L119" s="571">
        <v>0</v>
      </c>
      <c r="M119" s="572">
        <f t="shared" si="18"/>
        <v>0</v>
      </c>
    </row>
    <row r="120" spans="1:13" ht="16.2">
      <c r="A120" s="580"/>
      <c r="B120" s="573" t="s">
        <v>1589</v>
      </c>
      <c r="C120" s="571">
        <v>15</v>
      </c>
      <c r="D120" s="571">
        <v>6</v>
      </c>
      <c r="E120" s="572">
        <v>0.4</v>
      </c>
      <c r="F120" s="571">
        <v>4</v>
      </c>
      <c r="G120" s="572">
        <f t="shared" si="20"/>
        <v>0.26666666666666666</v>
      </c>
      <c r="H120" s="571">
        <v>1</v>
      </c>
      <c r="I120" s="572">
        <f t="shared" si="21"/>
        <v>6.6666666666666666E-2</v>
      </c>
      <c r="J120" s="571">
        <v>1</v>
      </c>
      <c r="K120" s="572">
        <f t="shared" si="17"/>
        <v>6.6666666666666666E-2</v>
      </c>
      <c r="L120" s="571">
        <v>0</v>
      </c>
      <c r="M120" s="572">
        <f t="shared" si="18"/>
        <v>0</v>
      </c>
    </row>
    <row r="121" spans="1:13" ht="16.2">
      <c r="A121" s="580"/>
      <c r="B121" s="573" t="s">
        <v>1590</v>
      </c>
      <c r="C121" s="571">
        <v>17</v>
      </c>
      <c r="D121" s="571">
        <v>9</v>
      </c>
      <c r="E121" s="572">
        <v>0.52939999999999998</v>
      </c>
      <c r="F121" s="571">
        <v>2</v>
      </c>
      <c r="G121" s="572">
        <f t="shared" si="20"/>
        <v>0.11764705882352941</v>
      </c>
      <c r="H121" s="571">
        <v>1</v>
      </c>
      <c r="I121" s="572">
        <f t="shared" si="21"/>
        <v>5.8823529411764705E-2</v>
      </c>
      <c r="J121" s="571">
        <v>0</v>
      </c>
      <c r="K121" s="572">
        <f t="shared" si="17"/>
        <v>0</v>
      </c>
      <c r="L121" s="571">
        <v>0</v>
      </c>
      <c r="M121" s="572">
        <f t="shared" si="18"/>
        <v>0</v>
      </c>
    </row>
    <row r="122" spans="1:13" ht="16.2">
      <c r="A122" s="580"/>
      <c r="B122" s="573" t="s">
        <v>1591</v>
      </c>
      <c r="C122" s="571">
        <v>19</v>
      </c>
      <c r="D122" s="571">
        <v>9</v>
      </c>
      <c r="E122" s="572">
        <v>0.52939999999999998</v>
      </c>
      <c r="F122" s="571">
        <v>0</v>
      </c>
      <c r="G122" s="572">
        <f t="shared" si="20"/>
        <v>0</v>
      </c>
      <c r="H122" s="571">
        <v>0</v>
      </c>
      <c r="I122" s="572">
        <f t="shared" si="21"/>
        <v>0</v>
      </c>
      <c r="J122" s="571">
        <v>0</v>
      </c>
      <c r="K122" s="572">
        <f t="shared" si="17"/>
        <v>0</v>
      </c>
      <c r="L122" s="571">
        <v>1</v>
      </c>
      <c r="M122" s="572">
        <f t="shared" si="18"/>
        <v>5.2631578947368418E-2</v>
      </c>
    </row>
    <row r="123" spans="1:13" ht="16.2">
      <c r="A123" s="580"/>
      <c r="B123" s="573" t="s">
        <v>1592</v>
      </c>
      <c r="C123" s="571">
        <v>13</v>
      </c>
      <c r="D123" s="571">
        <v>7</v>
      </c>
      <c r="E123" s="572">
        <v>0.53849999999999998</v>
      </c>
      <c r="F123" s="571">
        <v>0</v>
      </c>
      <c r="G123" s="572">
        <f t="shared" si="20"/>
        <v>0</v>
      </c>
      <c r="H123" s="571">
        <v>0</v>
      </c>
      <c r="I123" s="572">
        <f t="shared" si="21"/>
        <v>0</v>
      </c>
      <c r="J123" s="571">
        <v>0</v>
      </c>
      <c r="K123" s="572">
        <f t="shared" si="17"/>
        <v>0</v>
      </c>
      <c r="L123" s="571">
        <v>0</v>
      </c>
      <c r="M123" s="572">
        <f t="shared" si="18"/>
        <v>0</v>
      </c>
    </row>
    <row r="124" spans="1:13" ht="16.2">
      <c r="A124" s="580"/>
      <c r="B124" s="573" t="s">
        <v>1593</v>
      </c>
      <c r="C124" s="571">
        <v>13</v>
      </c>
      <c r="D124" s="571">
        <v>7</v>
      </c>
      <c r="E124" s="572">
        <v>0.53839999999999999</v>
      </c>
      <c r="F124" s="571">
        <v>0</v>
      </c>
      <c r="G124" s="572">
        <f t="shared" si="20"/>
        <v>0</v>
      </c>
      <c r="H124" s="571">
        <v>0</v>
      </c>
      <c r="I124" s="572">
        <f t="shared" si="21"/>
        <v>0</v>
      </c>
      <c r="J124" s="571">
        <v>0</v>
      </c>
      <c r="K124" s="572">
        <f t="shared" si="17"/>
        <v>0</v>
      </c>
      <c r="L124" s="571">
        <v>0</v>
      </c>
      <c r="M124" s="572">
        <f t="shared" si="18"/>
        <v>0</v>
      </c>
    </row>
    <row r="125" spans="1:13" ht="16.2">
      <c r="A125" s="580"/>
      <c r="B125" s="573" t="s">
        <v>1594</v>
      </c>
      <c r="C125" s="571">
        <v>15</v>
      </c>
      <c r="D125" s="571">
        <v>6</v>
      </c>
      <c r="E125" s="572">
        <v>0.4</v>
      </c>
      <c r="F125" s="571">
        <v>0</v>
      </c>
      <c r="G125" s="572">
        <f t="shared" si="20"/>
        <v>0</v>
      </c>
      <c r="H125" s="571">
        <v>0</v>
      </c>
      <c r="I125" s="572">
        <f t="shared" si="21"/>
        <v>0</v>
      </c>
      <c r="J125" s="571">
        <v>0</v>
      </c>
      <c r="K125" s="572">
        <f t="shared" si="17"/>
        <v>0</v>
      </c>
      <c r="L125" s="571">
        <v>0</v>
      </c>
      <c r="M125" s="572">
        <f t="shared" si="18"/>
        <v>0</v>
      </c>
    </row>
    <row r="126" spans="1:13" ht="16.2">
      <c r="A126" s="580"/>
      <c r="B126" s="573" t="s">
        <v>2583</v>
      </c>
      <c r="C126" s="571">
        <v>23</v>
      </c>
      <c r="D126" s="571">
        <v>14</v>
      </c>
      <c r="E126" s="572">
        <f t="shared" ref="E126:E189" si="22">D126/C126</f>
        <v>0.60869565217391308</v>
      </c>
      <c r="F126" s="571">
        <v>0</v>
      </c>
      <c r="G126" s="572">
        <f t="shared" si="20"/>
        <v>0</v>
      </c>
      <c r="H126" s="571">
        <v>0</v>
      </c>
      <c r="I126" s="572">
        <f t="shared" si="21"/>
        <v>0</v>
      </c>
      <c r="J126" s="571">
        <v>0</v>
      </c>
      <c r="K126" s="572">
        <f t="shared" ref="K126:K189" si="23">J126/C126</f>
        <v>0</v>
      </c>
      <c r="L126" s="571">
        <v>0</v>
      </c>
      <c r="M126" s="572">
        <f t="shared" si="18"/>
        <v>0</v>
      </c>
    </row>
    <row r="127" spans="1:13" ht="16.2">
      <c r="A127" s="580" t="s">
        <v>413</v>
      </c>
      <c r="B127" s="405" t="s">
        <v>2237</v>
      </c>
      <c r="C127" s="307">
        <v>13</v>
      </c>
      <c r="D127" s="307">
        <v>6</v>
      </c>
      <c r="E127" s="308">
        <f t="shared" si="22"/>
        <v>0.46153846153846156</v>
      </c>
      <c r="F127" s="307">
        <v>0</v>
      </c>
      <c r="G127" s="473">
        <f t="shared" si="20"/>
        <v>0</v>
      </c>
      <c r="H127" s="307">
        <v>0</v>
      </c>
      <c r="I127" s="473">
        <f t="shared" si="21"/>
        <v>0</v>
      </c>
      <c r="J127" s="307">
        <v>0</v>
      </c>
      <c r="K127" s="473">
        <f t="shared" si="23"/>
        <v>0</v>
      </c>
      <c r="L127" s="307">
        <v>0</v>
      </c>
      <c r="M127" s="308">
        <f t="shared" si="18"/>
        <v>0</v>
      </c>
    </row>
    <row r="128" spans="1:13" ht="16.2">
      <c r="A128" s="580"/>
      <c r="B128" s="405" t="s">
        <v>2238</v>
      </c>
      <c r="C128" s="307">
        <v>15</v>
      </c>
      <c r="D128" s="307">
        <v>9</v>
      </c>
      <c r="E128" s="308">
        <f t="shared" si="22"/>
        <v>0.6</v>
      </c>
      <c r="F128" s="307">
        <v>0</v>
      </c>
      <c r="G128" s="473">
        <f t="shared" si="20"/>
        <v>0</v>
      </c>
      <c r="H128" s="307">
        <v>0</v>
      </c>
      <c r="I128" s="473">
        <f t="shared" si="21"/>
        <v>0</v>
      </c>
      <c r="J128" s="307">
        <v>0</v>
      </c>
      <c r="K128" s="473">
        <f t="shared" si="23"/>
        <v>0</v>
      </c>
      <c r="L128" s="307">
        <v>0</v>
      </c>
      <c r="M128" s="308">
        <f t="shared" si="18"/>
        <v>0</v>
      </c>
    </row>
    <row r="129" spans="1:13" ht="16.2">
      <c r="A129" s="580"/>
      <c r="B129" s="405" t="s">
        <v>2239</v>
      </c>
      <c r="C129" s="307">
        <v>13</v>
      </c>
      <c r="D129" s="307">
        <v>6</v>
      </c>
      <c r="E129" s="308">
        <f t="shared" si="22"/>
        <v>0.46153846153846156</v>
      </c>
      <c r="F129" s="307">
        <v>0</v>
      </c>
      <c r="G129" s="473">
        <f t="shared" si="20"/>
        <v>0</v>
      </c>
      <c r="H129" s="307">
        <v>0</v>
      </c>
      <c r="I129" s="473">
        <f t="shared" si="21"/>
        <v>0</v>
      </c>
      <c r="J129" s="307">
        <v>0</v>
      </c>
      <c r="K129" s="473">
        <f t="shared" si="23"/>
        <v>0</v>
      </c>
      <c r="L129" s="307">
        <v>0</v>
      </c>
      <c r="M129" s="308">
        <f t="shared" si="18"/>
        <v>0</v>
      </c>
    </row>
    <row r="130" spans="1:13" ht="16.2">
      <c r="A130" s="580"/>
      <c r="B130" s="405" t="s">
        <v>2240</v>
      </c>
      <c r="C130" s="307">
        <v>15</v>
      </c>
      <c r="D130" s="307">
        <v>5</v>
      </c>
      <c r="E130" s="308">
        <f t="shared" si="22"/>
        <v>0.33333333333333331</v>
      </c>
      <c r="F130" s="307">
        <v>0</v>
      </c>
      <c r="G130" s="473">
        <f t="shared" si="20"/>
        <v>0</v>
      </c>
      <c r="H130" s="307">
        <v>6</v>
      </c>
      <c r="I130" s="473">
        <f t="shared" si="21"/>
        <v>0.4</v>
      </c>
      <c r="J130" s="307">
        <v>1</v>
      </c>
      <c r="K130" s="473">
        <f t="shared" si="23"/>
        <v>6.6666666666666666E-2</v>
      </c>
      <c r="L130" s="307">
        <v>0</v>
      </c>
      <c r="M130" s="308">
        <f t="shared" ref="M130:M193" si="24">L130/C130</f>
        <v>0</v>
      </c>
    </row>
    <row r="131" spans="1:13" ht="16.2">
      <c r="A131" s="580"/>
      <c r="B131" s="405" t="s">
        <v>2241</v>
      </c>
      <c r="C131" s="307">
        <v>15</v>
      </c>
      <c r="D131" s="307">
        <v>7</v>
      </c>
      <c r="E131" s="308">
        <f t="shared" si="22"/>
        <v>0.46666666666666667</v>
      </c>
      <c r="F131" s="307">
        <v>0</v>
      </c>
      <c r="G131" s="473">
        <f t="shared" si="20"/>
        <v>0</v>
      </c>
      <c r="H131" s="307">
        <v>0</v>
      </c>
      <c r="I131" s="473">
        <f t="shared" si="21"/>
        <v>0</v>
      </c>
      <c r="J131" s="307">
        <v>0</v>
      </c>
      <c r="K131" s="473">
        <f t="shared" si="23"/>
        <v>0</v>
      </c>
      <c r="L131" s="307">
        <v>0</v>
      </c>
      <c r="M131" s="308">
        <f t="shared" si="24"/>
        <v>0</v>
      </c>
    </row>
    <row r="132" spans="1:13" ht="16.2">
      <c r="A132" s="580"/>
      <c r="B132" s="405" t="s">
        <v>2242</v>
      </c>
      <c r="C132" s="307">
        <v>17</v>
      </c>
      <c r="D132" s="307">
        <v>9</v>
      </c>
      <c r="E132" s="308">
        <f t="shared" si="22"/>
        <v>0.52941176470588236</v>
      </c>
      <c r="F132" s="307">
        <v>0</v>
      </c>
      <c r="G132" s="473">
        <f t="shared" si="20"/>
        <v>0</v>
      </c>
      <c r="H132" s="307">
        <v>0</v>
      </c>
      <c r="I132" s="473">
        <f t="shared" si="21"/>
        <v>0</v>
      </c>
      <c r="J132" s="307">
        <v>0</v>
      </c>
      <c r="K132" s="473">
        <f t="shared" si="23"/>
        <v>0</v>
      </c>
      <c r="L132" s="307">
        <v>0</v>
      </c>
      <c r="M132" s="308">
        <f t="shared" si="24"/>
        <v>0</v>
      </c>
    </row>
    <row r="133" spans="1:13" ht="16.2">
      <c r="A133" s="580"/>
      <c r="B133" s="405" t="s">
        <v>2243</v>
      </c>
      <c r="C133" s="307">
        <v>15</v>
      </c>
      <c r="D133" s="307">
        <v>9</v>
      </c>
      <c r="E133" s="308">
        <f t="shared" si="22"/>
        <v>0.6</v>
      </c>
      <c r="F133" s="307">
        <v>0</v>
      </c>
      <c r="G133" s="473">
        <f t="shared" si="20"/>
        <v>0</v>
      </c>
      <c r="H133" s="307">
        <v>0</v>
      </c>
      <c r="I133" s="473">
        <f t="shared" si="21"/>
        <v>0</v>
      </c>
      <c r="J133" s="307">
        <v>0</v>
      </c>
      <c r="K133" s="473">
        <f t="shared" si="23"/>
        <v>0</v>
      </c>
      <c r="L133" s="307">
        <v>0</v>
      </c>
      <c r="M133" s="308">
        <f t="shared" si="24"/>
        <v>0</v>
      </c>
    </row>
    <row r="134" spans="1:13" ht="16.2">
      <c r="A134" s="580"/>
      <c r="B134" s="405" t="s">
        <v>2244</v>
      </c>
      <c r="C134" s="307">
        <v>15</v>
      </c>
      <c r="D134" s="307">
        <v>8</v>
      </c>
      <c r="E134" s="308">
        <f t="shared" si="22"/>
        <v>0.53333333333333333</v>
      </c>
      <c r="F134" s="307">
        <v>1</v>
      </c>
      <c r="G134" s="473">
        <f t="shared" si="20"/>
        <v>6.6666666666666666E-2</v>
      </c>
      <c r="H134" s="307">
        <v>0</v>
      </c>
      <c r="I134" s="473">
        <f t="shared" si="21"/>
        <v>0</v>
      </c>
      <c r="J134" s="307">
        <v>0</v>
      </c>
      <c r="K134" s="473">
        <f t="shared" si="23"/>
        <v>0</v>
      </c>
      <c r="L134" s="307">
        <v>1</v>
      </c>
      <c r="M134" s="308">
        <f t="shared" si="24"/>
        <v>6.6666666666666666E-2</v>
      </c>
    </row>
    <row r="135" spans="1:13" ht="16.2">
      <c r="A135" s="580"/>
      <c r="B135" s="405" t="s">
        <v>2245</v>
      </c>
      <c r="C135" s="307">
        <v>13</v>
      </c>
      <c r="D135" s="307">
        <v>6</v>
      </c>
      <c r="E135" s="308">
        <f t="shared" si="22"/>
        <v>0.46153846153846156</v>
      </c>
      <c r="F135" s="307">
        <v>0</v>
      </c>
      <c r="G135" s="473">
        <f t="shared" si="20"/>
        <v>0</v>
      </c>
      <c r="H135" s="307">
        <v>0</v>
      </c>
      <c r="I135" s="473">
        <f t="shared" si="21"/>
        <v>0</v>
      </c>
      <c r="J135" s="307">
        <v>0</v>
      </c>
      <c r="K135" s="473">
        <f t="shared" si="23"/>
        <v>0</v>
      </c>
      <c r="L135" s="307">
        <v>0</v>
      </c>
      <c r="M135" s="308">
        <f t="shared" si="24"/>
        <v>0</v>
      </c>
    </row>
    <row r="136" spans="1:13" ht="16.2">
      <c r="A136" s="580"/>
      <c r="B136" s="405" t="s">
        <v>2246</v>
      </c>
      <c r="C136" s="307">
        <v>15</v>
      </c>
      <c r="D136" s="307">
        <v>9</v>
      </c>
      <c r="E136" s="308">
        <f t="shared" si="22"/>
        <v>0.6</v>
      </c>
      <c r="F136" s="307">
        <v>0</v>
      </c>
      <c r="G136" s="473">
        <f t="shared" si="20"/>
        <v>0</v>
      </c>
      <c r="H136" s="307">
        <v>0</v>
      </c>
      <c r="I136" s="473">
        <f t="shared" si="21"/>
        <v>0</v>
      </c>
      <c r="J136" s="307">
        <v>0</v>
      </c>
      <c r="K136" s="473">
        <f t="shared" si="23"/>
        <v>0</v>
      </c>
      <c r="L136" s="307">
        <v>0</v>
      </c>
      <c r="M136" s="308">
        <f t="shared" si="24"/>
        <v>0</v>
      </c>
    </row>
    <row r="137" spans="1:13" ht="16.2">
      <c r="A137" s="580"/>
      <c r="B137" s="405" t="s">
        <v>2247</v>
      </c>
      <c r="C137" s="307">
        <v>11</v>
      </c>
      <c r="D137" s="307">
        <v>7</v>
      </c>
      <c r="E137" s="308">
        <f t="shared" si="22"/>
        <v>0.63636363636363635</v>
      </c>
      <c r="F137" s="307">
        <v>0</v>
      </c>
      <c r="G137" s="473">
        <f t="shared" si="20"/>
        <v>0</v>
      </c>
      <c r="H137" s="307">
        <v>0</v>
      </c>
      <c r="I137" s="473">
        <f t="shared" si="21"/>
        <v>0</v>
      </c>
      <c r="J137" s="307">
        <v>0</v>
      </c>
      <c r="K137" s="473">
        <f t="shared" si="23"/>
        <v>0</v>
      </c>
      <c r="L137" s="307">
        <v>0</v>
      </c>
      <c r="M137" s="308">
        <f t="shared" si="24"/>
        <v>0</v>
      </c>
    </row>
    <row r="138" spans="1:13" ht="16.2">
      <c r="A138" s="580" t="s">
        <v>419</v>
      </c>
      <c r="B138" s="445" t="s">
        <v>2249</v>
      </c>
      <c r="C138" s="403">
        <v>15</v>
      </c>
      <c r="D138" s="403">
        <v>5</v>
      </c>
      <c r="E138" s="441">
        <f t="shared" si="22"/>
        <v>0.33333333333333331</v>
      </c>
      <c r="F138" s="307">
        <v>0</v>
      </c>
      <c r="G138" s="473">
        <f t="shared" si="20"/>
        <v>0</v>
      </c>
      <c r="H138" s="428">
        <v>6</v>
      </c>
      <c r="I138" s="473">
        <f t="shared" si="21"/>
        <v>0.4</v>
      </c>
      <c r="J138" s="428">
        <v>1</v>
      </c>
      <c r="K138" s="473">
        <f t="shared" si="23"/>
        <v>6.6666666666666666E-2</v>
      </c>
      <c r="L138" s="428">
        <v>0</v>
      </c>
      <c r="M138" s="308">
        <f t="shared" si="24"/>
        <v>0</v>
      </c>
    </row>
    <row r="139" spans="1:13" ht="16.2">
      <c r="A139" s="580"/>
      <c r="B139" s="414" t="s">
        <v>2250</v>
      </c>
      <c r="C139" s="307">
        <v>15</v>
      </c>
      <c r="D139" s="307">
        <v>8</v>
      </c>
      <c r="E139" s="308">
        <f t="shared" si="22"/>
        <v>0.53333333333333333</v>
      </c>
      <c r="F139" s="307">
        <v>0</v>
      </c>
      <c r="G139" s="473">
        <f t="shared" si="20"/>
        <v>0</v>
      </c>
      <c r="H139" s="428">
        <v>0</v>
      </c>
      <c r="I139" s="473">
        <f t="shared" si="21"/>
        <v>0</v>
      </c>
      <c r="J139" s="428">
        <v>0</v>
      </c>
      <c r="K139" s="473">
        <f t="shared" si="23"/>
        <v>0</v>
      </c>
      <c r="L139" s="428">
        <v>0</v>
      </c>
      <c r="M139" s="308">
        <f t="shared" si="24"/>
        <v>0</v>
      </c>
    </row>
    <row r="140" spans="1:13" ht="16.2">
      <c r="A140" s="580"/>
      <c r="B140" s="414" t="s">
        <v>2495</v>
      </c>
      <c r="C140" s="307">
        <v>23</v>
      </c>
      <c r="D140" s="307">
        <v>11</v>
      </c>
      <c r="E140" s="308">
        <f t="shared" si="22"/>
        <v>0.47826086956521741</v>
      </c>
      <c r="F140" s="307">
        <v>1</v>
      </c>
      <c r="G140" s="473">
        <f t="shared" si="20"/>
        <v>4.3478260869565216E-2</v>
      </c>
      <c r="H140" s="428">
        <v>1</v>
      </c>
      <c r="I140" s="473">
        <f t="shared" si="21"/>
        <v>4.3478260869565216E-2</v>
      </c>
      <c r="J140" s="428">
        <v>0</v>
      </c>
      <c r="K140" s="473">
        <f t="shared" si="23"/>
        <v>0</v>
      </c>
      <c r="L140" s="428">
        <v>0</v>
      </c>
      <c r="M140" s="308">
        <f t="shared" si="24"/>
        <v>0</v>
      </c>
    </row>
    <row r="141" spans="1:13" ht="16.2">
      <c r="A141" s="580"/>
      <c r="B141" s="414" t="s">
        <v>2252</v>
      </c>
      <c r="C141" s="307">
        <v>18</v>
      </c>
      <c r="D141" s="307">
        <v>8</v>
      </c>
      <c r="E141" s="308">
        <f t="shared" si="22"/>
        <v>0.44444444444444442</v>
      </c>
      <c r="F141" s="307">
        <v>0</v>
      </c>
      <c r="G141" s="473">
        <f t="shared" si="20"/>
        <v>0</v>
      </c>
      <c r="H141" s="428">
        <v>1</v>
      </c>
      <c r="I141" s="473">
        <f t="shared" si="21"/>
        <v>5.5555555555555552E-2</v>
      </c>
      <c r="J141" s="428">
        <v>0</v>
      </c>
      <c r="K141" s="473">
        <f t="shared" si="23"/>
        <v>0</v>
      </c>
      <c r="L141" s="428">
        <v>0</v>
      </c>
      <c r="M141" s="308">
        <f t="shared" si="24"/>
        <v>0</v>
      </c>
    </row>
    <row r="142" spans="1:13" ht="16.2">
      <c r="A142" s="580"/>
      <c r="B142" s="414" t="s">
        <v>2253</v>
      </c>
      <c r="C142" s="307">
        <v>15</v>
      </c>
      <c r="D142" s="307">
        <v>7</v>
      </c>
      <c r="E142" s="308">
        <f t="shared" si="22"/>
        <v>0.46666666666666667</v>
      </c>
      <c r="F142" s="307">
        <v>0</v>
      </c>
      <c r="G142" s="473">
        <f t="shared" si="20"/>
        <v>0</v>
      </c>
      <c r="H142" s="428">
        <v>0</v>
      </c>
      <c r="I142" s="473">
        <f t="shared" si="21"/>
        <v>0</v>
      </c>
      <c r="J142" s="428">
        <v>0</v>
      </c>
      <c r="K142" s="473">
        <f t="shared" si="23"/>
        <v>0</v>
      </c>
      <c r="L142" s="428">
        <v>0</v>
      </c>
      <c r="M142" s="308">
        <f t="shared" si="24"/>
        <v>0</v>
      </c>
    </row>
    <row r="143" spans="1:13" ht="16.2">
      <c r="A143" s="580"/>
      <c r="B143" s="414" t="s">
        <v>2254</v>
      </c>
      <c r="C143" s="307">
        <v>15</v>
      </c>
      <c r="D143" s="307">
        <v>9</v>
      </c>
      <c r="E143" s="308">
        <f t="shared" si="22"/>
        <v>0.6</v>
      </c>
      <c r="F143" s="307">
        <v>0</v>
      </c>
      <c r="G143" s="473">
        <f t="shared" si="20"/>
        <v>0</v>
      </c>
      <c r="H143" s="428">
        <v>0</v>
      </c>
      <c r="I143" s="473">
        <f t="shared" si="21"/>
        <v>0</v>
      </c>
      <c r="J143" s="428">
        <v>0</v>
      </c>
      <c r="K143" s="473">
        <f t="shared" si="23"/>
        <v>0</v>
      </c>
      <c r="L143" s="428">
        <v>0</v>
      </c>
      <c r="M143" s="308">
        <f t="shared" si="24"/>
        <v>0</v>
      </c>
    </row>
    <row r="144" spans="1:13" ht="16.2">
      <c r="A144" s="580"/>
      <c r="B144" s="414" t="s">
        <v>2255</v>
      </c>
      <c r="C144" s="307">
        <v>19</v>
      </c>
      <c r="D144" s="307">
        <v>8</v>
      </c>
      <c r="E144" s="308">
        <f t="shared" si="22"/>
        <v>0.42105263157894735</v>
      </c>
      <c r="F144" s="307">
        <v>7</v>
      </c>
      <c r="G144" s="473">
        <f t="shared" si="20"/>
        <v>0.36842105263157893</v>
      </c>
      <c r="H144" s="428">
        <v>0</v>
      </c>
      <c r="I144" s="473">
        <f t="shared" si="21"/>
        <v>0</v>
      </c>
      <c r="J144" s="428">
        <v>0</v>
      </c>
      <c r="K144" s="473">
        <f t="shared" si="23"/>
        <v>0</v>
      </c>
      <c r="L144" s="428">
        <v>0</v>
      </c>
      <c r="M144" s="308">
        <f t="shared" si="24"/>
        <v>0</v>
      </c>
    </row>
    <row r="145" spans="1:13" ht="16.2">
      <c r="A145" s="580"/>
      <c r="B145" s="414" t="s">
        <v>2496</v>
      </c>
      <c r="C145" s="307">
        <v>11</v>
      </c>
      <c r="D145" s="307">
        <v>6</v>
      </c>
      <c r="E145" s="308">
        <f t="shared" si="22"/>
        <v>0.54545454545454541</v>
      </c>
      <c r="F145" s="307">
        <v>1</v>
      </c>
      <c r="G145" s="473">
        <f t="shared" si="20"/>
        <v>9.0909090909090912E-2</v>
      </c>
      <c r="H145" s="428">
        <v>0</v>
      </c>
      <c r="I145" s="473">
        <f t="shared" si="21"/>
        <v>0</v>
      </c>
      <c r="J145" s="428">
        <v>0</v>
      </c>
      <c r="K145" s="473">
        <f t="shared" si="23"/>
        <v>0</v>
      </c>
      <c r="L145" s="428">
        <v>0</v>
      </c>
      <c r="M145" s="308">
        <f t="shared" si="24"/>
        <v>0</v>
      </c>
    </row>
    <row r="146" spans="1:13" ht="16.2">
      <c r="A146" s="580"/>
      <c r="B146" s="414" t="s">
        <v>2257</v>
      </c>
      <c r="C146" s="307">
        <v>13</v>
      </c>
      <c r="D146" s="307">
        <v>6</v>
      </c>
      <c r="E146" s="308">
        <f t="shared" si="22"/>
        <v>0.46153846153846156</v>
      </c>
      <c r="F146" s="307">
        <v>0</v>
      </c>
      <c r="G146" s="473">
        <f t="shared" si="20"/>
        <v>0</v>
      </c>
      <c r="H146" s="428">
        <v>0</v>
      </c>
      <c r="I146" s="473">
        <f t="shared" si="21"/>
        <v>0</v>
      </c>
      <c r="J146" s="428">
        <v>0</v>
      </c>
      <c r="K146" s="473">
        <f t="shared" si="23"/>
        <v>0</v>
      </c>
      <c r="L146" s="428">
        <v>0</v>
      </c>
      <c r="M146" s="308">
        <f t="shared" si="24"/>
        <v>0</v>
      </c>
    </row>
    <row r="147" spans="1:13" ht="16.2">
      <c r="A147" s="580"/>
      <c r="B147" s="414" t="s">
        <v>2497</v>
      </c>
      <c r="C147" s="307">
        <v>15</v>
      </c>
      <c r="D147" s="307">
        <v>8</v>
      </c>
      <c r="E147" s="308">
        <f t="shared" si="22"/>
        <v>0.53333333333333333</v>
      </c>
      <c r="F147" s="307">
        <v>0</v>
      </c>
      <c r="G147" s="473">
        <f t="shared" si="20"/>
        <v>0</v>
      </c>
      <c r="H147" s="428">
        <v>2</v>
      </c>
      <c r="I147" s="473">
        <f t="shared" si="21"/>
        <v>0.13333333333333333</v>
      </c>
      <c r="J147" s="428">
        <v>0</v>
      </c>
      <c r="K147" s="473">
        <f t="shared" si="23"/>
        <v>0</v>
      </c>
      <c r="L147" s="428">
        <v>0</v>
      </c>
      <c r="M147" s="308">
        <f t="shared" si="24"/>
        <v>0</v>
      </c>
    </row>
    <row r="148" spans="1:13" ht="16.2">
      <c r="A148" s="580"/>
      <c r="B148" s="414" t="s">
        <v>2259</v>
      </c>
      <c r="C148" s="307">
        <v>13</v>
      </c>
      <c r="D148" s="307">
        <v>5</v>
      </c>
      <c r="E148" s="308">
        <f t="shared" si="22"/>
        <v>0.38461538461538464</v>
      </c>
      <c r="F148" s="307">
        <v>0</v>
      </c>
      <c r="G148" s="473">
        <f t="shared" si="20"/>
        <v>0</v>
      </c>
      <c r="H148" s="428">
        <v>1</v>
      </c>
      <c r="I148" s="473">
        <f t="shared" si="21"/>
        <v>7.6923076923076927E-2</v>
      </c>
      <c r="J148" s="428">
        <v>0</v>
      </c>
      <c r="K148" s="473">
        <f t="shared" si="23"/>
        <v>0</v>
      </c>
      <c r="L148" s="428">
        <v>0</v>
      </c>
      <c r="M148" s="308">
        <f t="shared" si="24"/>
        <v>0</v>
      </c>
    </row>
    <row r="149" spans="1:13" ht="16.2">
      <c r="A149" s="580"/>
      <c r="B149" s="414" t="s">
        <v>2260</v>
      </c>
      <c r="C149" s="307">
        <v>13</v>
      </c>
      <c r="D149" s="307">
        <v>5</v>
      </c>
      <c r="E149" s="308">
        <f t="shared" si="22"/>
        <v>0.38461538461538464</v>
      </c>
      <c r="F149" s="307">
        <v>2</v>
      </c>
      <c r="G149" s="473">
        <f t="shared" si="20"/>
        <v>0.15384615384615385</v>
      </c>
      <c r="H149" s="428">
        <v>0</v>
      </c>
      <c r="I149" s="473">
        <f t="shared" si="21"/>
        <v>0</v>
      </c>
      <c r="J149" s="428">
        <v>0</v>
      </c>
      <c r="K149" s="473">
        <f t="shared" si="23"/>
        <v>0</v>
      </c>
      <c r="L149" s="428">
        <v>0</v>
      </c>
      <c r="M149" s="308">
        <f t="shared" si="24"/>
        <v>0</v>
      </c>
    </row>
    <row r="150" spans="1:13" ht="16.2">
      <c r="A150" s="580"/>
      <c r="B150" s="414" t="s">
        <v>2611</v>
      </c>
      <c r="C150" s="307">
        <v>27</v>
      </c>
      <c r="D150" s="307">
        <v>10</v>
      </c>
      <c r="E150" s="308">
        <v>0.74070000000000003</v>
      </c>
      <c r="F150" s="307">
        <v>0</v>
      </c>
      <c r="G150" s="473">
        <v>0</v>
      </c>
      <c r="H150" s="428">
        <v>0</v>
      </c>
      <c r="I150" s="307">
        <v>0</v>
      </c>
      <c r="J150" s="307">
        <v>0</v>
      </c>
      <c r="K150" s="473">
        <v>0</v>
      </c>
      <c r="L150" s="307">
        <v>0</v>
      </c>
      <c r="M150" s="308">
        <v>0</v>
      </c>
    </row>
    <row r="151" spans="1:13" ht="16.2">
      <c r="A151" s="580" t="s">
        <v>2092</v>
      </c>
      <c r="B151" s="405" t="s">
        <v>865</v>
      </c>
      <c r="C151" s="307">
        <v>19</v>
      </c>
      <c r="D151" s="307">
        <v>7</v>
      </c>
      <c r="E151" s="308">
        <f t="shared" si="22"/>
        <v>0.36842105263157893</v>
      </c>
      <c r="F151" s="307">
        <v>5</v>
      </c>
      <c r="G151" s="473">
        <f t="shared" si="20"/>
        <v>0.26315789473684209</v>
      </c>
      <c r="H151" s="428">
        <v>1</v>
      </c>
      <c r="I151" s="473">
        <f t="shared" si="21"/>
        <v>5.2631578947368418E-2</v>
      </c>
      <c r="J151" s="428">
        <v>0</v>
      </c>
      <c r="K151" s="473">
        <f t="shared" si="23"/>
        <v>0</v>
      </c>
      <c r="L151" s="428">
        <v>0</v>
      </c>
      <c r="M151" s="308">
        <f t="shared" si="24"/>
        <v>0</v>
      </c>
    </row>
    <row r="152" spans="1:13" ht="16.2">
      <c r="A152" s="580"/>
      <c r="B152" s="306" t="s">
        <v>2584</v>
      </c>
      <c r="C152" s="307">
        <v>19</v>
      </c>
      <c r="D152" s="307">
        <v>12</v>
      </c>
      <c r="E152" s="308">
        <f t="shared" si="22"/>
        <v>0.63157894736842102</v>
      </c>
      <c r="F152" s="307">
        <v>0</v>
      </c>
      <c r="G152" s="473">
        <f t="shared" ref="G152:G215" si="25">F152/C152</f>
        <v>0</v>
      </c>
      <c r="H152" s="428">
        <v>0</v>
      </c>
      <c r="I152" s="473">
        <f t="shared" ref="I152:I215" si="26">H152/C152</f>
        <v>0</v>
      </c>
      <c r="J152" s="428">
        <v>0</v>
      </c>
      <c r="K152" s="473">
        <f t="shared" si="23"/>
        <v>0</v>
      </c>
      <c r="L152" s="428">
        <v>0</v>
      </c>
      <c r="M152" s="308">
        <f t="shared" si="24"/>
        <v>0</v>
      </c>
    </row>
    <row r="153" spans="1:13" ht="16.2">
      <c r="A153" s="580"/>
      <c r="B153" s="306" t="s">
        <v>2585</v>
      </c>
      <c r="C153" s="307">
        <v>23</v>
      </c>
      <c r="D153" s="307">
        <v>16</v>
      </c>
      <c r="E153" s="308">
        <f t="shared" si="22"/>
        <v>0.69565217391304346</v>
      </c>
      <c r="F153" s="307">
        <v>0</v>
      </c>
      <c r="G153" s="473">
        <f t="shared" si="25"/>
        <v>0</v>
      </c>
      <c r="H153" s="428">
        <v>1</v>
      </c>
      <c r="I153" s="473">
        <f t="shared" si="26"/>
        <v>4.3478260869565216E-2</v>
      </c>
      <c r="J153" s="428">
        <v>0</v>
      </c>
      <c r="K153" s="473">
        <f t="shared" si="23"/>
        <v>0</v>
      </c>
      <c r="L153" s="428">
        <v>0</v>
      </c>
      <c r="M153" s="308">
        <f t="shared" si="24"/>
        <v>0</v>
      </c>
    </row>
    <row r="154" spans="1:13" ht="16.2">
      <c r="A154" s="580"/>
      <c r="B154" s="405" t="s">
        <v>684</v>
      </c>
      <c r="C154" s="307">
        <v>13</v>
      </c>
      <c r="D154" s="307">
        <v>5</v>
      </c>
      <c r="E154" s="308">
        <f t="shared" si="22"/>
        <v>0.38461538461538464</v>
      </c>
      <c r="F154" s="307">
        <v>0</v>
      </c>
      <c r="G154" s="473">
        <f t="shared" si="25"/>
        <v>0</v>
      </c>
      <c r="H154" s="428">
        <v>0</v>
      </c>
      <c r="I154" s="473">
        <f t="shared" si="26"/>
        <v>0</v>
      </c>
      <c r="J154" s="428">
        <v>0</v>
      </c>
      <c r="K154" s="473">
        <f t="shared" si="23"/>
        <v>0</v>
      </c>
      <c r="L154" s="428">
        <v>0</v>
      </c>
      <c r="M154" s="308">
        <f t="shared" si="24"/>
        <v>0</v>
      </c>
    </row>
    <row r="155" spans="1:13" ht="16.2">
      <c r="A155" s="580"/>
      <c r="B155" s="405" t="s">
        <v>867</v>
      </c>
      <c r="C155" s="307">
        <v>15</v>
      </c>
      <c r="D155" s="307">
        <v>8</v>
      </c>
      <c r="E155" s="308">
        <f t="shared" si="22"/>
        <v>0.53333333333333333</v>
      </c>
      <c r="F155" s="307">
        <v>0</v>
      </c>
      <c r="G155" s="473">
        <f t="shared" si="25"/>
        <v>0</v>
      </c>
      <c r="H155" s="428">
        <v>0</v>
      </c>
      <c r="I155" s="473">
        <f t="shared" si="26"/>
        <v>0</v>
      </c>
      <c r="J155" s="428">
        <v>0</v>
      </c>
      <c r="K155" s="473">
        <f t="shared" si="23"/>
        <v>0</v>
      </c>
      <c r="L155" s="428">
        <v>0</v>
      </c>
      <c r="M155" s="308">
        <f t="shared" si="24"/>
        <v>0</v>
      </c>
    </row>
    <row r="156" spans="1:13" ht="16.2">
      <c r="A156" s="580"/>
      <c r="B156" s="405" t="s">
        <v>2498</v>
      </c>
      <c r="C156" s="307">
        <v>15</v>
      </c>
      <c r="D156" s="307">
        <v>7</v>
      </c>
      <c r="E156" s="308">
        <f t="shared" si="22"/>
        <v>0.46666666666666667</v>
      </c>
      <c r="F156" s="307">
        <v>0</v>
      </c>
      <c r="G156" s="473">
        <f t="shared" si="25"/>
        <v>0</v>
      </c>
      <c r="H156" s="428">
        <v>2</v>
      </c>
      <c r="I156" s="473">
        <f t="shared" si="26"/>
        <v>0.13333333333333333</v>
      </c>
      <c r="J156" s="428">
        <v>0</v>
      </c>
      <c r="K156" s="473">
        <f t="shared" si="23"/>
        <v>0</v>
      </c>
      <c r="L156" s="428">
        <v>0</v>
      </c>
      <c r="M156" s="308">
        <f t="shared" si="24"/>
        <v>0</v>
      </c>
    </row>
    <row r="157" spans="1:13" ht="16.2">
      <c r="A157" s="580"/>
      <c r="B157" s="405" t="s">
        <v>2263</v>
      </c>
      <c r="C157" s="307">
        <v>15</v>
      </c>
      <c r="D157" s="307">
        <v>10</v>
      </c>
      <c r="E157" s="308">
        <f t="shared" si="22"/>
        <v>0.66666666666666663</v>
      </c>
      <c r="F157" s="307">
        <v>0</v>
      </c>
      <c r="G157" s="473">
        <f t="shared" si="25"/>
        <v>0</v>
      </c>
      <c r="H157" s="428">
        <v>0</v>
      </c>
      <c r="I157" s="473">
        <f t="shared" si="26"/>
        <v>0</v>
      </c>
      <c r="J157" s="428">
        <v>1</v>
      </c>
      <c r="K157" s="473">
        <f t="shared" si="23"/>
        <v>6.6666666666666666E-2</v>
      </c>
      <c r="L157" s="428">
        <v>0</v>
      </c>
      <c r="M157" s="308">
        <f t="shared" si="24"/>
        <v>0</v>
      </c>
    </row>
    <row r="158" spans="1:13" ht="16.2">
      <c r="A158" s="580"/>
      <c r="B158" s="405" t="s">
        <v>2499</v>
      </c>
      <c r="C158" s="307">
        <v>24</v>
      </c>
      <c r="D158" s="307">
        <v>14</v>
      </c>
      <c r="E158" s="308">
        <f t="shared" si="22"/>
        <v>0.58333333333333337</v>
      </c>
      <c r="F158" s="307">
        <v>1</v>
      </c>
      <c r="G158" s="473">
        <f t="shared" si="25"/>
        <v>4.1666666666666664E-2</v>
      </c>
      <c r="H158" s="428">
        <v>1</v>
      </c>
      <c r="I158" s="473">
        <f t="shared" si="26"/>
        <v>4.1666666666666664E-2</v>
      </c>
      <c r="J158" s="428">
        <v>1</v>
      </c>
      <c r="K158" s="473">
        <f t="shared" si="23"/>
        <v>4.1666666666666664E-2</v>
      </c>
      <c r="L158" s="428">
        <v>1</v>
      </c>
      <c r="M158" s="308">
        <f t="shared" si="24"/>
        <v>4.1666666666666664E-2</v>
      </c>
    </row>
    <row r="159" spans="1:13" ht="16.2">
      <c r="A159" s="580"/>
      <c r="B159" s="405" t="s">
        <v>2264</v>
      </c>
      <c r="C159" s="307">
        <v>23</v>
      </c>
      <c r="D159" s="307">
        <v>12</v>
      </c>
      <c r="E159" s="308">
        <f t="shared" si="22"/>
        <v>0.52173913043478259</v>
      </c>
      <c r="F159" s="307">
        <v>0</v>
      </c>
      <c r="G159" s="473">
        <f t="shared" si="25"/>
        <v>0</v>
      </c>
      <c r="H159" s="428">
        <v>1</v>
      </c>
      <c r="I159" s="473">
        <f t="shared" si="26"/>
        <v>4.3478260869565216E-2</v>
      </c>
      <c r="J159" s="428">
        <v>0</v>
      </c>
      <c r="K159" s="473">
        <f t="shared" si="23"/>
        <v>0</v>
      </c>
      <c r="L159" s="428">
        <v>0</v>
      </c>
      <c r="M159" s="308">
        <f t="shared" si="24"/>
        <v>0</v>
      </c>
    </row>
    <row r="160" spans="1:13" ht="16.2">
      <c r="A160" s="580"/>
      <c r="B160" s="405" t="s">
        <v>871</v>
      </c>
      <c r="C160" s="307">
        <v>19</v>
      </c>
      <c r="D160" s="307">
        <v>13</v>
      </c>
      <c r="E160" s="308">
        <f t="shared" si="22"/>
        <v>0.68421052631578949</v>
      </c>
      <c r="F160" s="307">
        <v>0</v>
      </c>
      <c r="G160" s="473">
        <f t="shared" si="25"/>
        <v>0</v>
      </c>
      <c r="H160" s="428">
        <v>1</v>
      </c>
      <c r="I160" s="473">
        <f t="shared" si="26"/>
        <v>5.2631578947368418E-2</v>
      </c>
      <c r="J160" s="428">
        <v>0</v>
      </c>
      <c r="K160" s="473">
        <f t="shared" si="23"/>
        <v>0</v>
      </c>
      <c r="L160" s="428">
        <v>0</v>
      </c>
      <c r="M160" s="308">
        <f t="shared" si="24"/>
        <v>0</v>
      </c>
    </row>
    <row r="161" spans="1:13" ht="16.2">
      <c r="A161" s="580" t="s">
        <v>1042</v>
      </c>
      <c r="B161" s="414" t="s">
        <v>873</v>
      </c>
      <c r="C161" s="428">
        <v>19</v>
      </c>
      <c r="D161" s="428">
        <v>8</v>
      </c>
      <c r="E161" s="308">
        <f t="shared" si="22"/>
        <v>0.42105263157894735</v>
      </c>
      <c r="F161" s="428">
        <v>0</v>
      </c>
      <c r="G161" s="473">
        <f t="shared" si="25"/>
        <v>0</v>
      </c>
      <c r="H161" s="428">
        <v>4</v>
      </c>
      <c r="I161" s="473">
        <f t="shared" si="26"/>
        <v>0.21052631578947367</v>
      </c>
      <c r="J161" s="428">
        <v>1</v>
      </c>
      <c r="K161" s="473">
        <f t="shared" si="23"/>
        <v>5.2631578947368418E-2</v>
      </c>
      <c r="L161" s="574">
        <v>0</v>
      </c>
      <c r="M161" s="308">
        <f t="shared" si="24"/>
        <v>0</v>
      </c>
    </row>
    <row r="162" spans="1:13" ht="16.2">
      <c r="A162" s="580"/>
      <c r="B162" s="414" t="s">
        <v>693</v>
      </c>
      <c r="C162" s="428">
        <v>25</v>
      </c>
      <c r="D162" s="428">
        <v>10</v>
      </c>
      <c r="E162" s="308">
        <f t="shared" si="22"/>
        <v>0.4</v>
      </c>
      <c r="F162" s="428">
        <v>8</v>
      </c>
      <c r="G162" s="473">
        <f t="shared" si="25"/>
        <v>0.32</v>
      </c>
      <c r="H162" s="428">
        <v>3</v>
      </c>
      <c r="I162" s="473">
        <f t="shared" si="26"/>
        <v>0.12</v>
      </c>
      <c r="J162" s="428">
        <v>0</v>
      </c>
      <c r="K162" s="473">
        <f t="shared" si="23"/>
        <v>0</v>
      </c>
      <c r="L162" s="574">
        <v>0</v>
      </c>
      <c r="M162" s="308">
        <f t="shared" si="24"/>
        <v>0</v>
      </c>
    </row>
    <row r="163" spans="1:13" ht="16.2">
      <c r="A163" s="580"/>
      <c r="B163" s="414" t="s">
        <v>699</v>
      </c>
      <c r="C163" s="307">
        <v>29</v>
      </c>
      <c r="D163" s="307">
        <v>14</v>
      </c>
      <c r="E163" s="308">
        <f t="shared" si="22"/>
        <v>0.48275862068965519</v>
      </c>
      <c r="F163" s="428">
        <v>0</v>
      </c>
      <c r="G163" s="473">
        <f t="shared" si="25"/>
        <v>0</v>
      </c>
      <c r="H163" s="428">
        <v>0</v>
      </c>
      <c r="I163" s="473">
        <f t="shared" si="26"/>
        <v>0</v>
      </c>
      <c r="J163" s="428">
        <v>1</v>
      </c>
      <c r="K163" s="473">
        <f t="shared" si="23"/>
        <v>3.4482758620689655E-2</v>
      </c>
      <c r="L163" s="428">
        <v>0</v>
      </c>
      <c r="M163" s="308">
        <f t="shared" si="24"/>
        <v>0</v>
      </c>
    </row>
    <row r="164" spans="1:13" ht="16.2">
      <c r="A164" s="580"/>
      <c r="B164" s="414" t="s">
        <v>2266</v>
      </c>
      <c r="C164" s="307">
        <v>17</v>
      </c>
      <c r="D164" s="307">
        <v>7</v>
      </c>
      <c r="E164" s="308">
        <f t="shared" si="22"/>
        <v>0.41176470588235292</v>
      </c>
      <c r="F164" s="428">
        <v>0</v>
      </c>
      <c r="G164" s="473">
        <f t="shared" si="25"/>
        <v>0</v>
      </c>
      <c r="H164" s="428">
        <v>1</v>
      </c>
      <c r="I164" s="473">
        <f t="shared" si="26"/>
        <v>5.8823529411764705E-2</v>
      </c>
      <c r="J164" s="428">
        <v>0</v>
      </c>
      <c r="K164" s="473">
        <f t="shared" si="23"/>
        <v>0</v>
      </c>
      <c r="L164" s="428">
        <v>0</v>
      </c>
      <c r="M164" s="308">
        <f t="shared" si="24"/>
        <v>0</v>
      </c>
    </row>
    <row r="165" spans="1:13" ht="16.2">
      <c r="A165" s="580"/>
      <c r="B165" s="414" t="s">
        <v>2612</v>
      </c>
      <c r="C165" s="307">
        <v>27</v>
      </c>
      <c r="D165" s="307">
        <v>16</v>
      </c>
      <c r="E165" s="308">
        <f t="shared" si="22"/>
        <v>0.59259259259259256</v>
      </c>
      <c r="F165" s="428">
        <v>0</v>
      </c>
      <c r="G165" s="473">
        <f t="shared" si="25"/>
        <v>0</v>
      </c>
      <c r="H165" s="428">
        <v>0</v>
      </c>
      <c r="I165" s="473">
        <f t="shared" si="26"/>
        <v>0</v>
      </c>
      <c r="J165" s="428">
        <v>2</v>
      </c>
      <c r="K165" s="473">
        <f t="shared" si="23"/>
        <v>7.407407407407407E-2</v>
      </c>
      <c r="L165" s="574">
        <v>1</v>
      </c>
      <c r="M165" s="308">
        <f t="shared" si="24"/>
        <v>3.7037037037037035E-2</v>
      </c>
    </row>
    <row r="166" spans="1:13" ht="16.2">
      <c r="A166" s="580"/>
      <c r="B166" s="414" t="s">
        <v>2613</v>
      </c>
      <c r="C166" s="307">
        <v>23</v>
      </c>
      <c r="D166" s="307">
        <v>13</v>
      </c>
      <c r="E166" s="308">
        <f t="shared" si="22"/>
        <v>0.56521739130434778</v>
      </c>
      <c r="F166" s="428">
        <v>0</v>
      </c>
      <c r="G166" s="473">
        <f t="shared" si="25"/>
        <v>0</v>
      </c>
      <c r="H166" s="428">
        <v>0</v>
      </c>
      <c r="I166" s="473">
        <f t="shared" si="26"/>
        <v>0</v>
      </c>
      <c r="J166" s="428">
        <v>0</v>
      </c>
      <c r="K166" s="473">
        <f t="shared" si="23"/>
        <v>0</v>
      </c>
      <c r="L166" s="428">
        <v>0</v>
      </c>
      <c r="M166" s="308">
        <f t="shared" si="24"/>
        <v>0</v>
      </c>
    </row>
    <row r="167" spans="1:13" ht="16.2">
      <c r="A167" s="580"/>
      <c r="B167" s="414" t="s">
        <v>2268</v>
      </c>
      <c r="C167" s="307">
        <v>19</v>
      </c>
      <c r="D167" s="307">
        <v>12</v>
      </c>
      <c r="E167" s="308">
        <f t="shared" si="22"/>
        <v>0.63157894736842102</v>
      </c>
      <c r="F167" s="428">
        <v>0</v>
      </c>
      <c r="G167" s="473">
        <f t="shared" si="25"/>
        <v>0</v>
      </c>
      <c r="H167" s="428">
        <v>1</v>
      </c>
      <c r="I167" s="473">
        <f t="shared" si="26"/>
        <v>5.2631578947368418E-2</v>
      </c>
      <c r="J167" s="428">
        <v>0</v>
      </c>
      <c r="K167" s="473">
        <f t="shared" si="23"/>
        <v>0</v>
      </c>
      <c r="L167" s="428">
        <v>0</v>
      </c>
      <c r="M167" s="308">
        <f t="shared" si="24"/>
        <v>0</v>
      </c>
    </row>
    <row r="168" spans="1:13" ht="16.2">
      <c r="A168" s="580"/>
      <c r="B168" s="414" t="s">
        <v>2269</v>
      </c>
      <c r="C168" s="307">
        <v>19</v>
      </c>
      <c r="D168" s="307">
        <v>8</v>
      </c>
      <c r="E168" s="308">
        <f t="shared" si="22"/>
        <v>0.42105263157894735</v>
      </c>
      <c r="F168" s="428">
        <v>2</v>
      </c>
      <c r="G168" s="473">
        <f t="shared" si="25"/>
        <v>0.10526315789473684</v>
      </c>
      <c r="H168" s="428">
        <v>0</v>
      </c>
      <c r="I168" s="473">
        <f t="shared" si="26"/>
        <v>0</v>
      </c>
      <c r="J168" s="428">
        <v>0</v>
      </c>
      <c r="K168" s="473">
        <f t="shared" si="23"/>
        <v>0</v>
      </c>
      <c r="L168" s="428">
        <v>0</v>
      </c>
      <c r="M168" s="308">
        <f t="shared" si="24"/>
        <v>0</v>
      </c>
    </row>
    <row r="169" spans="1:13" ht="16.2">
      <c r="A169" s="580"/>
      <c r="B169" s="414" t="s">
        <v>695</v>
      </c>
      <c r="C169" s="428">
        <v>21</v>
      </c>
      <c r="D169" s="428">
        <v>12</v>
      </c>
      <c r="E169" s="308">
        <f t="shared" si="22"/>
        <v>0.5714285714285714</v>
      </c>
      <c r="F169" s="428">
        <v>0</v>
      </c>
      <c r="G169" s="473">
        <f t="shared" si="25"/>
        <v>0</v>
      </c>
      <c r="H169" s="428">
        <v>1</v>
      </c>
      <c r="I169" s="473">
        <f t="shared" si="26"/>
        <v>4.7619047619047616E-2</v>
      </c>
      <c r="J169" s="428">
        <v>1</v>
      </c>
      <c r="K169" s="473">
        <f t="shared" si="23"/>
        <v>4.7619047619047616E-2</v>
      </c>
      <c r="L169" s="428">
        <v>0</v>
      </c>
      <c r="M169" s="308">
        <f t="shared" si="24"/>
        <v>0</v>
      </c>
    </row>
    <row r="170" spans="1:13" ht="16.2">
      <c r="A170" s="580"/>
      <c r="B170" s="414" t="s">
        <v>694</v>
      </c>
      <c r="C170" s="428">
        <v>15</v>
      </c>
      <c r="D170" s="428">
        <v>9</v>
      </c>
      <c r="E170" s="308">
        <f t="shared" si="22"/>
        <v>0.6</v>
      </c>
      <c r="F170" s="428">
        <v>0</v>
      </c>
      <c r="G170" s="473">
        <f t="shared" si="25"/>
        <v>0</v>
      </c>
      <c r="H170" s="428">
        <v>1</v>
      </c>
      <c r="I170" s="473">
        <f t="shared" si="26"/>
        <v>6.6666666666666666E-2</v>
      </c>
      <c r="J170" s="428">
        <v>0</v>
      </c>
      <c r="K170" s="473">
        <f t="shared" si="23"/>
        <v>0</v>
      </c>
      <c r="L170" s="428">
        <v>0</v>
      </c>
      <c r="M170" s="308">
        <f t="shared" si="24"/>
        <v>0</v>
      </c>
    </row>
    <row r="171" spans="1:13" ht="16.2">
      <c r="A171" s="580"/>
      <c r="B171" s="414" t="s">
        <v>697</v>
      </c>
      <c r="C171" s="307">
        <v>17</v>
      </c>
      <c r="D171" s="307">
        <v>7</v>
      </c>
      <c r="E171" s="308">
        <f t="shared" si="22"/>
        <v>0.41176470588235292</v>
      </c>
      <c r="F171" s="428">
        <v>0</v>
      </c>
      <c r="G171" s="473">
        <f t="shared" si="25"/>
        <v>0</v>
      </c>
      <c r="H171" s="428">
        <v>0</v>
      </c>
      <c r="I171" s="473">
        <f t="shared" si="26"/>
        <v>0</v>
      </c>
      <c r="J171" s="428">
        <v>0</v>
      </c>
      <c r="K171" s="473">
        <f t="shared" si="23"/>
        <v>0</v>
      </c>
      <c r="L171" s="574">
        <v>0</v>
      </c>
      <c r="M171" s="308">
        <f t="shared" si="24"/>
        <v>0</v>
      </c>
    </row>
    <row r="172" spans="1:13" ht="16.2">
      <c r="A172" s="580" t="s">
        <v>1053</v>
      </c>
      <c r="B172" s="331" t="s">
        <v>1635</v>
      </c>
      <c r="C172" s="307">
        <v>17</v>
      </c>
      <c r="D172" s="307">
        <v>9</v>
      </c>
      <c r="E172" s="308">
        <f t="shared" si="22"/>
        <v>0.52941176470588236</v>
      </c>
      <c r="F172" s="307">
        <v>0</v>
      </c>
      <c r="G172" s="473">
        <f t="shared" si="25"/>
        <v>0</v>
      </c>
      <c r="H172" s="428">
        <v>1</v>
      </c>
      <c r="I172" s="473">
        <f t="shared" si="26"/>
        <v>5.8823529411764705E-2</v>
      </c>
      <c r="J172" s="428">
        <v>0</v>
      </c>
      <c r="K172" s="473">
        <f t="shared" si="23"/>
        <v>0</v>
      </c>
      <c r="L172" s="428">
        <v>0</v>
      </c>
      <c r="M172" s="308">
        <f t="shared" si="24"/>
        <v>0</v>
      </c>
    </row>
    <row r="173" spans="1:13" ht="16.2">
      <c r="A173" s="580"/>
      <c r="B173" s="331" t="s">
        <v>2614</v>
      </c>
      <c r="C173" s="307">
        <v>21</v>
      </c>
      <c r="D173" s="307">
        <v>11</v>
      </c>
      <c r="E173" s="308">
        <f t="shared" si="22"/>
        <v>0.52380952380952384</v>
      </c>
      <c r="F173" s="307">
        <v>0</v>
      </c>
      <c r="G173" s="473">
        <f t="shared" si="25"/>
        <v>0</v>
      </c>
      <c r="H173" s="428">
        <v>0</v>
      </c>
      <c r="I173" s="473">
        <f t="shared" si="26"/>
        <v>0</v>
      </c>
      <c r="J173" s="428">
        <v>1</v>
      </c>
      <c r="K173" s="473">
        <f t="shared" si="23"/>
        <v>4.7619047619047616E-2</v>
      </c>
      <c r="L173" s="428">
        <v>0</v>
      </c>
      <c r="M173" s="308">
        <f t="shared" si="24"/>
        <v>0</v>
      </c>
    </row>
    <row r="174" spans="1:13" ht="16.2">
      <c r="A174" s="580"/>
      <c r="B174" s="331" t="s">
        <v>2586</v>
      </c>
      <c r="C174" s="307">
        <v>12</v>
      </c>
      <c r="D174" s="307">
        <v>5</v>
      </c>
      <c r="E174" s="308">
        <f t="shared" si="22"/>
        <v>0.41666666666666669</v>
      </c>
      <c r="F174" s="307">
        <v>0</v>
      </c>
      <c r="G174" s="473">
        <f t="shared" si="25"/>
        <v>0</v>
      </c>
      <c r="H174" s="428">
        <v>0</v>
      </c>
      <c r="I174" s="473">
        <f t="shared" si="26"/>
        <v>0</v>
      </c>
      <c r="J174" s="428">
        <v>0</v>
      </c>
      <c r="K174" s="473">
        <f t="shared" si="23"/>
        <v>0</v>
      </c>
      <c r="L174" s="428">
        <v>0</v>
      </c>
      <c r="M174" s="308">
        <f t="shared" si="24"/>
        <v>0</v>
      </c>
    </row>
    <row r="175" spans="1:13" ht="16.2">
      <c r="A175" s="580"/>
      <c r="B175" s="331" t="s">
        <v>1636</v>
      </c>
      <c r="C175" s="307">
        <v>19</v>
      </c>
      <c r="D175" s="307">
        <v>9</v>
      </c>
      <c r="E175" s="308">
        <f t="shared" si="22"/>
        <v>0.47368421052631576</v>
      </c>
      <c r="F175" s="307">
        <v>0</v>
      </c>
      <c r="G175" s="473">
        <f t="shared" si="25"/>
        <v>0</v>
      </c>
      <c r="H175" s="428">
        <v>1</v>
      </c>
      <c r="I175" s="473">
        <f t="shared" si="26"/>
        <v>5.2631578947368418E-2</v>
      </c>
      <c r="J175" s="428">
        <v>1</v>
      </c>
      <c r="K175" s="473">
        <f t="shared" si="23"/>
        <v>5.2631578947368418E-2</v>
      </c>
      <c r="L175" s="428">
        <v>0</v>
      </c>
      <c r="M175" s="308">
        <f t="shared" si="24"/>
        <v>0</v>
      </c>
    </row>
    <row r="176" spans="1:13" ht="16.2">
      <c r="A176" s="580"/>
      <c r="B176" s="331" t="s">
        <v>2587</v>
      </c>
      <c r="C176" s="307">
        <v>17</v>
      </c>
      <c r="D176" s="307">
        <v>9</v>
      </c>
      <c r="E176" s="308">
        <f t="shared" si="22"/>
        <v>0.52941176470588236</v>
      </c>
      <c r="F176" s="307">
        <v>5</v>
      </c>
      <c r="G176" s="473">
        <f t="shared" si="25"/>
        <v>0.29411764705882354</v>
      </c>
      <c r="H176" s="428">
        <v>2</v>
      </c>
      <c r="I176" s="473">
        <f t="shared" si="26"/>
        <v>0.11764705882352941</v>
      </c>
      <c r="J176" s="428">
        <v>0</v>
      </c>
      <c r="K176" s="473">
        <f t="shared" si="23"/>
        <v>0</v>
      </c>
      <c r="L176" s="428">
        <v>0</v>
      </c>
      <c r="M176" s="308">
        <f t="shared" si="24"/>
        <v>0</v>
      </c>
    </row>
    <row r="177" spans="1:13" ht="16.2">
      <c r="A177" s="580"/>
      <c r="B177" s="331" t="s">
        <v>2588</v>
      </c>
      <c r="C177" s="307">
        <v>15</v>
      </c>
      <c r="D177" s="307">
        <v>8</v>
      </c>
      <c r="E177" s="308">
        <f t="shared" si="22"/>
        <v>0.53333333333333333</v>
      </c>
      <c r="F177" s="307">
        <v>0</v>
      </c>
      <c r="G177" s="473">
        <f t="shared" si="25"/>
        <v>0</v>
      </c>
      <c r="H177" s="428">
        <v>0</v>
      </c>
      <c r="I177" s="473">
        <f t="shared" si="26"/>
        <v>0</v>
      </c>
      <c r="J177" s="428">
        <v>0</v>
      </c>
      <c r="K177" s="473">
        <f t="shared" si="23"/>
        <v>0</v>
      </c>
      <c r="L177" s="428">
        <v>0</v>
      </c>
      <c r="M177" s="308">
        <f t="shared" si="24"/>
        <v>0</v>
      </c>
    </row>
    <row r="178" spans="1:13" ht="16.2">
      <c r="A178" s="580"/>
      <c r="B178" s="331" t="s">
        <v>881</v>
      </c>
      <c r="C178" s="307">
        <v>19</v>
      </c>
      <c r="D178" s="307">
        <v>11</v>
      </c>
      <c r="E178" s="308">
        <f t="shared" si="22"/>
        <v>0.57894736842105265</v>
      </c>
      <c r="F178" s="307">
        <v>0</v>
      </c>
      <c r="G178" s="473">
        <f t="shared" si="25"/>
        <v>0</v>
      </c>
      <c r="H178" s="428">
        <v>4</v>
      </c>
      <c r="I178" s="473">
        <f t="shared" si="26"/>
        <v>0.21052631578947367</v>
      </c>
      <c r="J178" s="428">
        <v>1</v>
      </c>
      <c r="K178" s="473">
        <f t="shared" si="23"/>
        <v>5.2631578947368418E-2</v>
      </c>
      <c r="L178" s="428">
        <v>0</v>
      </c>
      <c r="M178" s="308">
        <f t="shared" si="24"/>
        <v>0</v>
      </c>
    </row>
    <row r="179" spans="1:13" ht="16.2">
      <c r="A179" s="580"/>
      <c r="B179" s="331" t="s">
        <v>2589</v>
      </c>
      <c r="C179" s="307">
        <v>17</v>
      </c>
      <c r="D179" s="307">
        <v>12</v>
      </c>
      <c r="E179" s="308">
        <f t="shared" si="22"/>
        <v>0.70588235294117652</v>
      </c>
      <c r="F179" s="307">
        <v>1</v>
      </c>
      <c r="G179" s="473">
        <f t="shared" si="25"/>
        <v>5.8823529411764705E-2</v>
      </c>
      <c r="H179" s="428">
        <v>1</v>
      </c>
      <c r="I179" s="473">
        <f t="shared" si="26"/>
        <v>5.8823529411764705E-2</v>
      </c>
      <c r="J179" s="428">
        <v>1</v>
      </c>
      <c r="K179" s="473">
        <f t="shared" si="23"/>
        <v>5.8823529411764705E-2</v>
      </c>
      <c r="L179" s="428">
        <v>0</v>
      </c>
      <c r="M179" s="308">
        <f t="shared" si="24"/>
        <v>0</v>
      </c>
    </row>
    <row r="180" spans="1:13" ht="16.2">
      <c r="A180" s="580"/>
      <c r="B180" s="575" t="s">
        <v>1640</v>
      </c>
      <c r="C180" s="404">
        <v>15</v>
      </c>
      <c r="D180" s="404">
        <v>7</v>
      </c>
      <c r="E180" s="412">
        <f t="shared" si="22"/>
        <v>0.46666666666666667</v>
      </c>
      <c r="F180" s="404">
        <v>1</v>
      </c>
      <c r="G180" s="480">
        <f t="shared" si="25"/>
        <v>6.6666666666666666E-2</v>
      </c>
      <c r="H180" s="503">
        <v>1</v>
      </c>
      <c r="I180" s="480">
        <f t="shared" si="26"/>
        <v>6.6666666666666666E-2</v>
      </c>
      <c r="J180" s="503">
        <v>1</v>
      </c>
      <c r="K180" s="480">
        <f t="shared" si="23"/>
        <v>6.6666666666666666E-2</v>
      </c>
      <c r="L180" s="503">
        <v>0</v>
      </c>
      <c r="M180" s="412">
        <f t="shared" si="24"/>
        <v>0</v>
      </c>
    </row>
    <row r="181" spans="1:13" ht="16.2">
      <c r="A181" s="580"/>
      <c r="B181" s="306" t="s">
        <v>2590</v>
      </c>
      <c r="C181" s="428">
        <v>19</v>
      </c>
      <c r="D181" s="428">
        <v>11</v>
      </c>
      <c r="E181" s="308">
        <f t="shared" si="22"/>
        <v>0.57894736842105265</v>
      </c>
      <c r="F181" s="307">
        <v>0</v>
      </c>
      <c r="G181" s="308">
        <f t="shared" si="25"/>
        <v>0</v>
      </c>
      <c r="H181" s="428">
        <v>0</v>
      </c>
      <c r="I181" s="308">
        <f t="shared" si="26"/>
        <v>0</v>
      </c>
      <c r="J181" s="428">
        <v>0</v>
      </c>
      <c r="K181" s="308">
        <f t="shared" si="23"/>
        <v>0</v>
      </c>
      <c r="L181" s="428">
        <v>2</v>
      </c>
      <c r="M181" s="308">
        <f t="shared" si="24"/>
        <v>0.10526315789473684</v>
      </c>
    </row>
    <row r="182" spans="1:13" ht="16.2">
      <c r="A182" s="580" t="s">
        <v>441</v>
      </c>
      <c r="B182" s="470" t="s">
        <v>712</v>
      </c>
      <c r="C182" s="307">
        <v>11</v>
      </c>
      <c r="D182" s="307">
        <v>5</v>
      </c>
      <c r="E182" s="308">
        <f t="shared" si="22"/>
        <v>0.45454545454545453</v>
      </c>
      <c r="F182" s="307">
        <v>0</v>
      </c>
      <c r="G182" s="473">
        <f t="shared" si="25"/>
        <v>0</v>
      </c>
      <c r="H182" s="428">
        <v>0</v>
      </c>
      <c r="I182" s="473">
        <f t="shared" si="26"/>
        <v>0</v>
      </c>
      <c r="J182" s="428">
        <v>0</v>
      </c>
      <c r="K182" s="473">
        <f t="shared" si="23"/>
        <v>0</v>
      </c>
      <c r="L182" s="428">
        <v>0</v>
      </c>
      <c r="M182" s="308">
        <f t="shared" si="24"/>
        <v>0</v>
      </c>
    </row>
    <row r="183" spans="1:13" ht="16.2">
      <c r="A183" s="580"/>
      <c r="B183" s="470" t="s">
        <v>2279</v>
      </c>
      <c r="C183" s="307">
        <v>5</v>
      </c>
      <c r="D183" s="307">
        <v>3</v>
      </c>
      <c r="E183" s="308">
        <f t="shared" si="22"/>
        <v>0.6</v>
      </c>
      <c r="F183" s="307">
        <v>0</v>
      </c>
      <c r="G183" s="473">
        <f t="shared" si="25"/>
        <v>0</v>
      </c>
      <c r="H183" s="428">
        <v>0</v>
      </c>
      <c r="I183" s="473">
        <f t="shared" si="26"/>
        <v>0</v>
      </c>
      <c r="J183" s="428">
        <v>0</v>
      </c>
      <c r="K183" s="473">
        <f t="shared" si="23"/>
        <v>0</v>
      </c>
      <c r="L183" s="428">
        <v>0</v>
      </c>
      <c r="M183" s="308">
        <f t="shared" si="24"/>
        <v>0</v>
      </c>
    </row>
    <row r="184" spans="1:13" ht="16.2">
      <c r="A184" s="580"/>
      <c r="B184" s="470" t="s">
        <v>2280</v>
      </c>
      <c r="C184" s="307">
        <v>13</v>
      </c>
      <c r="D184" s="307">
        <v>6</v>
      </c>
      <c r="E184" s="308">
        <f t="shared" si="22"/>
        <v>0.46153846153846156</v>
      </c>
      <c r="F184" s="307">
        <v>0</v>
      </c>
      <c r="G184" s="473">
        <f t="shared" si="25"/>
        <v>0</v>
      </c>
      <c r="H184" s="428">
        <v>0</v>
      </c>
      <c r="I184" s="473">
        <f t="shared" si="26"/>
        <v>0</v>
      </c>
      <c r="J184" s="428">
        <v>1</v>
      </c>
      <c r="K184" s="473">
        <f t="shared" si="23"/>
        <v>7.6923076923076927E-2</v>
      </c>
      <c r="L184" s="428">
        <v>0</v>
      </c>
      <c r="M184" s="308">
        <f t="shared" si="24"/>
        <v>0</v>
      </c>
    </row>
    <row r="185" spans="1:13" ht="16.2">
      <c r="A185" s="580"/>
      <c r="B185" s="470" t="s">
        <v>2281</v>
      </c>
      <c r="C185" s="307">
        <v>19</v>
      </c>
      <c r="D185" s="307">
        <v>10</v>
      </c>
      <c r="E185" s="308">
        <f t="shared" si="22"/>
        <v>0.52631578947368418</v>
      </c>
      <c r="F185" s="307">
        <v>0</v>
      </c>
      <c r="G185" s="473">
        <f t="shared" si="25"/>
        <v>0</v>
      </c>
      <c r="H185" s="428">
        <v>2</v>
      </c>
      <c r="I185" s="473">
        <f t="shared" si="26"/>
        <v>0.10526315789473684</v>
      </c>
      <c r="J185" s="428">
        <v>1</v>
      </c>
      <c r="K185" s="473">
        <f t="shared" si="23"/>
        <v>5.2631578947368418E-2</v>
      </c>
      <c r="L185" s="428">
        <v>0</v>
      </c>
      <c r="M185" s="308">
        <f t="shared" si="24"/>
        <v>0</v>
      </c>
    </row>
    <row r="186" spans="1:13" ht="16.2">
      <c r="A186" s="580"/>
      <c r="B186" s="470" t="s">
        <v>716</v>
      </c>
      <c r="C186" s="307">
        <v>15</v>
      </c>
      <c r="D186" s="307">
        <v>9</v>
      </c>
      <c r="E186" s="308">
        <f t="shared" si="22"/>
        <v>0.6</v>
      </c>
      <c r="F186" s="307">
        <v>0</v>
      </c>
      <c r="G186" s="473">
        <f t="shared" si="25"/>
        <v>0</v>
      </c>
      <c r="H186" s="428">
        <v>1</v>
      </c>
      <c r="I186" s="473">
        <f t="shared" si="26"/>
        <v>6.6666666666666666E-2</v>
      </c>
      <c r="J186" s="428">
        <v>0</v>
      </c>
      <c r="K186" s="473">
        <f t="shared" si="23"/>
        <v>0</v>
      </c>
      <c r="L186" s="428">
        <v>0</v>
      </c>
      <c r="M186" s="308">
        <f t="shared" si="24"/>
        <v>0</v>
      </c>
    </row>
    <row r="187" spans="1:13" ht="16.2">
      <c r="A187" s="580"/>
      <c r="B187" s="470" t="s">
        <v>717</v>
      </c>
      <c r="C187" s="307">
        <v>17</v>
      </c>
      <c r="D187" s="307">
        <v>7</v>
      </c>
      <c r="E187" s="308">
        <f t="shared" si="22"/>
        <v>0.41176470588235292</v>
      </c>
      <c r="F187" s="307">
        <v>0</v>
      </c>
      <c r="G187" s="473">
        <f t="shared" si="25"/>
        <v>0</v>
      </c>
      <c r="H187" s="428">
        <v>1</v>
      </c>
      <c r="I187" s="473">
        <f t="shared" si="26"/>
        <v>5.8823529411764705E-2</v>
      </c>
      <c r="J187" s="428">
        <v>0</v>
      </c>
      <c r="K187" s="473">
        <f t="shared" si="23"/>
        <v>0</v>
      </c>
      <c r="L187" s="428">
        <v>0</v>
      </c>
      <c r="M187" s="308">
        <f t="shared" si="24"/>
        <v>0</v>
      </c>
    </row>
    <row r="188" spans="1:13" ht="16.2">
      <c r="A188" s="580"/>
      <c r="B188" s="470" t="s">
        <v>2404</v>
      </c>
      <c r="C188" s="307">
        <v>17</v>
      </c>
      <c r="D188" s="307">
        <v>9</v>
      </c>
      <c r="E188" s="308">
        <f t="shared" si="22"/>
        <v>0.52941176470588236</v>
      </c>
      <c r="F188" s="307">
        <v>0</v>
      </c>
      <c r="G188" s="473">
        <f t="shared" si="25"/>
        <v>0</v>
      </c>
      <c r="H188" s="428">
        <v>2</v>
      </c>
      <c r="I188" s="473">
        <f t="shared" si="26"/>
        <v>0.11764705882352941</v>
      </c>
      <c r="J188" s="428">
        <v>0</v>
      </c>
      <c r="K188" s="473">
        <f t="shared" si="23"/>
        <v>0</v>
      </c>
      <c r="L188" s="428">
        <v>0</v>
      </c>
      <c r="M188" s="308">
        <f t="shared" si="24"/>
        <v>0</v>
      </c>
    </row>
    <row r="189" spans="1:13" ht="16.2">
      <c r="A189" s="580"/>
      <c r="B189" s="470" t="s">
        <v>720</v>
      </c>
      <c r="C189" s="307">
        <v>13</v>
      </c>
      <c r="D189" s="307">
        <v>6</v>
      </c>
      <c r="E189" s="308">
        <f t="shared" si="22"/>
        <v>0.46153846153846156</v>
      </c>
      <c r="F189" s="307">
        <v>0</v>
      </c>
      <c r="G189" s="473">
        <f t="shared" si="25"/>
        <v>0</v>
      </c>
      <c r="H189" s="428">
        <v>4</v>
      </c>
      <c r="I189" s="473">
        <f t="shared" si="26"/>
        <v>0.30769230769230771</v>
      </c>
      <c r="J189" s="428">
        <v>1</v>
      </c>
      <c r="K189" s="473">
        <f t="shared" si="23"/>
        <v>7.6923076923076927E-2</v>
      </c>
      <c r="L189" s="428">
        <v>0</v>
      </c>
      <c r="M189" s="308">
        <f t="shared" si="24"/>
        <v>0</v>
      </c>
    </row>
    <row r="190" spans="1:13" ht="16.2">
      <c r="A190" s="580"/>
      <c r="B190" s="470" t="s">
        <v>721</v>
      </c>
      <c r="C190" s="307">
        <v>17</v>
      </c>
      <c r="D190" s="307">
        <v>8</v>
      </c>
      <c r="E190" s="308">
        <f t="shared" ref="E190:E243" si="27">D190/C190</f>
        <v>0.47058823529411764</v>
      </c>
      <c r="F190" s="307">
        <v>5</v>
      </c>
      <c r="G190" s="473">
        <f t="shared" si="25"/>
        <v>0.29411764705882354</v>
      </c>
      <c r="H190" s="428">
        <v>0</v>
      </c>
      <c r="I190" s="473">
        <f t="shared" si="26"/>
        <v>0</v>
      </c>
      <c r="J190" s="428">
        <v>0</v>
      </c>
      <c r="K190" s="473">
        <f t="shared" ref="K190:K243" si="28">J190/C190</f>
        <v>0</v>
      </c>
      <c r="L190" s="428">
        <v>0</v>
      </c>
      <c r="M190" s="308">
        <f t="shared" si="24"/>
        <v>0</v>
      </c>
    </row>
    <row r="191" spans="1:13" ht="16.2">
      <c r="A191" s="580"/>
      <c r="B191" s="470" t="s">
        <v>722</v>
      </c>
      <c r="C191" s="307">
        <v>11</v>
      </c>
      <c r="D191" s="307">
        <v>4</v>
      </c>
      <c r="E191" s="308">
        <f t="shared" si="27"/>
        <v>0.36363636363636365</v>
      </c>
      <c r="F191" s="307">
        <v>0</v>
      </c>
      <c r="G191" s="473">
        <f t="shared" si="25"/>
        <v>0</v>
      </c>
      <c r="H191" s="428">
        <v>0</v>
      </c>
      <c r="I191" s="473">
        <f t="shared" si="26"/>
        <v>0</v>
      </c>
      <c r="J191" s="428">
        <v>0</v>
      </c>
      <c r="K191" s="473">
        <f t="shared" si="28"/>
        <v>0</v>
      </c>
      <c r="L191" s="428">
        <v>0</v>
      </c>
      <c r="M191" s="308">
        <f t="shared" si="24"/>
        <v>0</v>
      </c>
    </row>
    <row r="192" spans="1:13" ht="16.2">
      <c r="A192" s="580"/>
      <c r="B192" s="470" t="s">
        <v>723</v>
      </c>
      <c r="C192" s="307">
        <v>21</v>
      </c>
      <c r="D192" s="307">
        <v>11</v>
      </c>
      <c r="E192" s="308">
        <f t="shared" si="27"/>
        <v>0.52380952380952384</v>
      </c>
      <c r="F192" s="307">
        <v>0</v>
      </c>
      <c r="G192" s="473">
        <f t="shared" si="25"/>
        <v>0</v>
      </c>
      <c r="H192" s="428">
        <v>1</v>
      </c>
      <c r="I192" s="473">
        <f t="shared" si="26"/>
        <v>4.7619047619047616E-2</v>
      </c>
      <c r="J192" s="428">
        <v>0</v>
      </c>
      <c r="K192" s="473">
        <f t="shared" si="28"/>
        <v>0</v>
      </c>
      <c r="L192" s="428">
        <v>0</v>
      </c>
      <c r="M192" s="308">
        <f t="shared" si="24"/>
        <v>0</v>
      </c>
    </row>
    <row r="193" spans="1:13" ht="16.2">
      <c r="A193" s="580"/>
      <c r="B193" s="470" t="s">
        <v>724</v>
      </c>
      <c r="C193" s="307">
        <v>17</v>
      </c>
      <c r="D193" s="307">
        <v>10</v>
      </c>
      <c r="E193" s="308">
        <f t="shared" si="27"/>
        <v>0.58823529411764708</v>
      </c>
      <c r="F193" s="307">
        <v>0</v>
      </c>
      <c r="G193" s="473">
        <f t="shared" si="25"/>
        <v>0</v>
      </c>
      <c r="H193" s="428">
        <v>1</v>
      </c>
      <c r="I193" s="473">
        <f t="shared" si="26"/>
        <v>5.8823529411764705E-2</v>
      </c>
      <c r="J193" s="428">
        <v>0</v>
      </c>
      <c r="K193" s="473">
        <f t="shared" si="28"/>
        <v>0</v>
      </c>
      <c r="L193" s="428">
        <v>0</v>
      </c>
      <c r="M193" s="308">
        <f t="shared" si="24"/>
        <v>0</v>
      </c>
    </row>
    <row r="194" spans="1:13" ht="16.2">
      <c r="A194" s="580"/>
      <c r="B194" s="470" t="s">
        <v>2282</v>
      </c>
      <c r="C194" s="307">
        <v>15</v>
      </c>
      <c r="D194" s="307">
        <v>7</v>
      </c>
      <c r="E194" s="308">
        <f t="shared" si="27"/>
        <v>0.46666666666666667</v>
      </c>
      <c r="F194" s="307">
        <v>0</v>
      </c>
      <c r="G194" s="473">
        <f t="shared" si="25"/>
        <v>0</v>
      </c>
      <c r="H194" s="428">
        <v>1</v>
      </c>
      <c r="I194" s="473">
        <f t="shared" si="26"/>
        <v>6.6666666666666666E-2</v>
      </c>
      <c r="J194" s="428">
        <v>0</v>
      </c>
      <c r="K194" s="473">
        <f t="shared" si="28"/>
        <v>0</v>
      </c>
      <c r="L194" s="428">
        <v>0</v>
      </c>
      <c r="M194" s="308">
        <f t="shared" ref="M194:M243" si="29">L194/C194</f>
        <v>0</v>
      </c>
    </row>
    <row r="195" spans="1:13" ht="16.2">
      <c r="A195" s="580" t="s">
        <v>452</v>
      </c>
      <c r="B195" s="331" t="s">
        <v>2591</v>
      </c>
      <c r="C195" s="307">
        <v>13</v>
      </c>
      <c r="D195" s="307">
        <v>6</v>
      </c>
      <c r="E195" s="308">
        <f t="shared" si="27"/>
        <v>0.46153846153846156</v>
      </c>
      <c r="F195" s="307">
        <v>0</v>
      </c>
      <c r="G195" s="473">
        <f t="shared" si="25"/>
        <v>0</v>
      </c>
      <c r="H195" s="428">
        <v>0</v>
      </c>
      <c r="I195" s="473">
        <f t="shared" si="26"/>
        <v>0</v>
      </c>
      <c r="J195" s="428">
        <v>0</v>
      </c>
      <c r="K195" s="473">
        <f t="shared" si="28"/>
        <v>0</v>
      </c>
      <c r="L195" s="428">
        <v>0</v>
      </c>
      <c r="M195" s="308">
        <f t="shared" si="29"/>
        <v>0</v>
      </c>
    </row>
    <row r="196" spans="1:13" ht="16.2">
      <c r="A196" s="580"/>
      <c r="B196" s="331" t="s">
        <v>2592</v>
      </c>
      <c r="C196" s="307">
        <v>25</v>
      </c>
      <c r="D196" s="307">
        <v>16</v>
      </c>
      <c r="E196" s="308">
        <f t="shared" si="27"/>
        <v>0.64</v>
      </c>
      <c r="F196" s="307">
        <v>0</v>
      </c>
      <c r="G196" s="473">
        <f t="shared" si="25"/>
        <v>0</v>
      </c>
      <c r="H196" s="428">
        <v>1</v>
      </c>
      <c r="I196" s="473">
        <f t="shared" si="26"/>
        <v>0.04</v>
      </c>
      <c r="J196" s="428">
        <v>2</v>
      </c>
      <c r="K196" s="473">
        <f t="shared" si="28"/>
        <v>0.08</v>
      </c>
      <c r="L196" s="428">
        <v>1</v>
      </c>
      <c r="M196" s="308">
        <f t="shared" si="29"/>
        <v>0.04</v>
      </c>
    </row>
    <row r="197" spans="1:13" ht="16.2">
      <c r="A197" s="580"/>
      <c r="B197" s="331" t="s">
        <v>2593</v>
      </c>
      <c r="C197" s="307">
        <v>15</v>
      </c>
      <c r="D197" s="307">
        <v>7</v>
      </c>
      <c r="E197" s="308">
        <f t="shared" si="27"/>
        <v>0.46666666666666667</v>
      </c>
      <c r="F197" s="307">
        <v>0</v>
      </c>
      <c r="G197" s="473">
        <f t="shared" si="25"/>
        <v>0</v>
      </c>
      <c r="H197" s="428">
        <v>1</v>
      </c>
      <c r="I197" s="473">
        <f t="shared" si="26"/>
        <v>6.6666666666666666E-2</v>
      </c>
      <c r="J197" s="428">
        <v>2</v>
      </c>
      <c r="K197" s="473">
        <f t="shared" si="28"/>
        <v>0.13333333333333333</v>
      </c>
      <c r="L197" s="428">
        <v>0</v>
      </c>
      <c r="M197" s="308">
        <f t="shared" si="29"/>
        <v>0</v>
      </c>
    </row>
    <row r="198" spans="1:13" ht="16.2">
      <c r="A198" s="580"/>
      <c r="B198" s="331" t="s">
        <v>2594</v>
      </c>
      <c r="C198" s="307">
        <v>13</v>
      </c>
      <c r="D198" s="307">
        <v>6</v>
      </c>
      <c r="E198" s="308">
        <f t="shared" si="27"/>
        <v>0.46153846153846156</v>
      </c>
      <c r="F198" s="307">
        <v>0</v>
      </c>
      <c r="G198" s="473">
        <f t="shared" si="25"/>
        <v>0</v>
      </c>
      <c r="H198" s="428">
        <v>0</v>
      </c>
      <c r="I198" s="473">
        <f t="shared" si="26"/>
        <v>0</v>
      </c>
      <c r="J198" s="428">
        <v>0</v>
      </c>
      <c r="K198" s="473">
        <f t="shared" si="28"/>
        <v>0</v>
      </c>
      <c r="L198" s="428">
        <v>0</v>
      </c>
      <c r="M198" s="308">
        <f t="shared" si="29"/>
        <v>0</v>
      </c>
    </row>
    <row r="199" spans="1:13" ht="16.2">
      <c r="A199" s="580"/>
      <c r="B199" s="331" t="s">
        <v>2595</v>
      </c>
      <c r="C199" s="307">
        <v>17</v>
      </c>
      <c r="D199" s="307">
        <v>6</v>
      </c>
      <c r="E199" s="308">
        <f t="shared" si="27"/>
        <v>0.35294117647058826</v>
      </c>
      <c r="F199" s="307">
        <v>6</v>
      </c>
      <c r="G199" s="473">
        <f t="shared" si="25"/>
        <v>0.35294117647058826</v>
      </c>
      <c r="H199" s="428">
        <v>1</v>
      </c>
      <c r="I199" s="473">
        <f t="shared" si="26"/>
        <v>5.8823529411764705E-2</v>
      </c>
      <c r="J199" s="428">
        <v>1</v>
      </c>
      <c r="K199" s="473">
        <f t="shared" si="28"/>
        <v>5.8823529411764705E-2</v>
      </c>
      <c r="L199" s="428">
        <v>0</v>
      </c>
      <c r="M199" s="308">
        <f t="shared" si="29"/>
        <v>0</v>
      </c>
    </row>
    <row r="200" spans="1:13" ht="16.2">
      <c r="A200" s="580"/>
      <c r="B200" s="331" t="s">
        <v>2596</v>
      </c>
      <c r="C200" s="307">
        <v>13</v>
      </c>
      <c r="D200" s="307">
        <v>8</v>
      </c>
      <c r="E200" s="308">
        <f t="shared" si="27"/>
        <v>0.61538461538461542</v>
      </c>
      <c r="F200" s="307">
        <v>0</v>
      </c>
      <c r="G200" s="473">
        <f t="shared" si="25"/>
        <v>0</v>
      </c>
      <c r="H200" s="428">
        <v>1</v>
      </c>
      <c r="I200" s="473">
        <f t="shared" si="26"/>
        <v>7.6923076923076927E-2</v>
      </c>
      <c r="J200" s="428">
        <v>1</v>
      </c>
      <c r="K200" s="473">
        <f t="shared" si="28"/>
        <v>7.6923076923076927E-2</v>
      </c>
      <c r="L200" s="428">
        <v>0</v>
      </c>
      <c r="M200" s="308">
        <f t="shared" si="29"/>
        <v>0</v>
      </c>
    </row>
    <row r="201" spans="1:13" ht="16.2">
      <c r="A201" s="580"/>
      <c r="B201" s="331" t="s">
        <v>2597</v>
      </c>
      <c r="C201" s="307">
        <v>11</v>
      </c>
      <c r="D201" s="307">
        <v>6</v>
      </c>
      <c r="E201" s="308">
        <f t="shared" si="27"/>
        <v>0.54545454545454541</v>
      </c>
      <c r="F201" s="307">
        <v>0</v>
      </c>
      <c r="G201" s="473">
        <f t="shared" si="25"/>
        <v>0</v>
      </c>
      <c r="H201" s="307">
        <v>0</v>
      </c>
      <c r="I201" s="473">
        <f t="shared" si="26"/>
        <v>0</v>
      </c>
      <c r="J201" s="307">
        <v>1</v>
      </c>
      <c r="K201" s="473">
        <f t="shared" si="28"/>
        <v>9.0909090909090912E-2</v>
      </c>
      <c r="L201" s="307">
        <v>0</v>
      </c>
      <c r="M201" s="308">
        <f t="shared" si="29"/>
        <v>0</v>
      </c>
    </row>
    <row r="202" spans="1:13" ht="16.2">
      <c r="A202" s="580"/>
      <c r="B202" s="331" t="s">
        <v>2598</v>
      </c>
      <c r="C202" s="307">
        <v>17</v>
      </c>
      <c r="D202" s="307">
        <v>10</v>
      </c>
      <c r="E202" s="308">
        <f t="shared" si="27"/>
        <v>0.58823529411764708</v>
      </c>
      <c r="F202" s="307">
        <v>0</v>
      </c>
      <c r="G202" s="473">
        <f t="shared" si="25"/>
        <v>0</v>
      </c>
      <c r="H202" s="428">
        <v>5</v>
      </c>
      <c r="I202" s="473">
        <f t="shared" si="26"/>
        <v>0.29411764705882354</v>
      </c>
      <c r="J202" s="428">
        <v>3</v>
      </c>
      <c r="K202" s="473">
        <f t="shared" si="28"/>
        <v>0.17647058823529413</v>
      </c>
      <c r="L202" s="428">
        <v>0</v>
      </c>
      <c r="M202" s="308">
        <f t="shared" si="29"/>
        <v>0</v>
      </c>
    </row>
    <row r="203" spans="1:13" ht="16.2">
      <c r="A203" s="580"/>
      <c r="B203" s="331" t="s">
        <v>2599</v>
      </c>
      <c r="C203" s="307">
        <v>7</v>
      </c>
      <c r="D203" s="307">
        <v>3</v>
      </c>
      <c r="E203" s="308">
        <f t="shared" si="27"/>
        <v>0.42857142857142855</v>
      </c>
      <c r="F203" s="307">
        <v>0</v>
      </c>
      <c r="G203" s="473">
        <f t="shared" si="25"/>
        <v>0</v>
      </c>
      <c r="H203" s="428">
        <v>0</v>
      </c>
      <c r="I203" s="473">
        <f t="shared" si="26"/>
        <v>0</v>
      </c>
      <c r="J203" s="428">
        <v>0</v>
      </c>
      <c r="K203" s="473">
        <f t="shared" si="28"/>
        <v>0</v>
      </c>
      <c r="L203" s="428">
        <v>0</v>
      </c>
      <c r="M203" s="308">
        <f t="shared" si="29"/>
        <v>0</v>
      </c>
    </row>
    <row r="204" spans="1:13" ht="16.2">
      <c r="A204" s="580"/>
      <c r="B204" s="331" t="s">
        <v>2600</v>
      </c>
      <c r="C204" s="307">
        <v>11</v>
      </c>
      <c r="D204" s="307">
        <v>6</v>
      </c>
      <c r="E204" s="308">
        <f t="shared" si="27"/>
        <v>0.54545454545454541</v>
      </c>
      <c r="F204" s="307">
        <v>0</v>
      </c>
      <c r="G204" s="473">
        <f t="shared" si="25"/>
        <v>0</v>
      </c>
      <c r="H204" s="428">
        <v>2</v>
      </c>
      <c r="I204" s="473">
        <f t="shared" si="26"/>
        <v>0.18181818181818182</v>
      </c>
      <c r="J204" s="428">
        <v>0</v>
      </c>
      <c r="K204" s="473">
        <f t="shared" si="28"/>
        <v>0</v>
      </c>
      <c r="L204" s="428">
        <v>0</v>
      </c>
      <c r="M204" s="308">
        <f t="shared" si="29"/>
        <v>0</v>
      </c>
    </row>
    <row r="205" spans="1:13" ht="16.2">
      <c r="A205" s="580"/>
      <c r="B205" s="331" t="s">
        <v>2601</v>
      </c>
      <c r="C205" s="307">
        <v>12</v>
      </c>
      <c r="D205" s="307">
        <v>7</v>
      </c>
      <c r="E205" s="308">
        <f t="shared" si="27"/>
        <v>0.58333333333333337</v>
      </c>
      <c r="F205" s="307">
        <v>0</v>
      </c>
      <c r="G205" s="473">
        <f t="shared" si="25"/>
        <v>0</v>
      </c>
      <c r="H205" s="428">
        <v>1</v>
      </c>
      <c r="I205" s="473">
        <f t="shared" si="26"/>
        <v>8.3333333333333329E-2</v>
      </c>
      <c r="J205" s="428">
        <v>2</v>
      </c>
      <c r="K205" s="473">
        <f t="shared" si="28"/>
        <v>0.16666666666666666</v>
      </c>
      <c r="L205" s="428">
        <v>0</v>
      </c>
      <c r="M205" s="308">
        <f t="shared" si="29"/>
        <v>0</v>
      </c>
    </row>
    <row r="206" spans="1:13" ht="16.2">
      <c r="A206" s="580" t="s">
        <v>2116</v>
      </c>
      <c r="B206" s="414" t="s">
        <v>2505</v>
      </c>
      <c r="C206" s="307">
        <v>13</v>
      </c>
      <c r="D206" s="307">
        <v>7</v>
      </c>
      <c r="E206" s="308">
        <f t="shared" si="27"/>
        <v>0.53846153846153844</v>
      </c>
      <c r="F206" s="307">
        <v>0</v>
      </c>
      <c r="G206" s="473">
        <f t="shared" si="25"/>
        <v>0</v>
      </c>
      <c r="H206" s="428">
        <v>3</v>
      </c>
      <c r="I206" s="473">
        <f t="shared" si="26"/>
        <v>0.23076923076923078</v>
      </c>
      <c r="J206" s="428">
        <v>0</v>
      </c>
      <c r="K206" s="473">
        <f t="shared" si="28"/>
        <v>0</v>
      </c>
      <c r="L206" s="428">
        <v>0</v>
      </c>
      <c r="M206" s="308">
        <f t="shared" si="29"/>
        <v>0</v>
      </c>
    </row>
    <row r="207" spans="1:13" ht="16.2">
      <c r="A207" s="580"/>
      <c r="B207" s="414" t="s">
        <v>2506</v>
      </c>
      <c r="C207" s="307">
        <v>15</v>
      </c>
      <c r="D207" s="307">
        <v>8</v>
      </c>
      <c r="E207" s="308">
        <f t="shared" si="27"/>
        <v>0.53333333333333333</v>
      </c>
      <c r="F207" s="307">
        <v>0</v>
      </c>
      <c r="G207" s="473">
        <f t="shared" si="25"/>
        <v>0</v>
      </c>
      <c r="H207" s="428">
        <v>1</v>
      </c>
      <c r="I207" s="473">
        <f t="shared" si="26"/>
        <v>6.6666666666666666E-2</v>
      </c>
      <c r="J207" s="428">
        <v>1</v>
      </c>
      <c r="K207" s="473">
        <f t="shared" si="28"/>
        <v>6.6666666666666666E-2</v>
      </c>
      <c r="L207" s="428">
        <v>0</v>
      </c>
      <c r="M207" s="308">
        <f t="shared" si="29"/>
        <v>0</v>
      </c>
    </row>
    <row r="208" spans="1:13" ht="16.2">
      <c r="A208" s="580"/>
      <c r="B208" s="414" t="s">
        <v>2507</v>
      </c>
      <c r="C208" s="307">
        <v>15</v>
      </c>
      <c r="D208" s="307">
        <v>6</v>
      </c>
      <c r="E208" s="308">
        <f t="shared" si="27"/>
        <v>0.4</v>
      </c>
      <c r="F208" s="307">
        <v>0</v>
      </c>
      <c r="G208" s="473">
        <f t="shared" si="25"/>
        <v>0</v>
      </c>
      <c r="H208" s="428">
        <v>1</v>
      </c>
      <c r="I208" s="473">
        <f t="shared" si="26"/>
        <v>6.6666666666666666E-2</v>
      </c>
      <c r="J208" s="428">
        <v>1</v>
      </c>
      <c r="K208" s="473">
        <f t="shared" si="28"/>
        <v>6.6666666666666666E-2</v>
      </c>
      <c r="L208" s="428">
        <v>1</v>
      </c>
      <c r="M208" s="308">
        <f t="shared" si="29"/>
        <v>6.6666666666666666E-2</v>
      </c>
    </row>
    <row r="209" spans="1:13" ht="16.2">
      <c r="A209" s="580"/>
      <c r="B209" s="414" t="s">
        <v>2508</v>
      </c>
      <c r="C209" s="307">
        <v>11</v>
      </c>
      <c r="D209" s="307">
        <v>6</v>
      </c>
      <c r="E209" s="308">
        <f t="shared" si="27"/>
        <v>0.54545454545454541</v>
      </c>
      <c r="F209" s="307">
        <v>0</v>
      </c>
      <c r="G209" s="473">
        <f t="shared" si="25"/>
        <v>0</v>
      </c>
      <c r="H209" s="428">
        <v>0</v>
      </c>
      <c r="I209" s="473">
        <f t="shared" si="26"/>
        <v>0</v>
      </c>
      <c r="J209" s="428">
        <v>0</v>
      </c>
      <c r="K209" s="473">
        <f t="shared" si="28"/>
        <v>0</v>
      </c>
      <c r="L209" s="428">
        <v>1</v>
      </c>
      <c r="M209" s="308">
        <f t="shared" si="29"/>
        <v>9.0909090909090912E-2</v>
      </c>
    </row>
    <row r="210" spans="1:13" ht="16.2">
      <c r="A210" s="580"/>
      <c r="B210" s="414" t="s">
        <v>2509</v>
      </c>
      <c r="C210" s="307">
        <v>13</v>
      </c>
      <c r="D210" s="307">
        <v>8</v>
      </c>
      <c r="E210" s="308">
        <f t="shared" si="27"/>
        <v>0.61538461538461542</v>
      </c>
      <c r="F210" s="307">
        <v>0</v>
      </c>
      <c r="G210" s="473">
        <f t="shared" si="25"/>
        <v>0</v>
      </c>
      <c r="H210" s="428">
        <v>0</v>
      </c>
      <c r="I210" s="473">
        <f t="shared" si="26"/>
        <v>0</v>
      </c>
      <c r="J210" s="428">
        <v>0</v>
      </c>
      <c r="K210" s="473">
        <f t="shared" si="28"/>
        <v>0</v>
      </c>
      <c r="L210" s="428">
        <v>0</v>
      </c>
      <c r="M210" s="308">
        <f t="shared" si="29"/>
        <v>0</v>
      </c>
    </row>
    <row r="211" spans="1:13" ht="16.2">
      <c r="A211" s="580"/>
      <c r="B211" s="414" t="s">
        <v>2510</v>
      </c>
      <c r="C211" s="307">
        <v>13</v>
      </c>
      <c r="D211" s="307">
        <v>7</v>
      </c>
      <c r="E211" s="308">
        <f t="shared" si="27"/>
        <v>0.53846153846153844</v>
      </c>
      <c r="F211" s="307">
        <v>0</v>
      </c>
      <c r="G211" s="473">
        <f t="shared" si="25"/>
        <v>0</v>
      </c>
      <c r="H211" s="428">
        <v>2</v>
      </c>
      <c r="I211" s="473">
        <f t="shared" si="26"/>
        <v>0.15384615384615385</v>
      </c>
      <c r="J211" s="428">
        <v>0</v>
      </c>
      <c r="K211" s="473">
        <f t="shared" si="28"/>
        <v>0</v>
      </c>
      <c r="L211" s="428">
        <v>0</v>
      </c>
      <c r="M211" s="308">
        <f t="shared" si="29"/>
        <v>0</v>
      </c>
    </row>
    <row r="212" spans="1:13" ht="16.2">
      <c r="A212" s="580"/>
      <c r="B212" s="414" t="s">
        <v>2511</v>
      </c>
      <c r="C212" s="307">
        <v>11</v>
      </c>
      <c r="D212" s="307">
        <v>4</v>
      </c>
      <c r="E212" s="308">
        <f t="shared" si="27"/>
        <v>0.36363636363636365</v>
      </c>
      <c r="F212" s="307">
        <v>0</v>
      </c>
      <c r="G212" s="473">
        <f t="shared" si="25"/>
        <v>0</v>
      </c>
      <c r="H212" s="428">
        <v>3</v>
      </c>
      <c r="I212" s="473">
        <f t="shared" si="26"/>
        <v>0.27272727272727271</v>
      </c>
      <c r="J212" s="428">
        <v>0</v>
      </c>
      <c r="K212" s="473">
        <f t="shared" si="28"/>
        <v>0</v>
      </c>
      <c r="L212" s="428">
        <v>0</v>
      </c>
      <c r="M212" s="308">
        <f t="shared" si="29"/>
        <v>0</v>
      </c>
    </row>
    <row r="213" spans="1:13" ht="16.2">
      <c r="A213" s="580"/>
      <c r="B213" s="414" t="s">
        <v>2512</v>
      </c>
      <c r="C213" s="307">
        <v>15</v>
      </c>
      <c r="D213" s="307">
        <v>8</v>
      </c>
      <c r="E213" s="308">
        <f t="shared" si="27"/>
        <v>0.53333333333333333</v>
      </c>
      <c r="F213" s="307">
        <v>0</v>
      </c>
      <c r="G213" s="473">
        <f t="shared" si="25"/>
        <v>0</v>
      </c>
      <c r="H213" s="428">
        <v>7</v>
      </c>
      <c r="I213" s="473">
        <f t="shared" si="26"/>
        <v>0.46666666666666667</v>
      </c>
      <c r="J213" s="428">
        <v>1</v>
      </c>
      <c r="K213" s="473">
        <f t="shared" si="28"/>
        <v>6.6666666666666666E-2</v>
      </c>
      <c r="L213" s="428">
        <v>0</v>
      </c>
      <c r="M213" s="308">
        <f t="shared" si="29"/>
        <v>0</v>
      </c>
    </row>
    <row r="214" spans="1:13" ht="16.2">
      <c r="A214" s="580"/>
      <c r="B214" s="331" t="s">
        <v>2602</v>
      </c>
      <c r="C214" s="307">
        <v>11</v>
      </c>
      <c r="D214" s="307">
        <v>7</v>
      </c>
      <c r="E214" s="308">
        <f t="shared" si="27"/>
        <v>0.63636363636363635</v>
      </c>
      <c r="F214" s="307">
        <v>0</v>
      </c>
      <c r="G214" s="473">
        <f t="shared" si="25"/>
        <v>0</v>
      </c>
      <c r="H214" s="428">
        <v>0</v>
      </c>
      <c r="I214" s="473">
        <f t="shared" si="26"/>
        <v>0</v>
      </c>
      <c r="J214" s="428">
        <v>1</v>
      </c>
      <c r="K214" s="473">
        <f t="shared" si="28"/>
        <v>9.0909090909090912E-2</v>
      </c>
      <c r="L214" s="428">
        <v>0</v>
      </c>
      <c r="M214" s="308">
        <f t="shared" si="29"/>
        <v>0</v>
      </c>
    </row>
    <row r="215" spans="1:13" ht="16.2">
      <c r="A215" s="580"/>
      <c r="B215" s="414" t="s">
        <v>2514</v>
      </c>
      <c r="C215" s="307">
        <v>11</v>
      </c>
      <c r="D215" s="307">
        <v>6</v>
      </c>
      <c r="E215" s="308">
        <f t="shared" si="27"/>
        <v>0.54545454545454541</v>
      </c>
      <c r="F215" s="307">
        <v>3</v>
      </c>
      <c r="G215" s="473">
        <f t="shared" si="25"/>
        <v>0.27272727272727271</v>
      </c>
      <c r="H215" s="428">
        <v>2</v>
      </c>
      <c r="I215" s="473">
        <f t="shared" si="26"/>
        <v>0.18181818181818182</v>
      </c>
      <c r="J215" s="428">
        <v>1</v>
      </c>
      <c r="K215" s="473">
        <f t="shared" si="28"/>
        <v>9.0909090909090912E-2</v>
      </c>
      <c r="L215" s="428">
        <v>0</v>
      </c>
      <c r="M215" s="308">
        <f t="shared" si="29"/>
        <v>0</v>
      </c>
    </row>
    <row r="216" spans="1:13" ht="16.2">
      <c r="A216" s="580"/>
      <c r="B216" s="331" t="s">
        <v>2615</v>
      </c>
      <c r="C216" s="307">
        <v>13</v>
      </c>
      <c r="D216" s="307">
        <v>7</v>
      </c>
      <c r="E216" s="308">
        <f t="shared" si="27"/>
        <v>0.53846153846153844</v>
      </c>
      <c r="F216" s="307">
        <v>1</v>
      </c>
      <c r="G216" s="473">
        <f t="shared" ref="G216:G243" si="30">F216/C216</f>
        <v>7.6923076923076927E-2</v>
      </c>
      <c r="H216" s="428">
        <v>3</v>
      </c>
      <c r="I216" s="473">
        <f t="shared" ref="I216:I243" si="31">H216/C216</f>
        <v>0.23076923076923078</v>
      </c>
      <c r="J216" s="428">
        <v>1</v>
      </c>
      <c r="K216" s="473">
        <f t="shared" si="28"/>
        <v>7.6923076923076927E-2</v>
      </c>
      <c r="L216" s="428">
        <v>1</v>
      </c>
      <c r="M216" s="308">
        <f t="shared" si="29"/>
        <v>7.6923076923076927E-2</v>
      </c>
    </row>
    <row r="217" spans="1:13" ht="16.2">
      <c r="A217" s="580"/>
      <c r="B217" s="414" t="s">
        <v>2516</v>
      </c>
      <c r="C217" s="307">
        <v>11</v>
      </c>
      <c r="D217" s="307">
        <v>6</v>
      </c>
      <c r="E217" s="308">
        <f t="shared" si="27"/>
        <v>0.54545454545454541</v>
      </c>
      <c r="F217" s="307">
        <v>0</v>
      </c>
      <c r="G217" s="473">
        <f t="shared" si="30"/>
        <v>0</v>
      </c>
      <c r="H217" s="428">
        <v>0</v>
      </c>
      <c r="I217" s="473">
        <f t="shared" si="31"/>
        <v>0</v>
      </c>
      <c r="J217" s="428">
        <v>1</v>
      </c>
      <c r="K217" s="473">
        <f t="shared" si="28"/>
        <v>9.0909090909090912E-2</v>
      </c>
      <c r="L217" s="428">
        <v>0</v>
      </c>
      <c r="M217" s="308">
        <f t="shared" si="29"/>
        <v>0</v>
      </c>
    </row>
    <row r="218" spans="1:13" ht="16.2">
      <c r="A218" s="580"/>
      <c r="B218" s="331" t="s">
        <v>2603</v>
      </c>
      <c r="C218" s="307">
        <v>11</v>
      </c>
      <c r="D218" s="307">
        <v>6</v>
      </c>
      <c r="E218" s="308">
        <f t="shared" si="27"/>
        <v>0.54545454545454541</v>
      </c>
      <c r="F218" s="307">
        <v>0</v>
      </c>
      <c r="G218" s="473">
        <f t="shared" si="30"/>
        <v>0</v>
      </c>
      <c r="H218" s="428">
        <v>2</v>
      </c>
      <c r="I218" s="473">
        <f t="shared" si="31"/>
        <v>0.18181818181818182</v>
      </c>
      <c r="J218" s="428">
        <v>1</v>
      </c>
      <c r="K218" s="473">
        <f t="shared" si="28"/>
        <v>9.0909090909090912E-2</v>
      </c>
      <c r="L218" s="428">
        <v>0</v>
      </c>
      <c r="M218" s="308">
        <f t="shared" si="29"/>
        <v>0</v>
      </c>
    </row>
    <row r="219" spans="1:13" ht="16.2">
      <c r="A219" s="580"/>
      <c r="B219" s="306" t="s">
        <v>2604</v>
      </c>
      <c r="C219" s="576">
        <v>13</v>
      </c>
      <c r="D219" s="577">
        <v>7</v>
      </c>
      <c r="E219" s="308">
        <f t="shared" si="27"/>
        <v>0.53846153846153844</v>
      </c>
      <c r="F219" s="307">
        <v>0</v>
      </c>
      <c r="G219" s="473">
        <f t="shared" si="30"/>
        <v>0</v>
      </c>
      <c r="H219" s="428">
        <v>2</v>
      </c>
      <c r="I219" s="473">
        <f t="shared" si="31"/>
        <v>0.15384615384615385</v>
      </c>
      <c r="J219" s="428">
        <v>0</v>
      </c>
      <c r="K219" s="473">
        <f t="shared" si="28"/>
        <v>0</v>
      </c>
      <c r="L219" s="428">
        <v>0</v>
      </c>
      <c r="M219" s="308">
        <f t="shared" si="29"/>
        <v>0</v>
      </c>
    </row>
    <row r="220" spans="1:13" ht="16.2">
      <c r="A220" s="580" t="s">
        <v>469</v>
      </c>
      <c r="B220" s="578" t="s">
        <v>2285</v>
      </c>
      <c r="C220" s="530">
        <v>9</v>
      </c>
      <c r="D220" s="530">
        <v>4</v>
      </c>
      <c r="E220" s="533">
        <f t="shared" si="27"/>
        <v>0.44444444444444442</v>
      </c>
      <c r="F220" s="532">
        <v>0</v>
      </c>
      <c r="G220" s="533">
        <f t="shared" si="30"/>
        <v>0</v>
      </c>
      <c r="H220" s="532">
        <v>7</v>
      </c>
      <c r="I220" s="533">
        <f t="shared" si="31"/>
        <v>0.77777777777777779</v>
      </c>
      <c r="J220" s="532">
        <v>0</v>
      </c>
      <c r="K220" s="533">
        <f t="shared" si="28"/>
        <v>0</v>
      </c>
      <c r="L220" s="532">
        <v>0</v>
      </c>
      <c r="M220" s="533">
        <f t="shared" si="29"/>
        <v>0</v>
      </c>
    </row>
    <row r="221" spans="1:13" ht="16.2">
      <c r="A221" s="580"/>
      <c r="B221" s="578" t="s">
        <v>2518</v>
      </c>
      <c r="C221" s="530">
        <v>11</v>
      </c>
      <c r="D221" s="530">
        <v>7</v>
      </c>
      <c r="E221" s="533">
        <f t="shared" si="27"/>
        <v>0.63636363636363635</v>
      </c>
      <c r="F221" s="532">
        <v>0</v>
      </c>
      <c r="G221" s="533">
        <f t="shared" si="30"/>
        <v>0</v>
      </c>
      <c r="H221" s="532">
        <v>1</v>
      </c>
      <c r="I221" s="533">
        <f t="shared" si="31"/>
        <v>9.0909090909090912E-2</v>
      </c>
      <c r="J221" s="532">
        <v>0</v>
      </c>
      <c r="K221" s="533">
        <f t="shared" si="28"/>
        <v>0</v>
      </c>
      <c r="L221" s="532">
        <v>0</v>
      </c>
      <c r="M221" s="533">
        <f t="shared" si="29"/>
        <v>0</v>
      </c>
    </row>
    <row r="222" spans="1:13" ht="16.2">
      <c r="A222" s="580"/>
      <c r="B222" s="578" t="s">
        <v>2287</v>
      </c>
      <c r="C222" s="530">
        <v>21</v>
      </c>
      <c r="D222" s="530">
        <v>10</v>
      </c>
      <c r="E222" s="533">
        <f t="shared" si="27"/>
        <v>0.47619047619047616</v>
      </c>
      <c r="F222" s="532">
        <v>0</v>
      </c>
      <c r="G222" s="533">
        <f t="shared" si="30"/>
        <v>0</v>
      </c>
      <c r="H222" s="532">
        <v>3</v>
      </c>
      <c r="I222" s="533">
        <f t="shared" si="31"/>
        <v>0.14285714285714285</v>
      </c>
      <c r="J222" s="532">
        <v>0</v>
      </c>
      <c r="K222" s="533">
        <f t="shared" si="28"/>
        <v>0</v>
      </c>
      <c r="L222" s="532">
        <v>1</v>
      </c>
      <c r="M222" s="533">
        <f t="shared" si="29"/>
        <v>4.7619047619047616E-2</v>
      </c>
    </row>
    <row r="223" spans="1:13" ht="16.2">
      <c r="A223" s="580"/>
      <c r="B223" s="578" t="s">
        <v>2365</v>
      </c>
      <c r="C223" s="530">
        <v>18</v>
      </c>
      <c r="D223" s="530">
        <v>6</v>
      </c>
      <c r="E223" s="533">
        <f t="shared" si="27"/>
        <v>0.33333333333333331</v>
      </c>
      <c r="F223" s="532">
        <v>0</v>
      </c>
      <c r="G223" s="533">
        <f t="shared" si="30"/>
        <v>0</v>
      </c>
      <c r="H223" s="532">
        <v>5</v>
      </c>
      <c r="I223" s="533">
        <f t="shared" si="31"/>
        <v>0.27777777777777779</v>
      </c>
      <c r="J223" s="532">
        <v>0</v>
      </c>
      <c r="K223" s="533">
        <f t="shared" si="28"/>
        <v>0</v>
      </c>
      <c r="L223" s="532">
        <v>0</v>
      </c>
      <c r="M223" s="533">
        <f t="shared" si="29"/>
        <v>0</v>
      </c>
    </row>
    <row r="224" spans="1:13" ht="16.2">
      <c r="A224" s="580"/>
      <c r="B224" s="578" t="s">
        <v>2289</v>
      </c>
      <c r="C224" s="530">
        <v>19</v>
      </c>
      <c r="D224" s="530">
        <v>12</v>
      </c>
      <c r="E224" s="533">
        <f t="shared" si="27"/>
        <v>0.63157894736842102</v>
      </c>
      <c r="F224" s="532">
        <v>0</v>
      </c>
      <c r="G224" s="533">
        <f t="shared" si="30"/>
        <v>0</v>
      </c>
      <c r="H224" s="532">
        <v>1</v>
      </c>
      <c r="I224" s="533">
        <f t="shared" si="31"/>
        <v>5.2631578947368418E-2</v>
      </c>
      <c r="J224" s="532">
        <v>0</v>
      </c>
      <c r="K224" s="533">
        <f t="shared" si="28"/>
        <v>0</v>
      </c>
      <c r="L224" s="532">
        <v>0</v>
      </c>
      <c r="M224" s="533">
        <f t="shared" si="29"/>
        <v>0</v>
      </c>
    </row>
    <row r="225" spans="1:13" ht="16.2">
      <c r="A225" s="580"/>
      <c r="B225" s="578" t="s">
        <v>2519</v>
      </c>
      <c r="C225" s="530">
        <v>16</v>
      </c>
      <c r="D225" s="530">
        <v>9</v>
      </c>
      <c r="E225" s="533">
        <f t="shared" si="27"/>
        <v>0.5625</v>
      </c>
      <c r="F225" s="532">
        <v>0</v>
      </c>
      <c r="G225" s="533">
        <f t="shared" si="30"/>
        <v>0</v>
      </c>
      <c r="H225" s="532">
        <v>1</v>
      </c>
      <c r="I225" s="533">
        <f t="shared" si="31"/>
        <v>6.25E-2</v>
      </c>
      <c r="J225" s="532">
        <v>0</v>
      </c>
      <c r="K225" s="533">
        <f t="shared" si="28"/>
        <v>0</v>
      </c>
      <c r="L225" s="532">
        <v>0</v>
      </c>
      <c r="M225" s="533">
        <f t="shared" si="29"/>
        <v>0</v>
      </c>
    </row>
    <row r="226" spans="1:13" ht="16.2">
      <c r="A226" s="580"/>
      <c r="B226" s="578" t="s">
        <v>2291</v>
      </c>
      <c r="C226" s="530">
        <v>9</v>
      </c>
      <c r="D226" s="530">
        <v>5</v>
      </c>
      <c r="E226" s="533">
        <f t="shared" si="27"/>
        <v>0.55555555555555558</v>
      </c>
      <c r="F226" s="532">
        <v>0</v>
      </c>
      <c r="G226" s="533">
        <f t="shared" si="30"/>
        <v>0</v>
      </c>
      <c r="H226" s="532">
        <v>3</v>
      </c>
      <c r="I226" s="533">
        <f t="shared" si="31"/>
        <v>0.33333333333333331</v>
      </c>
      <c r="J226" s="532">
        <v>0</v>
      </c>
      <c r="K226" s="533">
        <f t="shared" si="28"/>
        <v>0</v>
      </c>
      <c r="L226" s="532">
        <v>0</v>
      </c>
      <c r="M226" s="533">
        <f t="shared" si="29"/>
        <v>0</v>
      </c>
    </row>
    <row r="227" spans="1:13" ht="16.2">
      <c r="A227" s="580"/>
      <c r="B227" s="578" t="s">
        <v>2292</v>
      </c>
      <c r="C227" s="530">
        <v>13</v>
      </c>
      <c r="D227" s="530">
        <v>7</v>
      </c>
      <c r="E227" s="533">
        <f t="shared" si="27"/>
        <v>0.53846153846153844</v>
      </c>
      <c r="F227" s="532">
        <v>0</v>
      </c>
      <c r="G227" s="533">
        <f t="shared" si="30"/>
        <v>0</v>
      </c>
      <c r="H227" s="532">
        <v>3</v>
      </c>
      <c r="I227" s="533">
        <f t="shared" si="31"/>
        <v>0.23076923076923078</v>
      </c>
      <c r="J227" s="532">
        <v>0</v>
      </c>
      <c r="K227" s="533">
        <f t="shared" si="28"/>
        <v>0</v>
      </c>
      <c r="L227" s="532">
        <v>0</v>
      </c>
      <c r="M227" s="533">
        <f t="shared" si="29"/>
        <v>0</v>
      </c>
    </row>
    <row r="228" spans="1:13" ht="16.2">
      <c r="A228" s="580"/>
      <c r="B228" s="578" t="s">
        <v>2293</v>
      </c>
      <c r="C228" s="530">
        <v>11</v>
      </c>
      <c r="D228" s="530">
        <v>6</v>
      </c>
      <c r="E228" s="533">
        <f t="shared" si="27"/>
        <v>0.54545454545454541</v>
      </c>
      <c r="F228" s="532">
        <v>0</v>
      </c>
      <c r="G228" s="533">
        <f t="shared" si="30"/>
        <v>0</v>
      </c>
      <c r="H228" s="532">
        <v>1</v>
      </c>
      <c r="I228" s="533">
        <f t="shared" si="31"/>
        <v>9.0909090909090912E-2</v>
      </c>
      <c r="J228" s="532">
        <v>0</v>
      </c>
      <c r="K228" s="533">
        <f t="shared" si="28"/>
        <v>0</v>
      </c>
      <c r="L228" s="532">
        <v>0</v>
      </c>
      <c r="M228" s="533">
        <f t="shared" si="29"/>
        <v>0</v>
      </c>
    </row>
    <row r="229" spans="1:13" ht="16.2">
      <c r="A229" s="580"/>
      <c r="B229" s="578" t="s">
        <v>2294</v>
      </c>
      <c r="C229" s="530">
        <v>17</v>
      </c>
      <c r="D229" s="530">
        <v>8</v>
      </c>
      <c r="E229" s="533">
        <f t="shared" si="27"/>
        <v>0.47058823529411764</v>
      </c>
      <c r="F229" s="532">
        <v>5</v>
      </c>
      <c r="G229" s="533">
        <f t="shared" si="30"/>
        <v>0.29411764705882354</v>
      </c>
      <c r="H229" s="532">
        <v>0</v>
      </c>
      <c r="I229" s="533">
        <f t="shared" si="31"/>
        <v>0</v>
      </c>
      <c r="J229" s="532">
        <v>0</v>
      </c>
      <c r="K229" s="533">
        <f t="shared" si="28"/>
        <v>0</v>
      </c>
      <c r="L229" s="532">
        <v>0</v>
      </c>
      <c r="M229" s="533">
        <f t="shared" si="29"/>
        <v>0</v>
      </c>
    </row>
    <row r="230" spans="1:13" ht="16.2">
      <c r="A230" s="580" t="s">
        <v>474</v>
      </c>
      <c r="B230" s="414" t="s">
        <v>922</v>
      </c>
      <c r="C230" s="579">
        <v>13</v>
      </c>
      <c r="D230" s="579">
        <v>9</v>
      </c>
      <c r="E230" s="308">
        <f t="shared" si="27"/>
        <v>0.69230769230769229</v>
      </c>
      <c r="F230" s="307">
        <v>0</v>
      </c>
      <c r="G230" s="473">
        <f t="shared" si="30"/>
        <v>0</v>
      </c>
      <c r="H230" s="428">
        <v>0</v>
      </c>
      <c r="I230" s="473">
        <f t="shared" si="31"/>
        <v>0</v>
      </c>
      <c r="J230" s="428">
        <v>0</v>
      </c>
      <c r="K230" s="473">
        <f t="shared" si="28"/>
        <v>0</v>
      </c>
      <c r="L230" s="428">
        <v>1</v>
      </c>
      <c r="M230" s="308">
        <f t="shared" si="29"/>
        <v>7.6923076923076927E-2</v>
      </c>
    </row>
    <row r="231" spans="1:13" ht="16.2">
      <c r="A231" s="580"/>
      <c r="B231" s="414" t="s">
        <v>923</v>
      </c>
      <c r="C231" s="579">
        <v>13</v>
      </c>
      <c r="D231" s="579">
        <v>8</v>
      </c>
      <c r="E231" s="308">
        <f t="shared" si="27"/>
        <v>0.61538461538461542</v>
      </c>
      <c r="F231" s="307">
        <v>0</v>
      </c>
      <c r="G231" s="473">
        <f t="shared" si="30"/>
        <v>0</v>
      </c>
      <c r="H231" s="428">
        <v>2</v>
      </c>
      <c r="I231" s="473">
        <f t="shared" si="31"/>
        <v>0.15384615384615385</v>
      </c>
      <c r="J231" s="428">
        <v>0</v>
      </c>
      <c r="K231" s="473">
        <f t="shared" si="28"/>
        <v>0</v>
      </c>
      <c r="L231" s="428">
        <v>0</v>
      </c>
      <c r="M231" s="308">
        <f t="shared" si="29"/>
        <v>0</v>
      </c>
    </row>
    <row r="232" spans="1:13" ht="16.2">
      <c r="A232" s="580"/>
      <c r="B232" s="414" t="s">
        <v>2295</v>
      </c>
      <c r="C232" s="579">
        <v>9</v>
      </c>
      <c r="D232" s="579">
        <v>6</v>
      </c>
      <c r="E232" s="308">
        <f t="shared" si="27"/>
        <v>0.66666666666666663</v>
      </c>
      <c r="F232" s="307">
        <v>0</v>
      </c>
      <c r="G232" s="473">
        <f t="shared" si="30"/>
        <v>0</v>
      </c>
      <c r="H232" s="428">
        <v>1</v>
      </c>
      <c r="I232" s="473">
        <f t="shared" si="31"/>
        <v>0.1111111111111111</v>
      </c>
      <c r="J232" s="428">
        <v>0</v>
      </c>
      <c r="K232" s="473">
        <f t="shared" si="28"/>
        <v>0</v>
      </c>
      <c r="L232" s="428">
        <v>0</v>
      </c>
      <c r="M232" s="308">
        <f t="shared" si="29"/>
        <v>0</v>
      </c>
    </row>
    <row r="233" spans="1:13" ht="16.2">
      <c r="A233" s="580"/>
      <c r="B233" s="414" t="s">
        <v>2520</v>
      </c>
      <c r="C233" s="579">
        <v>11</v>
      </c>
      <c r="D233" s="579">
        <v>9</v>
      </c>
      <c r="E233" s="308">
        <f t="shared" si="27"/>
        <v>0.81818181818181823</v>
      </c>
      <c r="F233" s="307">
        <v>0</v>
      </c>
      <c r="G233" s="473">
        <f t="shared" si="30"/>
        <v>0</v>
      </c>
      <c r="H233" s="428">
        <v>1</v>
      </c>
      <c r="I233" s="473">
        <f t="shared" si="31"/>
        <v>9.0909090909090912E-2</v>
      </c>
      <c r="J233" s="428">
        <v>0</v>
      </c>
      <c r="K233" s="473">
        <f t="shared" si="28"/>
        <v>0</v>
      </c>
      <c r="L233" s="428">
        <v>0</v>
      </c>
      <c r="M233" s="308">
        <f t="shared" si="29"/>
        <v>0</v>
      </c>
    </row>
    <row r="234" spans="1:13" ht="16.2">
      <c r="A234" s="580"/>
      <c r="B234" s="414" t="s">
        <v>926</v>
      </c>
      <c r="C234" s="579">
        <v>15</v>
      </c>
      <c r="D234" s="579">
        <v>10</v>
      </c>
      <c r="E234" s="308">
        <f t="shared" si="27"/>
        <v>0.66666666666666663</v>
      </c>
      <c r="F234" s="307">
        <v>0</v>
      </c>
      <c r="G234" s="473">
        <f t="shared" si="30"/>
        <v>0</v>
      </c>
      <c r="H234" s="428">
        <v>0</v>
      </c>
      <c r="I234" s="473">
        <f t="shared" si="31"/>
        <v>0</v>
      </c>
      <c r="J234" s="428">
        <v>0</v>
      </c>
      <c r="K234" s="473">
        <f t="shared" si="28"/>
        <v>0</v>
      </c>
      <c r="L234" s="428">
        <v>0</v>
      </c>
      <c r="M234" s="308">
        <f t="shared" si="29"/>
        <v>0</v>
      </c>
    </row>
    <row r="235" spans="1:13" ht="16.2">
      <c r="A235" s="580"/>
      <c r="B235" s="414" t="s">
        <v>2297</v>
      </c>
      <c r="C235" s="579">
        <v>15</v>
      </c>
      <c r="D235" s="579">
        <v>8</v>
      </c>
      <c r="E235" s="308">
        <f t="shared" si="27"/>
        <v>0.53333333333333333</v>
      </c>
      <c r="F235" s="307">
        <v>0</v>
      </c>
      <c r="G235" s="473">
        <f t="shared" si="30"/>
        <v>0</v>
      </c>
      <c r="H235" s="428">
        <v>0</v>
      </c>
      <c r="I235" s="473">
        <f t="shared" si="31"/>
        <v>0</v>
      </c>
      <c r="J235" s="428">
        <v>0</v>
      </c>
      <c r="K235" s="473">
        <f t="shared" si="28"/>
        <v>0</v>
      </c>
      <c r="L235" s="428">
        <v>1</v>
      </c>
      <c r="M235" s="308">
        <f t="shared" si="29"/>
        <v>6.6666666666666666E-2</v>
      </c>
    </row>
    <row r="236" spans="1:13" ht="16.2">
      <c r="A236" s="580"/>
      <c r="B236" s="414" t="s">
        <v>2521</v>
      </c>
      <c r="C236" s="579">
        <v>11</v>
      </c>
      <c r="D236" s="579">
        <v>7</v>
      </c>
      <c r="E236" s="308">
        <f t="shared" si="27"/>
        <v>0.63636363636363635</v>
      </c>
      <c r="F236" s="307">
        <v>0</v>
      </c>
      <c r="G236" s="473">
        <f t="shared" si="30"/>
        <v>0</v>
      </c>
      <c r="H236" s="428">
        <v>3</v>
      </c>
      <c r="I236" s="473">
        <f t="shared" si="31"/>
        <v>0.27272727272727271</v>
      </c>
      <c r="J236" s="428">
        <v>0</v>
      </c>
      <c r="K236" s="473">
        <f t="shared" si="28"/>
        <v>0</v>
      </c>
      <c r="L236" s="428">
        <v>0</v>
      </c>
      <c r="M236" s="308">
        <f t="shared" si="29"/>
        <v>0</v>
      </c>
    </row>
    <row r="237" spans="1:13" ht="16.2">
      <c r="A237" s="580" t="s">
        <v>476</v>
      </c>
      <c r="B237" s="414" t="s">
        <v>929</v>
      </c>
      <c r="C237" s="428">
        <v>9</v>
      </c>
      <c r="D237" s="428">
        <v>6</v>
      </c>
      <c r="E237" s="308">
        <f t="shared" si="27"/>
        <v>0.66666666666666663</v>
      </c>
      <c r="F237" s="307">
        <v>1</v>
      </c>
      <c r="G237" s="473">
        <f t="shared" si="30"/>
        <v>0.1111111111111111</v>
      </c>
      <c r="H237" s="428">
        <v>1</v>
      </c>
      <c r="I237" s="473">
        <f t="shared" si="31"/>
        <v>0.1111111111111111</v>
      </c>
      <c r="J237" s="428">
        <v>0</v>
      </c>
      <c r="K237" s="473">
        <f t="shared" si="28"/>
        <v>0</v>
      </c>
      <c r="L237" s="428">
        <v>0</v>
      </c>
      <c r="M237" s="308">
        <f t="shared" si="29"/>
        <v>0</v>
      </c>
    </row>
    <row r="238" spans="1:13" ht="16.2">
      <c r="A238" s="580"/>
      <c r="B238" s="414" t="s">
        <v>930</v>
      </c>
      <c r="C238" s="428">
        <v>10</v>
      </c>
      <c r="D238" s="428">
        <v>4</v>
      </c>
      <c r="E238" s="308">
        <f t="shared" si="27"/>
        <v>0.4</v>
      </c>
      <c r="F238" s="307">
        <v>0</v>
      </c>
      <c r="G238" s="473">
        <f t="shared" si="30"/>
        <v>0</v>
      </c>
      <c r="H238" s="428">
        <v>0</v>
      </c>
      <c r="I238" s="473">
        <f t="shared" si="31"/>
        <v>0</v>
      </c>
      <c r="J238" s="428">
        <v>0</v>
      </c>
      <c r="K238" s="473">
        <f t="shared" si="28"/>
        <v>0</v>
      </c>
      <c r="L238" s="428">
        <v>0</v>
      </c>
      <c r="M238" s="308">
        <f t="shared" si="29"/>
        <v>0</v>
      </c>
    </row>
    <row r="239" spans="1:13" ht="16.2">
      <c r="A239" s="580"/>
      <c r="B239" s="414" t="s">
        <v>931</v>
      </c>
      <c r="C239" s="428">
        <v>11</v>
      </c>
      <c r="D239" s="428">
        <v>6</v>
      </c>
      <c r="E239" s="308">
        <f t="shared" si="27"/>
        <v>0.54545454545454541</v>
      </c>
      <c r="F239" s="307">
        <v>1</v>
      </c>
      <c r="G239" s="473">
        <f t="shared" si="30"/>
        <v>9.0909090909090912E-2</v>
      </c>
      <c r="H239" s="428">
        <v>1</v>
      </c>
      <c r="I239" s="473">
        <f t="shared" si="31"/>
        <v>9.0909090909090912E-2</v>
      </c>
      <c r="J239" s="428">
        <v>0</v>
      </c>
      <c r="K239" s="473">
        <f t="shared" si="28"/>
        <v>0</v>
      </c>
      <c r="L239" s="428">
        <v>0</v>
      </c>
      <c r="M239" s="308">
        <f t="shared" si="29"/>
        <v>0</v>
      </c>
    </row>
    <row r="240" spans="1:13" ht="16.2">
      <c r="A240" s="580"/>
      <c r="B240" s="414" t="s">
        <v>932</v>
      </c>
      <c r="C240" s="428">
        <v>13</v>
      </c>
      <c r="D240" s="428">
        <v>6</v>
      </c>
      <c r="E240" s="308">
        <f t="shared" si="27"/>
        <v>0.46153846153846156</v>
      </c>
      <c r="F240" s="307">
        <v>0</v>
      </c>
      <c r="G240" s="473">
        <f t="shared" si="30"/>
        <v>0</v>
      </c>
      <c r="H240" s="428">
        <v>0</v>
      </c>
      <c r="I240" s="473">
        <f t="shared" si="31"/>
        <v>0</v>
      </c>
      <c r="J240" s="428">
        <v>0</v>
      </c>
      <c r="K240" s="473">
        <f t="shared" si="28"/>
        <v>0</v>
      </c>
      <c r="L240" s="428">
        <v>0</v>
      </c>
      <c r="M240" s="308">
        <f t="shared" si="29"/>
        <v>0</v>
      </c>
    </row>
    <row r="241" spans="1:13" ht="16.2">
      <c r="A241" s="580"/>
      <c r="B241" s="414" t="s">
        <v>933</v>
      </c>
      <c r="C241" s="428">
        <v>9</v>
      </c>
      <c r="D241" s="428">
        <v>6</v>
      </c>
      <c r="E241" s="308">
        <f t="shared" si="27"/>
        <v>0.66666666666666663</v>
      </c>
      <c r="F241" s="307">
        <v>0</v>
      </c>
      <c r="G241" s="473">
        <f t="shared" si="30"/>
        <v>0</v>
      </c>
      <c r="H241" s="428">
        <v>1</v>
      </c>
      <c r="I241" s="473">
        <f t="shared" si="31"/>
        <v>0.1111111111111111</v>
      </c>
      <c r="J241" s="428">
        <v>0</v>
      </c>
      <c r="K241" s="473">
        <f t="shared" si="28"/>
        <v>0</v>
      </c>
      <c r="L241" s="428">
        <v>1</v>
      </c>
      <c r="M241" s="308">
        <f t="shared" si="29"/>
        <v>0.1111111111111111</v>
      </c>
    </row>
    <row r="242" spans="1:13" ht="16.2">
      <c r="A242" s="580"/>
      <c r="B242" s="414" t="s">
        <v>934</v>
      </c>
      <c r="C242" s="428">
        <v>11</v>
      </c>
      <c r="D242" s="428">
        <v>5</v>
      </c>
      <c r="E242" s="308">
        <f t="shared" si="27"/>
        <v>0.45454545454545453</v>
      </c>
      <c r="F242" s="307">
        <v>0</v>
      </c>
      <c r="G242" s="473">
        <f t="shared" si="30"/>
        <v>0</v>
      </c>
      <c r="H242" s="428">
        <v>0</v>
      </c>
      <c r="I242" s="473">
        <f t="shared" si="31"/>
        <v>0</v>
      </c>
      <c r="J242" s="428">
        <v>0</v>
      </c>
      <c r="K242" s="473">
        <f t="shared" si="28"/>
        <v>0</v>
      </c>
      <c r="L242" s="428">
        <v>0</v>
      </c>
      <c r="M242" s="308">
        <f t="shared" si="29"/>
        <v>0</v>
      </c>
    </row>
    <row r="243" spans="1:13" ht="16.2">
      <c r="A243" s="580"/>
      <c r="B243" s="414" t="s">
        <v>2298</v>
      </c>
      <c r="C243" s="428">
        <v>15</v>
      </c>
      <c r="D243" s="428">
        <v>9</v>
      </c>
      <c r="E243" s="308">
        <f t="shared" si="27"/>
        <v>0.6</v>
      </c>
      <c r="F243" s="307">
        <v>0</v>
      </c>
      <c r="G243" s="473">
        <f t="shared" si="30"/>
        <v>0</v>
      </c>
      <c r="H243" s="428">
        <v>0</v>
      </c>
      <c r="I243" s="473">
        <f t="shared" si="31"/>
        <v>0</v>
      </c>
      <c r="J243" s="428">
        <v>0</v>
      </c>
      <c r="K243" s="473">
        <f t="shared" si="28"/>
        <v>0</v>
      </c>
      <c r="L243" s="428">
        <v>1</v>
      </c>
      <c r="M243" s="308">
        <f t="shared" si="29"/>
        <v>6.6666666666666666E-2</v>
      </c>
    </row>
  </sheetData>
  <mergeCells count="24">
    <mergeCell ref="A39:A50"/>
    <mergeCell ref="A51:A61"/>
    <mergeCell ref="A62:A71"/>
    <mergeCell ref="A72:A81"/>
    <mergeCell ref="A2:M2"/>
    <mergeCell ref="A3:M3"/>
    <mergeCell ref="A5:A16"/>
    <mergeCell ref="A17:A27"/>
    <mergeCell ref="A28:A38"/>
    <mergeCell ref="A220:A229"/>
    <mergeCell ref="A230:A236"/>
    <mergeCell ref="A237:A243"/>
    <mergeCell ref="A82:A95"/>
    <mergeCell ref="A96:A104"/>
    <mergeCell ref="A105:A116"/>
    <mergeCell ref="A117:A126"/>
    <mergeCell ref="A127:A137"/>
    <mergeCell ref="A138:A150"/>
    <mergeCell ref="A172:A181"/>
    <mergeCell ref="A182:A194"/>
    <mergeCell ref="A195:A205"/>
    <mergeCell ref="A206:A219"/>
    <mergeCell ref="A151:A160"/>
    <mergeCell ref="A161:A171"/>
  </mergeCells>
  <phoneticPr fontId="2" type="noConversion"/>
  <pageMargins left="0.7" right="0.7" top="0.75" bottom="0.75" header="0.3" footer="0.3"/>
  <pageSetup paperSize="9" scale="5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235"/>
  <sheetViews>
    <sheetView zoomScale="85" zoomScaleNormal="85" workbookViewId="0">
      <selection activeCell="B9" sqref="B9"/>
    </sheetView>
  </sheetViews>
  <sheetFormatPr defaultColWidth="8.88671875" defaultRowHeight="16.2"/>
  <cols>
    <col min="1" max="1" width="9.21875" style="248" customWidth="1"/>
    <col min="2" max="2" width="82" style="172" customWidth="1"/>
    <col min="3" max="5" width="12.77734375" style="173" customWidth="1"/>
    <col min="6" max="13" width="12.77734375" customWidth="1"/>
  </cols>
  <sheetData>
    <row r="2" spans="1:13" ht="21">
      <c r="A2" s="583" t="s">
        <v>2405</v>
      </c>
      <c r="B2" s="583"/>
      <c r="C2" s="583"/>
      <c r="D2" s="583"/>
      <c r="E2" s="583"/>
      <c r="F2" s="584"/>
      <c r="G2" s="584"/>
      <c r="H2" s="584"/>
      <c r="I2" s="584"/>
      <c r="J2" s="584"/>
      <c r="K2" s="584"/>
      <c r="L2" s="584"/>
      <c r="M2" s="584"/>
    </row>
    <row r="3" spans="1:13">
      <c r="A3" s="585" t="s">
        <v>2477</v>
      </c>
      <c r="B3" s="585"/>
      <c r="C3" s="585"/>
      <c r="D3" s="585"/>
      <c r="E3" s="585"/>
      <c r="F3" s="586"/>
      <c r="G3" s="586"/>
      <c r="H3" s="586"/>
      <c r="I3" s="586"/>
      <c r="J3" s="586"/>
      <c r="K3" s="586"/>
      <c r="L3" s="586"/>
      <c r="M3" s="586"/>
    </row>
    <row r="4" spans="1:13" s="214" customFormat="1" ht="39.9" customHeight="1">
      <c r="A4" s="446" t="s">
        <v>1996</v>
      </c>
      <c r="B4" s="446" t="s">
        <v>324</v>
      </c>
      <c r="C4" s="474" t="s">
        <v>2448</v>
      </c>
      <c r="D4" s="474" t="s">
        <v>2449</v>
      </c>
      <c r="E4" s="474" t="s">
        <v>2450</v>
      </c>
      <c r="F4" s="474" t="s">
        <v>2440</v>
      </c>
      <c r="G4" s="474" t="s">
        <v>2441</v>
      </c>
      <c r="H4" s="474" t="s">
        <v>2442</v>
      </c>
      <c r="I4" s="474" t="s">
        <v>2443</v>
      </c>
      <c r="J4" s="475" t="s">
        <v>2447</v>
      </c>
      <c r="K4" s="475" t="s">
        <v>2446</v>
      </c>
      <c r="L4" s="475" t="s">
        <v>2445</v>
      </c>
      <c r="M4" s="475" t="s">
        <v>2444</v>
      </c>
    </row>
    <row r="5" spans="1:13">
      <c r="A5" s="580" t="s">
        <v>328</v>
      </c>
      <c r="B5" s="397" t="s">
        <v>942</v>
      </c>
      <c r="C5" s="307">
        <v>9</v>
      </c>
      <c r="D5" s="307">
        <v>3</v>
      </c>
      <c r="E5" s="473">
        <f>D5/C5</f>
        <v>0.33333333333333331</v>
      </c>
      <c r="F5" s="307">
        <v>0</v>
      </c>
      <c r="G5" s="473">
        <f t="shared" ref="G5:G10" si="0">F5/C5</f>
        <v>0</v>
      </c>
      <c r="H5" s="428">
        <v>2</v>
      </c>
      <c r="I5" s="473">
        <f t="shared" ref="I5:I10" si="1">H5/C5</f>
        <v>0.22222222222222221</v>
      </c>
      <c r="J5" s="307">
        <v>0</v>
      </c>
      <c r="K5" s="473">
        <f t="shared" ref="K5:K10" si="2">J5/C5</f>
        <v>0</v>
      </c>
      <c r="L5" s="307">
        <v>0</v>
      </c>
      <c r="M5" s="308">
        <f t="shared" ref="M5:M10" si="3">L5/C5</f>
        <v>0</v>
      </c>
    </row>
    <row r="6" spans="1:13">
      <c r="A6" s="580"/>
      <c r="B6" s="397" t="s">
        <v>2451</v>
      </c>
      <c r="C6" s="307">
        <v>22</v>
      </c>
      <c r="D6" s="307">
        <v>7</v>
      </c>
      <c r="E6" s="473">
        <v>0.31819999999999998</v>
      </c>
      <c r="F6" s="307">
        <v>0</v>
      </c>
      <c r="G6" s="473">
        <f t="shared" si="0"/>
        <v>0</v>
      </c>
      <c r="H6" s="307">
        <v>0</v>
      </c>
      <c r="I6" s="473">
        <f t="shared" si="1"/>
        <v>0</v>
      </c>
      <c r="J6" s="307">
        <v>0</v>
      </c>
      <c r="K6" s="473">
        <f t="shared" si="2"/>
        <v>0</v>
      </c>
      <c r="L6" s="307">
        <v>0</v>
      </c>
      <c r="M6" s="308">
        <f t="shared" si="3"/>
        <v>0</v>
      </c>
    </row>
    <row r="7" spans="1:13">
      <c r="A7" s="580"/>
      <c r="B7" s="397" t="s">
        <v>944</v>
      </c>
      <c r="C7" s="307">
        <v>7</v>
      </c>
      <c r="D7" s="307">
        <v>4</v>
      </c>
      <c r="E7" s="473">
        <v>0.57142857142857095</v>
      </c>
      <c r="F7" s="307">
        <v>0</v>
      </c>
      <c r="G7" s="473">
        <f t="shared" si="0"/>
        <v>0</v>
      </c>
      <c r="H7" s="307">
        <v>0</v>
      </c>
      <c r="I7" s="473">
        <f t="shared" si="1"/>
        <v>0</v>
      </c>
      <c r="J7" s="307">
        <v>0</v>
      </c>
      <c r="K7" s="473">
        <f t="shared" si="2"/>
        <v>0</v>
      </c>
      <c r="L7" s="307">
        <v>0</v>
      </c>
      <c r="M7" s="308">
        <f t="shared" si="3"/>
        <v>0</v>
      </c>
    </row>
    <row r="8" spans="1:13">
      <c r="A8" s="580"/>
      <c r="B8" s="397" t="s">
        <v>945</v>
      </c>
      <c r="C8" s="307">
        <v>10</v>
      </c>
      <c r="D8" s="307">
        <v>6</v>
      </c>
      <c r="E8" s="473">
        <v>0.6</v>
      </c>
      <c r="F8" s="307">
        <v>0</v>
      </c>
      <c r="G8" s="473">
        <f t="shared" si="0"/>
        <v>0</v>
      </c>
      <c r="H8" s="307">
        <v>0</v>
      </c>
      <c r="I8" s="473">
        <f t="shared" si="1"/>
        <v>0</v>
      </c>
      <c r="J8" s="307">
        <v>0</v>
      </c>
      <c r="K8" s="473">
        <f t="shared" si="2"/>
        <v>0</v>
      </c>
      <c r="L8" s="307">
        <v>0</v>
      </c>
      <c r="M8" s="308">
        <f t="shared" si="3"/>
        <v>0</v>
      </c>
    </row>
    <row r="9" spans="1:13">
      <c r="A9" s="580"/>
      <c r="B9" s="397" t="s">
        <v>946</v>
      </c>
      <c r="C9" s="307">
        <v>17</v>
      </c>
      <c r="D9" s="307">
        <v>6</v>
      </c>
      <c r="E9" s="473">
        <f>D9/C9</f>
        <v>0.35294117647058826</v>
      </c>
      <c r="F9" s="307">
        <v>0</v>
      </c>
      <c r="G9" s="473">
        <f t="shared" si="0"/>
        <v>0</v>
      </c>
      <c r="H9" s="428">
        <v>4</v>
      </c>
      <c r="I9" s="473">
        <f t="shared" si="1"/>
        <v>0.23529411764705882</v>
      </c>
      <c r="J9" s="307">
        <v>0</v>
      </c>
      <c r="K9" s="473">
        <f t="shared" si="2"/>
        <v>0</v>
      </c>
      <c r="L9" s="307">
        <v>0</v>
      </c>
      <c r="M9" s="308">
        <f t="shared" si="3"/>
        <v>0</v>
      </c>
    </row>
    <row r="10" spans="1:13">
      <c r="A10" s="580"/>
      <c r="B10" s="397" t="s">
        <v>947</v>
      </c>
      <c r="C10" s="307">
        <v>16</v>
      </c>
      <c r="D10" s="307">
        <v>5</v>
      </c>
      <c r="E10" s="473">
        <f>D10/C10</f>
        <v>0.3125</v>
      </c>
      <c r="F10" s="307">
        <v>0</v>
      </c>
      <c r="G10" s="473">
        <f t="shared" si="0"/>
        <v>0</v>
      </c>
      <c r="H10" s="428">
        <v>1</v>
      </c>
      <c r="I10" s="473">
        <f t="shared" si="1"/>
        <v>6.25E-2</v>
      </c>
      <c r="J10" s="307">
        <v>0</v>
      </c>
      <c r="K10" s="473">
        <f t="shared" si="2"/>
        <v>0</v>
      </c>
      <c r="L10" s="307">
        <v>0</v>
      </c>
      <c r="M10" s="308">
        <f t="shared" si="3"/>
        <v>0</v>
      </c>
    </row>
    <row r="11" spans="1:13">
      <c r="A11" s="580"/>
      <c r="B11" s="397" t="s">
        <v>2001</v>
      </c>
      <c r="C11" s="307">
        <v>21</v>
      </c>
      <c r="D11" s="307">
        <v>12</v>
      </c>
      <c r="E11" s="473">
        <f>D11/C11</f>
        <v>0.5714285714285714</v>
      </c>
      <c r="F11" s="307">
        <v>1</v>
      </c>
      <c r="G11" s="473">
        <f>F11/C11</f>
        <v>4.7619047619047616E-2</v>
      </c>
      <c r="H11" s="307">
        <v>0</v>
      </c>
      <c r="I11" s="473">
        <f>H11/C11</f>
        <v>0</v>
      </c>
      <c r="J11" s="307">
        <v>0</v>
      </c>
      <c r="K11" s="473">
        <f>J11/C11</f>
        <v>0</v>
      </c>
      <c r="L11" s="307">
        <v>0</v>
      </c>
      <c r="M11" s="308">
        <f>L11/C11</f>
        <v>0</v>
      </c>
    </row>
    <row r="12" spans="1:13">
      <c r="A12" s="580"/>
      <c r="B12" s="397" t="s">
        <v>337</v>
      </c>
      <c r="C12" s="307">
        <v>42</v>
      </c>
      <c r="D12" s="307">
        <v>17</v>
      </c>
      <c r="E12" s="473">
        <f>D12/C12</f>
        <v>0.40476190476190477</v>
      </c>
      <c r="F12" s="307">
        <v>1</v>
      </c>
      <c r="G12" s="473">
        <f>F12/C12</f>
        <v>2.3809523809523808E-2</v>
      </c>
      <c r="H12" s="428">
        <v>3</v>
      </c>
      <c r="I12" s="473">
        <f>H12/C12</f>
        <v>7.1428571428571425E-2</v>
      </c>
      <c r="J12" s="307">
        <v>0</v>
      </c>
      <c r="K12" s="473">
        <f>J12/C12</f>
        <v>0</v>
      </c>
      <c r="L12" s="428">
        <v>1</v>
      </c>
      <c r="M12" s="308">
        <f>L12/C12</f>
        <v>2.3809523809523808E-2</v>
      </c>
    </row>
    <row r="13" spans="1:13">
      <c r="A13" s="580"/>
      <c r="B13" s="397" t="s">
        <v>951</v>
      </c>
      <c r="C13" s="307">
        <v>9</v>
      </c>
      <c r="D13" s="307">
        <v>3</v>
      </c>
      <c r="E13" s="473">
        <v>0.33333333333333298</v>
      </c>
      <c r="F13" s="307">
        <v>1</v>
      </c>
      <c r="G13" s="473">
        <v>0.1111</v>
      </c>
      <c r="H13" s="307">
        <v>0</v>
      </c>
      <c r="I13" s="473">
        <v>0</v>
      </c>
      <c r="J13" s="307">
        <v>0</v>
      </c>
      <c r="K13" s="473">
        <v>0</v>
      </c>
      <c r="L13" s="307">
        <v>0</v>
      </c>
      <c r="M13" s="308">
        <v>0</v>
      </c>
    </row>
    <row r="14" spans="1:13">
      <c r="A14" s="580"/>
      <c r="B14" s="397" t="s">
        <v>952</v>
      </c>
      <c r="C14" s="307">
        <v>23</v>
      </c>
      <c r="D14" s="307">
        <v>6</v>
      </c>
      <c r="E14" s="473">
        <f t="shared" ref="E14:E73" si="4">D14/C14</f>
        <v>0.2608695652173913</v>
      </c>
      <c r="F14" s="307">
        <v>1</v>
      </c>
      <c r="G14" s="473">
        <f t="shared" ref="G14:G73" si="5">F14/C14</f>
        <v>4.3478260869565216E-2</v>
      </c>
      <c r="H14" s="307">
        <v>0</v>
      </c>
      <c r="I14" s="473">
        <f t="shared" ref="I14:I73" si="6">H14/C14</f>
        <v>0</v>
      </c>
      <c r="J14" s="307">
        <v>0</v>
      </c>
      <c r="K14" s="473">
        <f t="shared" ref="K14:K73" si="7">J14/C14</f>
        <v>0</v>
      </c>
      <c r="L14" s="307">
        <v>0</v>
      </c>
      <c r="M14" s="308">
        <f t="shared" ref="M14:M73" si="8">L14/C14</f>
        <v>0</v>
      </c>
    </row>
    <row r="15" spans="1:13">
      <c r="A15" s="580"/>
      <c r="B15" s="397" t="s">
        <v>953</v>
      </c>
      <c r="C15" s="307">
        <v>13</v>
      </c>
      <c r="D15" s="307">
        <v>5</v>
      </c>
      <c r="E15" s="473">
        <f t="shared" si="4"/>
        <v>0.38461538461538464</v>
      </c>
      <c r="F15" s="307">
        <v>0</v>
      </c>
      <c r="G15" s="473">
        <f t="shared" si="5"/>
        <v>0</v>
      </c>
      <c r="H15" s="307">
        <v>0</v>
      </c>
      <c r="I15" s="473">
        <f t="shared" si="6"/>
        <v>0</v>
      </c>
      <c r="J15" s="307">
        <v>0</v>
      </c>
      <c r="K15" s="473">
        <f t="shared" si="7"/>
        <v>0</v>
      </c>
      <c r="L15" s="307">
        <v>0</v>
      </c>
      <c r="M15" s="308">
        <f t="shared" si="8"/>
        <v>0</v>
      </c>
    </row>
    <row r="16" spans="1:13">
      <c r="A16" s="580"/>
      <c r="B16" s="397" t="s">
        <v>2002</v>
      </c>
      <c r="C16" s="307">
        <v>11</v>
      </c>
      <c r="D16" s="307">
        <v>4</v>
      </c>
      <c r="E16" s="473">
        <f t="shared" si="4"/>
        <v>0.36363636363636365</v>
      </c>
      <c r="F16" s="307">
        <v>0</v>
      </c>
      <c r="G16" s="473">
        <f t="shared" si="5"/>
        <v>0</v>
      </c>
      <c r="H16" s="307">
        <v>0</v>
      </c>
      <c r="I16" s="473">
        <f t="shared" si="6"/>
        <v>0</v>
      </c>
      <c r="J16" s="307">
        <v>0</v>
      </c>
      <c r="K16" s="473">
        <f t="shared" si="7"/>
        <v>0</v>
      </c>
      <c r="L16" s="307">
        <v>0</v>
      </c>
      <c r="M16" s="308">
        <f t="shared" si="8"/>
        <v>0</v>
      </c>
    </row>
    <row r="17" spans="1:13">
      <c r="A17" s="590" t="s">
        <v>2003</v>
      </c>
      <c r="B17" s="476" t="s">
        <v>2004</v>
      </c>
      <c r="C17" s="428">
        <v>27</v>
      </c>
      <c r="D17" s="428">
        <v>14</v>
      </c>
      <c r="E17" s="473">
        <f t="shared" si="4"/>
        <v>0.51851851851851849</v>
      </c>
      <c r="F17" s="428">
        <v>1</v>
      </c>
      <c r="G17" s="473">
        <f t="shared" si="5"/>
        <v>3.7037037037037035E-2</v>
      </c>
      <c r="H17" s="428">
        <v>8</v>
      </c>
      <c r="I17" s="473">
        <f t="shared" si="6"/>
        <v>0.29629629629629628</v>
      </c>
      <c r="J17" s="428">
        <v>1</v>
      </c>
      <c r="K17" s="473">
        <f t="shared" si="7"/>
        <v>3.7037037037037035E-2</v>
      </c>
      <c r="L17" s="428">
        <v>0</v>
      </c>
      <c r="M17" s="308">
        <f t="shared" si="8"/>
        <v>0</v>
      </c>
    </row>
    <row r="18" spans="1:13">
      <c r="A18" s="590"/>
      <c r="B18" s="477" t="s">
        <v>2383</v>
      </c>
      <c r="C18" s="428">
        <v>14</v>
      </c>
      <c r="D18" s="428">
        <v>8</v>
      </c>
      <c r="E18" s="473">
        <f t="shared" si="4"/>
        <v>0.5714285714285714</v>
      </c>
      <c r="F18" s="428">
        <v>0</v>
      </c>
      <c r="G18" s="473">
        <f t="shared" si="5"/>
        <v>0</v>
      </c>
      <c r="H18" s="428">
        <v>2</v>
      </c>
      <c r="I18" s="473">
        <f t="shared" si="6"/>
        <v>0.14285714285714285</v>
      </c>
      <c r="J18" s="428">
        <v>0</v>
      </c>
      <c r="K18" s="473">
        <f t="shared" si="7"/>
        <v>0</v>
      </c>
      <c r="L18" s="428">
        <v>0</v>
      </c>
      <c r="M18" s="308">
        <f t="shared" si="8"/>
        <v>0</v>
      </c>
    </row>
    <row r="19" spans="1:13">
      <c r="A19" s="590"/>
      <c r="B19" s="477" t="s">
        <v>2006</v>
      </c>
      <c r="C19" s="428">
        <v>19</v>
      </c>
      <c r="D19" s="428">
        <v>8</v>
      </c>
      <c r="E19" s="473">
        <f t="shared" si="4"/>
        <v>0.42105263157894735</v>
      </c>
      <c r="F19" s="428">
        <v>0</v>
      </c>
      <c r="G19" s="473">
        <f t="shared" si="5"/>
        <v>0</v>
      </c>
      <c r="H19" s="428">
        <v>3</v>
      </c>
      <c r="I19" s="473">
        <f t="shared" si="6"/>
        <v>0.15789473684210525</v>
      </c>
      <c r="J19" s="428">
        <v>0</v>
      </c>
      <c r="K19" s="473">
        <f t="shared" si="7"/>
        <v>0</v>
      </c>
      <c r="L19" s="428">
        <v>0</v>
      </c>
      <c r="M19" s="308">
        <f t="shared" si="8"/>
        <v>0</v>
      </c>
    </row>
    <row r="20" spans="1:13">
      <c r="A20" s="590"/>
      <c r="B20" s="477" t="s">
        <v>2327</v>
      </c>
      <c r="C20" s="428">
        <v>9</v>
      </c>
      <c r="D20" s="428">
        <v>5</v>
      </c>
      <c r="E20" s="473">
        <f t="shared" si="4"/>
        <v>0.55555555555555558</v>
      </c>
      <c r="F20" s="428">
        <v>0</v>
      </c>
      <c r="G20" s="473">
        <f t="shared" si="5"/>
        <v>0</v>
      </c>
      <c r="H20" s="428">
        <v>0</v>
      </c>
      <c r="I20" s="473">
        <f t="shared" si="6"/>
        <v>0</v>
      </c>
      <c r="J20" s="428">
        <v>0</v>
      </c>
      <c r="K20" s="473">
        <f t="shared" si="7"/>
        <v>0</v>
      </c>
      <c r="L20" s="428">
        <v>0</v>
      </c>
      <c r="M20" s="308">
        <f t="shared" si="8"/>
        <v>0</v>
      </c>
    </row>
    <row r="21" spans="1:13">
      <c r="A21" s="590"/>
      <c r="B21" s="477" t="s">
        <v>2008</v>
      </c>
      <c r="C21" s="428">
        <v>14</v>
      </c>
      <c r="D21" s="428">
        <v>5</v>
      </c>
      <c r="E21" s="473">
        <f t="shared" si="4"/>
        <v>0.35714285714285715</v>
      </c>
      <c r="F21" s="428">
        <v>0</v>
      </c>
      <c r="G21" s="473">
        <f t="shared" si="5"/>
        <v>0</v>
      </c>
      <c r="H21" s="428">
        <v>1</v>
      </c>
      <c r="I21" s="473">
        <f t="shared" si="6"/>
        <v>7.1428571428571425E-2</v>
      </c>
      <c r="J21" s="428">
        <v>0</v>
      </c>
      <c r="K21" s="473">
        <f t="shared" si="7"/>
        <v>0</v>
      </c>
      <c r="L21" s="428">
        <v>0</v>
      </c>
      <c r="M21" s="308">
        <f t="shared" si="8"/>
        <v>0</v>
      </c>
    </row>
    <row r="22" spans="1:13">
      <c r="A22" s="590"/>
      <c r="B22" s="477" t="s">
        <v>959</v>
      </c>
      <c r="C22" s="428">
        <v>15</v>
      </c>
      <c r="D22" s="428">
        <v>8</v>
      </c>
      <c r="E22" s="473">
        <f t="shared" si="4"/>
        <v>0.53333333333333333</v>
      </c>
      <c r="F22" s="428">
        <v>0</v>
      </c>
      <c r="G22" s="473">
        <f t="shared" si="5"/>
        <v>0</v>
      </c>
      <c r="H22" s="428">
        <v>1</v>
      </c>
      <c r="I22" s="473">
        <f t="shared" si="6"/>
        <v>6.6666666666666666E-2</v>
      </c>
      <c r="J22" s="428">
        <v>0</v>
      </c>
      <c r="K22" s="473">
        <f t="shared" si="7"/>
        <v>0</v>
      </c>
      <c r="L22" s="428">
        <v>0</v>
      </c>
      <c r="M22" s="308">
        <f t="shared" si="8"/>
        <v>0</v>
      </c>
    </row>
    <row r="23" spans="1:13">
      <c r="A23" s="590"/>
      <c r="B23" s="477" t="s">
        <v>961</v>
      </c>
      <c r="C23" s="428">
        <v>13</v>
      </c>
      <c r="D23" s="428">
        <v>7</v>
      </c>
      <c r="E23" s="473">
        <f t="shared" si="4"/>
        <v>0.53846153846153844</v>
      </c>
      <c r="F23" s="428">
        <v>0</v>
      </c>
      <c r="G23" s="473">
        <f t="shared" si="5"/>
        <v>0</v>
      </c>
      <c r="H23" s="428">
        <v>0</v>
      </c>
      <c r="I23" s="473">
        <f t="shared" si="6"/>
        <v>0</v>
      </c>
      <c r="J23" s="428">
        <v>0</v>
      </c>
      <c r="K23" s="473">
        <f t="shared" si="7"/>
        <v>0</v>
      </c>
      <c r="L23" s="428">
        <v>0</v>
      </c>
      <c r="M23" s="308">
        <f t="shared" si="8"/>
        <v>0</v>
      </c>
    </row>
    <row r="24" spans="1:13">
      <c r="A24" s="590"/>
      <c r="B24" s="477" t="s">
        <v>2009</v>
      </c>
      <c r="C24" s="428">
        <v>21</v>
      </c>
      <c r="D24" s="428">
        <v>10</v>
      </c>
      <c r="E24" s="473">
        <f t="shared" si="4"/>
        <v>0.47619047619047616</v>
      </c>
      <c r="F24" s="428">
        <v>1</v>
      </c>
      <c r="G24" s="473">
        <f t="shared" si="5"/>
        <v>4.7619047619047616E-2</v>
      </c>
      <c r="H24" s="428">
        <v>9</v>
      </c>
      <c r="I24" s="473">
        <f t="shared" si="6"/>
        <v>0.42857142857142855</v>
      </c>
      <c r="J24" s="428">
        <v>0</v>
      </c>
      <c r="K24" s="473">
        <f t="shared" si="7"/>
        <v>0</v>
      </c>
      <c r="L24" s="428">
        <v>0</v>
      </c>
      <c r="M24" s="308">
        <f t="shared" si="8"/>
        <v>0</v>
      </c>
    </row>
    <row r="25" spans="1:13">
      <c r="A25" s="590"/>
      <c r="B25" s="477" t="s">
        <v>963</v>
      </c>
      <c r="C25" s="428">
        <v>15</v>
      </c>
      <c r="D25" s="428">
        <v>7</v>
      </c>
      <c r="E25" s="473">
        <f t="shared" si="4"/>
        <v>0.46666666666666667</v>
      </c>
      <c r="F25" s="428">
        <v>1</v>
      </c>
      <c r="G25" s="473">
        <f t="shared" si="5"/>
        <v>6.6666666666666666E-2</v>
      </c>
      <c r="H25" s="428">
        <v>3</v>
      </c>
      <c r="I25" s="473">
        <f t="shared" si="6"/>
        <v>0.2</v>
      </c>
      <c r="J25" s="428">
        <v>0</v>
      </c>
      <c r="K25" s="473">
        <f t="shared" si="7"/>
        <v>0</v>
      </c>
      <c r="L25" s="428">
        <v>0</v>
      </c>
      <c r="M25" s="308">
        <f t="shared" si="8"/>
        <v>0</v>
      </c>
    </row>
    <row r="26" spans="1:13">
      <c r="A26" s="590"/>
      <c r="B26" s="477" t="s">
        <v>964</v>
      </c>
      <c r="C26" s="428">
        <v>11</v>
      </c>
      <c r="D26" s="428">
        <v>4</v>
      </c>
      <c r="E26" s="473">
        <f t="shared" si="4"/>
        <v>0.36363636363636365</v>
      </c>
      <c r="F26" s="428">
        <v>0</v>
      </c>
      <c r="G26" s="473">
        <f t="shared" si="5"/>
        <v>0</v>
      </c>
      <c r="H26" s="428">
        <v>0</v>
      </c>
      <c r="I26" s="473">
        <f t="shared" si="6"/>
        <v>0</v>
      </c>
      <c r="J26" s="428">
        <v>0</v>
      </c>
      <c r="K26" s="473">
        <f t="shared" si="7"/>
        <v>0</v>
      </c>
      <c r="L26" s="428">
        <v>0</v>
      </c>
      <c r="M26" s="308">
        <f t="shared" si="8"/>
        <v>0</v>
      </c>
    </row>
    <row r="27" spans="1:13">
      <c r="A27" s="590"/>
      <c r="B27" s="477" t="s">
        <v>2010</v>
      </c>
      <c r="C27" s="428">
        <v>15</v>
      </c>
      <c r="D27" s="428">
        <v>7</v>
      </c>
      <c r="E27" s="473">
        <f t="shared" si="4"/>
        <v>0.46666666666666667</v>
      </c>
      <c r="F27" s="307">
        <v>2</v>
      </c>
      <c r="G27" s="473">
        <f t="shared" si="5"/>
        <v>0.13333333333333333</v>
      </c>
      <c r="H27" s="428">
        <v>3</v>
      </c>
      <c r="I27" s="473">
        <f t="shared" si="6"/>
        <v>0.2</v>
      </c>
      <c r="J27" s="428">
        <v>0</v>
      </c>
      <c r="K27" s="473">
        <f t="shared" si="7"/>
        <v>0</v>
      </c>
      <c r="L27" s="428">
        <v>0</v>
      </c>
      <c r="M27" s="308">
        <f t="shared" si="8"/>
        <v>0</v>
      </c>
    </row>
    <row r="28" spans="1:13">
      <c r="A28" s="590"/>
      <c r="B28" s="477" t="s">
        <v>2328</v>
      </c>
      <c r="C28" s="428">
        <v>6</v>
      </c>
      <c r="D28" s="428">
        <v>3</v>
      </c>
      <c r="E28" s="473">
        <f t="shared" si="4"/>
        <v>0.5</v>
      </c>
      <c r="F28" s="428">
        <v>0</v>
      </c>
      <c r="G28" s="473">
        <f t="shared" si="5"/>
        <v>0</v>
      </c>
      <c r="H28" s="428">
        <v>1</v>
      </c>
      <c r="I28" s="473">
        <f t="shared" si="6"/>
        <v>0.16666666666666666</v>
      </c>
      <c r="J28" s="428">
        <v>0</v>
      </c>
      <c r="K28" s="473">
        <f t="shared" si="7"/>
        <v>0</v>
      </c>
      <c r="L28" s="428">
        <v>0</v>
      </c>
      <c r="M28" s="308">
        <f t="shared" si="8"/>
        <v>0</v>
      </c>
    </row>
    <row r="29" spans="1:13">
      <c r="A29" s="590"/>
      <c r="B29" s="477" t="s">
        <v>2012</v>
      </c>
      <c r="C29" s="428">
        <v>12</v>
      </c>
      <c r="D29" s="428">
        <v>5</v>
      </c>
      <c r="E29" s="473">
        <f t="shared" si="4"/>
        <v>0.41666666666666669</v>
      </c>
      <c r="F29" s="428">
        <v>0</v>
      </c>
      <c r="G29" s="473">
        <f t="shared" si="5"/>
        <v>0</v>
      </c>
      <c r="H29" s="428">
        <v>0</v>
      </c>
      <c r="I29" s="473">
        <f t="shared" si="6"/>
        <v>0</v>
      </c>
      <c r="J29" s="428">
        <v>0</v>
      </c>
      <c r="K29" s="473">
        <f t="shared" si="7"/>
        <v>0</v>
      </c>
      <c r="L29" s="428">
        <v>0</v>
      </c>
      <c r="M29" s="308">
        <f t="shared" si="8"/>
        <v>0</v>
      </c>
    </row>
    <row r="30" spans="1:13">
      <c r="A30" s="590"/>
      <c r="B30" s="477" t="s">
        <v>2013</v>
      </c>
      <c r="C30" s="428">
        <v>23</v>
      </c>
      <c r="D30" s="428">
        <v>11</v>
      </c>
      <c r="E30" s="473">
        <f t="shared" si="4"/>
        <v>0.47826086956521741</v>
      </c>
      <c r="F30" s="428">
        <v>0</v>
      </c>
      <c r="G30" s="473">
        <f t="shared" si="5"/>
        <v>0</v>
      </c>
      <c r="H30" s="428">
        <v>0</v>
      </c>
      <c r="I30" s="473">
        <f t="shared" si="6"/>
        <v>0</v>
      </c>
      <c r="J30" s="428">
        <v>0</v>
      </c>
      <c r="K30" s="473">
        <f t="shared" si="7"/>
        <v>0</v>
      </c>
      <c r="L30" s="428">
        <v>0</v>
      </c>
      <c r="M30" s="308">
        <f t="shared" si="8"/>
        <v>0</v>
      </c>
    </row>
    <row r="31" spans="1:13">
      <c r="A31" s="590"/>
      <c r="B31" s="477" t="s">
        <v>2014</v>
      </c>
      <c r="C31" s="428">
        <v>21</v>
      </c>
      <c r="D31" s="428">
        <v>13</v>
      </c>
      <c r="E31" s="473">
        <f t="shared" si="4"/>
        <v>0.61904761904761907</v>
      </c>
      <c r="F31" s="428">
        <v>1</v>
      </c>
      <c r="G31" s="473">
        <f t="shared" si="5"/>
        <v>4.7619047619047616E-2</v>
      </c>
      <c r="H31" s="428">
        <v>0</v>
      </c>
      <c r="I31" s="473">
        <f t="shared" si="6"/>
        <v>0</v>
      </c>
      <c r="J31" s="428">
        <v>0</v>
      </c>
      <c r="K31" s="473">
        <f t="shared" si="7"/>
        <v>0</v>
      </c>
      <c r="L31" s="428">
        <v>0</v>
      </c>
      <c r="M31" s="308">
        <f t="shared" si="8"/>
        <v>0</v>
      </c>
    </row>
    <row r="32" spans="1:13">
      <c r="A32" s="590"/>
      <c r="B32" s="477" t="s">
        <v>2015</v>
      </c>
      <c r="C32" s="428">
        <v>7</v>
      </c>
      <c r="D32" s="428">
        <v>4</v>
      </c>
      <c r="E32" s="473">
        <f t="shared" si="4"/>
        <v>0.5714285714285714</v>
      </c>
      <c r="F32" s="428">
        <v>0</v>
      </c>
      <c r="G32" s="473">
        <f t="shared" si="5"/>
        <v>0</v>
      </c>
      <c r="H32" s="428">
        <v>0</v>
      </c>
      <c r="I32" s="473">
        <f t="shared" si="6"/>
        <v>0</v>
      </c>
      <c r="J32" s="428">
        <v>0</v>
      </c>
      <c r="K32" s="473">
        <f t="shared" si="7"/>
        <v>0</v>
      </c>
      <c r="L32" s="428">
        <v>0</v>
      </c>
      <c r="M32" s="308">
        <f t="shared" si="8"/>
        <v>0</v>
      </c>
    </row>
    <row r="33" spans="1:13">
      <c r="A33" s="590"/>
      <c r="B33" s="477" t="s">
        <v>2016</v>
      </c>
      <c r="C33" s="428">
        <v>19</v>
      </c>
      <c r="D33" s="428">
        <v>11</v>
      </c>
      <c r="E33" s="473">
        <f t="shared" si="4"/>
        <v>0.57894736842105265</v>
      </c>
      <c r="F33" s="428">
        <v>0</v>
      </c>
      <c r="G33" s="473">
        <f t="shared" si="5"/>
        <v>0</v>
      </c>
      <c r="H33" s="428">
        <v>0</v>
      </c>
      <c r="I33" s="473">
        <f t="shared" si="6"/>
        <v>0</v>
      </c>
      <c r="J33" s="428">
        <v>0</v>
      </c>
      <c r="K33" s="473">
        <f t="shared" si="7"/>
        <v>0</v>
      </c>
      <c r="L33" s="428">
        <v>0</v>
      </c>
      <c r="M33" s="308">
        <f t="shared" si="8"/>
        <v>0</v>
      </c>
    </row>
    <row r="34" spans="1:13">
      <c r="A34" s="590"/>
      <c r="B34" s="477" t="s">
        <v>2017</v>
      </c>
      <c r="C34" s="428">
        <v>13</v>
      </c>
      <c r="D34" s="428">
        <v>8</v>
      </c>
      <c r="E34" s="473">
        <f t="shared" si="4"/>
        <v>0.61538461538461542</v>
      </c>
      <c r="F34" s="428">
        <v>1</v>
      </c>
      <c r="G34" s="473">
        <f t="shared" si="5"/>
        <v>7.6923076923076927E-2</v>
      </c>
      <c r="H34" s="428">
        <v>5</v>
      </c>
      <c r="I34" s="473">
        <f t="shared" si="6"/>
        <v>0.38461538461538464</v>
      </c>
      <c r="J34" s="428">
        <v>0</v>
      </c>
      <c r="K34" s="473">
        <f t="shared" si="7"/>
        <v>0</v>
      </c>
      <c r="L34" s="428">
        <v>0</v>
      </c>
      <c r="M34" s="308">
        <f t="shared" si="8"/>
        <v>0</v>
      </c>
    </row>
    <row r="35" spans="1:13">
      <c r="A35" s="580" t="s">
        <v>352</v>
      </c>
      <c r="B35" s="405" t="s">
        <v>480</v>
      </c>
      <c r="C35" s="307">
        <v>15</v>
      </c>
      <c r="D35" s="307">
        <v>4</v>
      </c>
      <c r="E35" s="473">
        <f t="shared" si="4"/>
        <v>0.26666666666666666</v>
      </c>
      <c r="F35" s="307">
        <v>0</v>
      </c>
      <c r="G35" s="473">
        <f t="shared" si="5"/>
        <v>0</v>
      </c>
      <c r="H35" s="428">
        <v>0</v>
      </c>
      <c r="I35" s="473">
        <f t="shared" si="6"/>
        <v>0</v>
      </c>
      <c r="J35" s="428">
        <v>0</v>
      </c>
      <c r="K35" s="473">
        <f t="shared" si="7"/>
        <v>0</v>
      </c>
      <c r="L35" s="428">
        <v>0</v>
      </c>
      <c r="M35" s="308">
        <f t="shared" si="8"/>
        <v>0</v>
      </c>
    </row>
    <row r="36" spans="1:13">
      <c r="A36" s="580"/>
      <c r="B36" s="405" t="s">
        <v>1160</v>
      </c>
      <c r="C36" s="307">
        <v>16</v>
      </c>
      <c r="D36" s="307">
        <v>9</v>
      </c>
      <c r="E36" s="473">
        <f t="shared" si="4"/>
        <v>0.5625</v>
      </c>
      <c r="F36" s="307">
        <v>0</v>
      </c>
      <c r="G36" s="473">
        <f t="shared" si="5"/>
        <v>0</v>
      </c>
      <c r="H36" s="428">
        <v>0</v>
      </c>
      <c r="I36" s="473">
        <f t="shared" si="6"/>
        <v>0</v>
      </c>
      <c r="J36" s="428">
        <v>0</v>
      </c>
      <c r="K36" s="473">
        <f t="shared" si="7"/>
        <v>0</v>
      </c>
      <c r="L36" s="428">
        <v>0</v>
      </c>
      <c r="M36" s="308">
        <f t="shared" si="8"/>
        <v>0</v>
      </c>
    </row>
    <row r="37" spans="1:13">
      <c r="A37" s="580"/>
      <c r="B37" s="405" t="s">
        <v>1162</v>
      </c>
      <c r="C37" s="307">
        <v>20</v>
      </c>
      <c r="D37" s="307">
        <v>7</v>
      </c>
      <c r="E37" s="473">
        <f t="shared" si="4"/>
        <v>0.35</v>
      </c>
      <c r="F37" s="307">
        <v>0</v>
      </c>
      <c r="G37" s="473">
        <f t="shared" si="5"/>
        <v>0</v>
      </c>
      <c r="H37" s="428">
        <v>0</v>
      </c>
      <c r="I37" s="473">
        <f t="shared" si="6"/>
        <v>0</v>
      </c>
      <c r="J37" s="428">
        <v>0</v>
      </c>
      <c r="K37" s="473">
        <f t="shared" si="7"/>
        <v>0</v>
      </c>
      <c r="L37" s="428">
        <v>0</v>
      </c>
      <c r="M37" s="308">
        <f t="shared" si="8"/>
        <v>0</v>
      </c>
    </row>
    <row r="38" spans="1:13">
      <c r="A38" s="580"/>
      <c r="B38" s="405" t="s">
        <v>1163</v>
      </c>
      <c r="C38" s="307">
        <v>12</v>
      </c>
      <c r="D38" s="307">
        <v>4</v>
      </c>
      <c r="E38" s="473">
        <f t="shared" si="4"/>
        <v>0.33333333333333331</v>
      </c>
      <c r="F38" s="307">
        <v>0</v>
      </c>
      <c r="G38" s="473">
        <f t="shared" si="5"/>
        <v>0</v>
      </c>
      <c r="H38" s="428">
        <v>0</v>
      </c>
      <c r="I38" s="473">
        <f t="shared" si="6"/>
        <v>0</v>
      </c>
      <c r="J38" s="428">
        <v>0</v>
      </c>
      <c r="K38" s="473">
        <f t="shared" si="7"/>
        <v>0</v>
      </c>
      <c r="L38" s="428">
        <v>0</v>
      </c>
      <c r="M38" s="308">
        <f t="shared" si="8"/>
        <v>0</v>
      </c>
    </row>
    <row r="39" spans="1:13">
      <c r="A39" s="580"/>
      <c r="B39" s="405" t="s">
        <v>1166</v>
      </c>
      <c r="C39" s="307">
        <v>17</v>
      </c>
      <c r="D39" s="307">
        <v>10</v>
      </c>
      <c r="E39" s="473">
        <f t="shared" si="4"/>
        <v>0.58823529411764708</v>
      </c>
      <c r="F39" s="307">
        <v>0</v>
      </c>
      <c r="G39" s="473">
        <f t="shared" si="5"/>
        <v>0</v>
      </c>
      <c r="H39" s="428">
        <v>0</v>
      </c>
      <c r="I39" s="473">
        <f t="shared" si="6"/>
        <v>0</v>
      </c>
      <c r="J39" s="428">
        <v>0</v>
      </c>
      <c r="K39" s="473">
        <f t="shared" si="7"/>
        <v>0</v>
      </c>
      <c r="L39" s="428">
        <v>0</v>
      </c>
      <c r="M39" s="308">
        <f t="shared" si="8"/>
        <v>0</v>
      </c>
    </row>
    <row r="40" spans="1:13">
      <c r="A40" s="580"/>
      <c r="B40" s="405" t="s">
        <v>2384</v>
      </c>
      <c r="C40" s="307">
        <v>13</v>
      </c>
      <c r="D40" s="307">
        <v>6</v>
      </c>
      <c r="E40" s="473">
        <f t="shared" si="4"/>
        <v>0.46153846153846156</v>
      </c>
      <c r="F40" s="307">
        <v>0</v>
      </c>
      <c r="G40" s="473">
        <f t="shared" si="5"/>
        <v>0</v>
      </c>
      <c r="H40" s="428">
        <v>1</v>
      </c>
      <c r="I40" s="473">
        <f t="shared" si="6"/>
        <v>7.6923076923076927E-2</v>
      </c>
      <c r="J40" s="428">
        <v>0</v>
      </c>
      <c r="K40" s="473">
        <f t="shared" si="7"/>
        <v>0</v>
      </c>
      <c r="L40" s="428">
        <v>0</v>
      </c>
      <c r="M40" s="308">
        <f t="shared" si="8"/>
        <v>0</v>
      </c>
    </row>
    <row r="41" spans="1:13">
      <c r="A41" s="580"/>
      <c r="B41" s="405" t="s">
        <v>1168</v>
      </c>
      <c r="C41" s="307">
        <v>18</v>
      </c>
      <c r="D41" s="307">
        <v>9</v>
      </c>
      <c r="E41" s="473">
        <f t="shared" si="4"/>
        <v>0.5</v>
      </c>
      <c r="F41" s="307">
        <v>0</v>
      </c>
      <c r="G41" s="473">
        <f t="shared" si="5"/>
        <v>0</v>
      </c>
      <c r="H41" s="428">
        <v>3</v>
      </c>
      <c r="I41" s="473">
        <f t="shared" si="6"/>
        <v>0.16666666666666666</v>
      </c>
      <c r="J41" s="428">
        <v>0</v>
      </c>
      <c r="K41" s="473">
        <f t="shared" si="7"/>
        <v>0</v>
      </c>
      <c r="L41" s="428">
        <v>0</v>
      </c>
      <c r="M41" s="308">
        <f t="shared" si="8"/>
        <v>0</v>
      </c>
    </row>
    <row r="42" spans="1:13">
      <c r="A42" s="580"/>
      <c r="B42" s="405" t="s">
        <v>1170</v>
      </c>
      <c r="C42" s="307">
        <v>22</v>
      </c>
      <c r="D42" s="307">
        <v>9</v>
      </c>
      <c r="E42" s="308">
        <v>0.40909090909090901</v>
      </c>
      <c r="F42" s="307">
        <v>0</v>
      </c>
      <c r="G42" s="308">
        <v>0</v>
      </c>
      <c r="H42" s="428">
        <v>0</v>
      </c>
      <c r="I42" s="308">
        <v>0</v>
      </c>
      <c r="J42" s="428">
        <v>0</v>
      </c>
      <c r="K42" s="308">
        <v>0</v>
      </c>
      <c r="L42" s="428">
        <v>0</v>
      </c>
      <c r="M42" s="308">
        <v>0</v>
      </c>
    </row>
    <row r="43" spans="1:13">
      <c r="A43" s="580"/>
      <c r="B43" s="405" t="s">
        <v>1171</v>
      </c>
      <c r="C43" s="307">
        <v>13</v>
      </c>
      <c r="D43" s="307">
        <v>6</v>
      </c>
      <c r="E43" s="308">
        <v>0.46153846153846201</v>
      </c>
      <c r="F43" s="307">
        <v>0</v>
      </c>
      <c r="G43" s="308">
        <v>0</v>
      </c>
      <c r="H43" s="428">
        <v>0</v>
      </c>
      <c r="I43" s="308">
        <v>0</v>
      </c>
      <c r="J43" s="428">
        <v>0</v>
      </c>
      <c r="K43" s="308">
        <v>0</v>
      </c>
      <c r="L43" s="428">
        <v>0</v>
      </c>
      <c r="M43" s="308">
        <v>0</v>
      </c>
    </row>
    <row r="44" spans="1:13">
      <c r="A44" s="580"/>
      <c r="B44" s="405" t="s">
        <v>2019</v>
      </c>
      <c r="C44" s="307">
        <v>35</v>
      </c>
      <c r="D44" s="307">
        <v>22</v>
      </c>
      <c r="E44" s="473">
        <f t="shared" ref="E44:E57" si="9">D44/C44</f>
        <v>0.62857142857142856</v>
      </c>
      <c r="F44" s="307">
        <v>1</v>
      </c>
      <c r="G44" s="473">
        <f t="shared" ref="G44:G57" si="10">F44/C44</f>
        <v>2.8571428571428571E-2</v>
      </c>
      <c r="H44" s="428">
        <v>7</v>
      </c>
      <c r="I44" s="473">
        <f t="shared" ref="I44:I57" si="11">H44/C44</f>
        <v>0.2</v>
      </c>
      <c r="J44" s="428">
        <v>0</v>
      </c>
      <c r="K44" s="473">
        <f t="shared" ref="K44:K57" si="12">J44/C44</f>
        <v>0</v>
      </c>
      <c r="L44" s="428">
        <v>0</v>
      </c>
      <c r="M44" s="308">
        <f t="shared" ref="M44:M57" si="13">L44/C44</f>
        <v>0</v>
      </c>
    </row>
    <row r="45" spans="1:13">
      <c r="A45" s="580"/>
      <c r="B45" s="405" t="s">
        <v>2385</v>
      </c>
      <c r="C45" s="307">
        <v>27</v>
      </c>
      <c r="D45" s="307">
        <v>16</v>
      </c>
      <c r="E45" s="473">
        <f t="shared" si="9"/>
        <v>0.59259259259259256</v>
      </c>
      <c r="F45" s="307">
        <v>0</v>
      </c>
      <c r="G45" s="473">
        <f t="shared" si="10"/>
        <v>0</v>
      </c>
      <c r="H45" s="428">
        <v>7</v>
      </c>
      <c r="I45" s="473">
        <f t="shared" si="11"/>
        <v>0.25925925925925924</v>
      </c>
      <c r="J45" s="428">
        <v>0</v>
      </c>
      <c r="K45" s="473">
        <f t="shared" si="12"/>
        <v>0</v>
      </c>
      <c r="L45" s="428">
        <v>0</v>
      </c>
      <c r="M45" s="308">
        <f t="shared" si="13"/>
        <v>0</v>
      </c>
    </row>
    <row r="46" spans="1:13">
      <c r="A46" s="591" t="s">
        <v>2020</v>
      </c>
      <c r="B46" s="406" t="s">
        <v>2022</v>
      </c>
      <c r="C46" s="307">
        <v>19</v>
      </c>
      <c r="D46" s="307">
        <v>7</v>
      </c>
      <c r="E46" s="473">
        <f t="shared" si="9"/>
        <v>0.36842105263157893</v>
      </c>
      <c r="F46" s="307">
        <v>0</v>
      </c>
      <c r="G46" s="473">
        <f t="shared" si="10"/>
        <v>0</v>
      </c>
      <c r="H46" s="428">
        <v>0</v>
      </c>
      <c r="I46" s="473">
        <f t="shared" si="11"/>
        <v>0</v>
      </c>
      <c r="J46" s="428">
        <v>0</v>
      </c>
      <c r="K46" s="473">
        <f t="shared" si="12"/>
        <v>0</v>
      </c>
      <c r="L46" s="428">
        <v>0</v>
      </c>
      <c r="M46" s="308">
        <f t="shared" si="13"/>
        <v>0</v>
      </c>
    </row>
    <row r="47" spans="1:13">
      <c r="A47" s="591"/>
      <c r="B47" s="406" t="s">
        <v>2023</v>
      </c>
      <c r="C47" s="307">
        <v>21</v>
      </c>
      <c r="D47" s="307">
        <v>11</v>
      </c>
      <c r="E47" s="473">
        <f t="shared" si="9"/>
        <v>0.52380952380952384</v>
      </c>
      <c r="F47" s="307">
        <v>0</v>
      </c>
      <c r="G47" s="473">
        <f t="shared" si="10"/>
        <v>0</v>
      </c>
      <c r="H47" s="428">
        <v>0</v>
      </c>
      <c r="I47" s="473">
        <f t="shared" si="11"/>
        <v>0</v>
      </c>
      <c r="J47" s="428">
        <v>0</v>
      </c>
      <c r="K47" s="473">
        <f t="shared" si="12"/>
        <v>0</v>
      </c>
      <c r="L47" s="428">
        <v>0</v>
      </c>
      <c r="M47" s="308">
        <f t="shared" si="13"/>
        <v>0</v>
      </c>
    </row>
    <row r="48" spans="1:13">
      <c r="A48" s="591"/>
      <c r="B48" s="406" t="s">
        <v>2024</v>
      </c>
      <c r="C48" s="307">
        <v>14</v>
      </c>
      <c r="D48" s="307">
        <v>5</v>
      </c>
      <c r="E48" s="473">
        <f t="shared" si="9"/>
        <v>0.35714285714285715</v>
      </c>
      <c r="F48" s="307">
        <v>0</v>
      </c>
      <c r="G48" s="473">
        <f t="shared" si="10"/>
        <v>0</v>
      </c>
      <c r="H48" s="428">
        <v>0</v>
      </c>
      <c r="I48" s="473">
        <f t="shared" si="11"/>
        <v>0</v>
      </c>
      <c r="J48" s="428">
        <v>0</v>
      </c>
      <c r="K48" s="473">
        <f t="shared" si="12"/>
        <v>0</v>
      </c>
      <c r="L48" s="428">
        <v>0</v>
      </c>
      <c r="M48" s="308">
        <f t="shared" si="13"/>
        <v>0</v>
      </c>
    </row>
    <row r="49" spans="1:13">
      <c r="A49" s="591"/>
      <c r="B49" s="406" t="s">
        <v>2025</v>
      </c>
      <c r="C49" s="307">
        <v>11</v>
      </c>
      <c r="D49" s="307">
        <v>6</v>
      </c>
      <c r="E49" s="473">
        <f t="shared" si="9"/>
        <v>0.54545454545454541</v>
      </c>
      <c r="F49" s="307">
        <v>0</v>
      </c>
      <c r="G49" s="473">
        <f t="shared" si="10"/>
        <v>0</v>
      </c>
      <c r="H49" s="428">
        <v>0</v>
      </c>
      <c r="I49" s="473">
        <f t="shared" si="11"/>
        <v>0</v>
      </c>
      <c r="J49" s="428">
        <v>0</v>
      </c>
      <c r="K49" s="473">
        <f t="shared" si="12"/>
        <v>0</v>
      </c>
      <c r="L49" s="428">
        <v>0</v>
      </c>
      <c r="M49" s="308">
        <f t="shared" si="13"/>
        <v>0</v>
      </c>
    </row>
    <row r="50" spans="1:13">
      <c r="A50" s="591"/>
      <c r="B50" s="406" t="s">
        <v>2026</v>
      </c>
      <c r="C50" s="307">
        <v>15</v>
      </c>
      <c r="D50" s="307">
        <v>8</v>
      </c>
      <c r="E50" s="473">
        <f t="shared" si="9"/>
        <v>0.53333333333333333</v>
      </c>
      <c r="F50" s="307">
        <v>0</v>
      </c>
      <c r="G50" s="473">
        <f t="shared" si="10"/>
        <v>0</v>
      </c>
      <c r="H50" s="428">
        <v>0</v>
      </c>
      <c r="I50" s="473">
        <f t="shared" si="11"/>
        <v>0</v>
      </c>
      <c r="J50" s="428">
        <v>0</v>
      </c>
      <c r="K50" s="473">
        <f t="shared" si="12"/>
        <v>0</v>
      </c>
      <c r="L50" s="428">
        <v>0</v>
      </c>
      <c r="M50" s="308">
        <f t="shared" si="13"/>
        <v>0</v>
      </c>
    </row>
    <row r="51" spans="1:13">
      <c r="A51" s="591"/>
      <c r="B51" s="406" t="s">
        <v>2027</v>
      </c>
      <c r="C51" s="307">
        <v>8</v>
      </c>
      <c r="D51" s="307">
        <v>6</v>
      </c>
      <c r="E51" s="473">
        <f t="shared" si="9"/>
        <v>0.75</v>
      </c>
      <c r="F51" s="307">
        <v>0</v>
      </c>
      <c r="G51" s="473">
        <f t="shared" si="10"/>
        <v>0</v>
      </c>
      <c r="H51" s="428">
        <v>0</v>
      </c>
      <c r="I51" s="473">
        <f t="shared" si="11"/>
        <v>0</v>
      </c>
      <c r="J51" s="428">
        <v>0</v>
      </c>
      <c r="K51" s="473">
        <f t="shared" si="12"/>
        <v>0</v>
      </c>
      <c r="L51" s="428">
        <v>0</v>
      </c>
      <c r="M51" s="308">
        <f t="shared" si="13"/>
        <v>0</v>
      </c>
    </row>
    <row r="52" spans="1:13">
      <c r="A52" s="591"/>
      <c r="B52" s="478" t="s">
        <v>2406</v>
      </c>
      <c r="C52" s="307">
        <v>27</v>
      </c>
      <c r="D52" s="307">
        <v>9</v>
      </c>
      <c r="E52" s="473">
        <f t="shared" si="9"/>
        <v>0.33333333333333331</v>
      </c>
      <c r="F52" s="479">
        <v>0</v>
      </c>
      <c r="G52" s="473">
        <f t="shared" si="10"/>
        <v>0</v>
      </c>
      <c r="H52" s="479">
        <v>0</v>
      </c>
      <c r="I52" s="473">
        <f t="shared" si="11"/>
        <v>0</v>
      </c>
      <c r="J52" s="479">
        <v>0</v>
      </c>
      <c r="K52" s="473">
        <f t="shared" si="12"/>
        <v>0</v>
      </c>
      <c r="L52" s="479">
        <v>0</v>
      </c>
      <c r="M52" s="308">
        <f t="shared" si="13"/>
        <v>0</v>
      </c>
    </row>
    <row r="53" spans="1:13">
      <c r="A53" s="591"/>
      <c r="B53" s="478" t="s">
        <v>1739</v>
      </c>
      <c r="C53" s="307">
        <v>19</v>
      </c>
      <c r="D53" s="307">
        <v>8</v>
      </c>
      <c r="E53" s="473">
        <f t="shared" si="9"/>
        <v>0.42105263157894735</v>
      </c>
      <c r="F53" s="479">
        <v>0</v>
      </c>
      <c r="G53" s="473">
        <f t="shared" si="10"/>
        <v>0</v>
      </c>
      <c r="H53" s="479">
        <v>1</v>
      </c>
      <c r="I53" s="473">
        <f t="shared" si="11"/>
        <v>5.2631578947368418E-2</v>
      </c>
      <c r="J53" s="479">
        <v>0</v>
      </c>
      <c r="K53" s="473">
        <f t="shared" si="12"/>
        <v>0</v>
      </c>
      <c r="L53" s="479">
        <v>0</v>
      </c>
      <c r="M53" s="308">
        <f t="shared" si="13"/>
        <v>0</v>
      </c>
    </row>
    <row r="54" spans="1:13">
      <c r="A54" s="591"/>
      <c r="B54" s="406" t="s">
        <v>2030</v>
      </c>
      <c r="C54" s="307">
        <v>11</v>
      </c>
      <c r="D54" s="307">
        <v>6</v>
      </c>
      <c r="E54" s="473">
        <f t="shared" si="9"/>
        <v>0.54545454545454541</v>
      </c>
      <c r="F54" s="307">
        <v>0</v>
      </c>
      <c r="G54" s="473">
        <f t="shared" si="10"/>
        <v>0</v>
      </c>
      <c r="H54" s="428">
        <v>0</v>
      </c>
      <c r="I54" s="473">
        <f t="shared" si="11"/>
        <v>0</v>
      </c>
      <c r="J54" s="428">
        <v>0</v>
      </c>
      <c r="K54" s="473">
        <f t="shared" si="12"/>
        <v>0</v>
      </c>
      <c r="L54" s="428">
        <v>0</v>
      </c>
      <c r="M54" s="308">
        <f t="shared" si="13"/>
        <v>0</v>
      </c>
    </row>
    <row r="55" spans="1:13">
      <c r="A55" s="591"/>
      <c r="B55" s="406" t="s">
        <v>2031</v>
      </c>
      <c r="C55" s="307">
        <v>11</v>
      </c>
      <c r="D55" s="307">
        <v>5</v>
      </c>
      <c r="E55" s="473">
        <f t="shared" si="9"/>
        <v>0.45454545454545453</v>
      </c>
      <c r="F55" s="479">
        <v>0</v>
      </c>
      <c r="G55" s="473">
        <f t="shared" si="10"/>
        <v>0</v>
      </c>
      <c r="H55" s="479">
        <v>0</v>
      </c>
      <c r="I55" s="473">
        <f t="shared" si="11"/>
        <v>0</v>
      </c>
      <c r="J55" s="479">
        <v>0</v>
      </c>
      <c r="K55" s="473">
        <f t="shared" si="12"/>
        <v>0</v>
      </c>
      <c r="L55" s="479">
        <v>0</v>
      </c>
      <c r="M55" s="308">
        <f t="shared" si="13"/>
        <v>0</v>
      </c>
    </row>
    <row r="56" spans="1:13">
      <c r="A56" s="591"/>
      <c r="B56" s="478" t="s">
        <v>2407</v>
      </c>
      <c r="C56" s="307">
        <v>21</v>
      </c>
      <c r="D56" s="307">
        <v>11</v>
      </c>
      <c r="E56" s="473">
        <f t="shared" si="9"/>
        <v>0.52380952380952384</v>
      </c>
      <c r="F56" s="307">
        <v>1</v>
      </c>
      <c r="G56" s="473">
        <f t="shared" si="10"/>
        <v>4.7619047619047616E-2</v>
      </c>
      <c r="H56" s="428">
        <v>3</v>
      </c>
      <c r="I56" s="473">
        <f t="shared" si="11"/>
        <v>0.14285714285714285</v>
      </c>
      <c r="J56" s="428">
        <v>1</v>
      </c>
      <c r="K56" s="473">
        <f t="shared" si="12"/>
        <v>4.7619047619047616E-2</v>
      </c>
      <c r="L56" s="428">
        <v>0</v>
      </c>
      <c r="M56" s="308">
        <f t="shared" si="13"/>
        <v>0</v>
      </c>
    </row>
    <row r="57" spans="1:13">
      <c r="A57" s="591"/>
      <c r="B57" s="450" t="s">
        <v>2408</v>
      </c>
      <c r="C57" s="404">
        <v>9</v>
      </c>
      <c r="D57" s="404">
        <v>4</v>
      </c>
      <c r="E57" s="480">
        <f t="shared" si="9"/>
        <v>0.44444444444444442</v>
      </c>
      <c r="F57" s="307">
        <v>0</v>
      </c>
      <c r="G57" s="473">
        <f t="shared" si="10"/>
        <v>0</v>
      </c>
      <c r="H57" s="428">
        <v>1</v>
      </c>
      <c r="I57" s="473">
        <f t="shared" si="11"/>
        <v>0.1111111111111111</v>
      </c>
      <c r="J57" s="428">
        <v>0</v>
      </c>
      <c r="K57" s="473">
        <f t="shared" si="12"/>
        <v>0</v>
      </c>
      <c r="L57" s="428">
        <v>0</v>
      </c>
      <c r="M57" s="308">
        <f t="shared" si="13"/>
        <v>0</v>
      </c>
    </row>
    <row r="58" spans="1:13">
      <c r="A58" s="581" t="s">
        <v>366</v>
      </c>
      <c r="B58" s="397" t="s">
        <v>2034</v>
      </c>
      <c r="C58" s="407">
        <v>11</v>
      </c>
      <c r="D58" s="407">
        <v>4</v>
      </c>
      <c r="E58" s="473">
        <f t="shared" si="4"/>
        <v>0.36363636363636365</v>
      </c>
      <c r="F58" s="307">
        <v>0</v>
      </c>
      <c r="G58" s="473">
        <f t="shared" si="5"/>
        <v>0</v>
      </c>
      <c r="H58" s="307">
        <v>0</v>
      </c>
      <c r="I58" s="473">
        <f t="shared" si="6"/>
        <v>0</v>
      </c>
      <c r="J58" s="307">
        <v>0</v>
      </c>
      <c r="K58" s="473">
        <f t="shared" si="7"/>
        <v>0</v>
      </c>
      <c r="L58" s="307">
        <v>0</v>
      </c>
      <c r="M58" s="308">
        <f t="shared" si="8"/>
        <v>0</v>
      </c>
    </row>
    <row r="59" spans="1:13">
      <c r="A59" s="581"/>
      <c r="B59" s="417" t="s">
        <v>2330</v>
      </c>
      <c r="C59" s="407">
        <v>17</v>
      </c>
      <c r="D59" s="407">
        <v>10</v>
      </c>
      <c r="E59" s="473">
        <f t="shared" si="4"/>
        <v>0.58823529411764708</v>
      </c>
      <c r="F59" s="307">
        <v>0</v>
      </c>
      <c r="G59" s="473">
        <f t="shared" si="5"/>
        <v>0</v>
      </c>
      <c r="H59" s="407">
        <v>2</v>
      </c>
      <c r="I59" s="473">
        <f t="shared" si="6"/>
        <v>0.11764705882352941</v>
      </c>
      <c r="J59" s="307">
        <v>0</v>
      </c>
      <c r="K59" s="473">
        <f t="shared" si="7"/>
        <v>0</v>
      </c>
      <c r="L59" s="307">
        <v>0</v>
      </c>
      <c r="M59" s="308">
        <f t="shared" si="8"/>
        <v>0</v>
      </c>
    </row>
    <row r="60" spans="1:13">
      <c r="A60" s="581"/>
      <c r="B60" s="397" t="s">
        <v>2036</v>
      </c>
      <c r="C60" s="407">
        <v>10</v>
      </c>
      <c r="D60" s="407">
        <v>5</v>
      </c>
      <c r="E60" s="473">
        <f t="shared" si="4"/>
        <v>0.5</v>
      </c>
      <c r="F60" s="307">
        <v>0</v>
      </c>
      <c r="G60" s="473">
        <f t="shared" si="5"/>
        <v>0</v>
      </c>
      <c r="H60" s="307">
        <v>0</v>
      </c>
      <c r="I60" s="473">
        <f t="shared" si="6"/>
        <v>0</v>
      </c>
      <c r="J60" s="307">
        <v>0</v>
      </c>
      <c r="K60" s="473">
        <f t="shared" si="7"/>
        <v>0</v>
      </c>
      <c r="L60" s="307">
        <v>0</v>
      </c>
      <c r="M60" s="308">
        <f t="shared" si="8"/>
        <v>0</v>
      </c>
    </row>
    <row r="61" spans="1:13">
      <c r="A61" s="581"/>
      <c r="B61" s="397" t="s">
        <v>2037</v>
      </c>
      <c r="C61" s="407">
        <v>15</v>
      </c>
      <c r="D61" s="407">
        <v>5</v>
      </c>
      <c r="E61" s="473">
        <f t="shared" si="4"/>
        <v>0.33333333333333331</v>
      </c>
      <c r="F61" s="307">
        <v>0</v>
      </c>
      <c r="G61" s="473">
        <f t="shared" si="5"/>
        <v>0</v>
      </c>
      <c r="H61" s="307">
        <v>0</v>
      </c>
      <c r="I61" s="473">
        <f t="shared" si="6"/>
        <v>0</v>
      </c>
      <c r="J61" s="307">
        <v>0</v>
      </c>
      <c r="K61" s="473">
        <f t="shared" si="7"/>
        <v>0</v>
      </c>
      <c r="L61" s="307">
        <v>0</v>
      </c>
      <c r="M61" s="308">
        <f t="shared" si="8"/>
        <v>0</v>
      </c>
    </row>
    <row r="62" spans="1:13">
      <c r="A62" s="581"/>
      <c r="B62" s="397" t="s">
        <v>2038</v>
      </c>
      <c r="C62" s="407">
        <v>19</v>
      </c>
      <c r="D62" s="407">
        <v>7</v>
      </c>
      <c r="E62" s="473">
        <f t="shared" si="4"/>
        <v>0.36842105263157893</v>
      </c>
      <c r="F62" s="307">
        <v>0</v>
      </c>
      <c r="G62" s="473">
        <f t="shared" si="5"/>
        <v>0</v>
      </c>
      <c r="H62" s="307">
        <v>0</v>
      </c>
      <c r="I62" s="473">
        <f t="shared" si="6"/>
        <v>0</v>
      </c>
      <c r="J62" s="307">
        <v>0</v>
      </c>
      <c r="K62" s="473">
        <f t="shared" si="7"/>
        <v>0</v>
      </c>
      <c r="L62" s="307">
        <v>0</v>
      </c>
      <c r="M62" s="308">
        <f t="shared" si="8"/>
        <v>0</v>
      </c>
    </row>
    <row r="63" spans="1:13">
      <c r="A63" s="581"/>
      <c r="B63" s="397" t="s">
        <v>2039</v>
      </c>
      <c r="C63" s="407">
        <v>5</v>
      </c>
      <c r="D63" s="407">
        <v>3</v>
      </c>
      <c r="E63" s="473">
        <f t="shared" si="4"/>
        <v>0.6</v>
      </c>
      <c r="F63" s="307">
        <v>0</v>
      </c>
      <c r="G63" s="473">
        <f t="shared" si="5"/>
        <v>0</v>
      </c>
      <c r="H63" s="307">
        <v>0</v>
      </c>
      <c r="I63" s="473">
        <f t="shared" si="6"/>
        <v>0</v>
      </c>
      <c r="J63" s="407">
        <v>1</v>
      </c>
      <c r="K63" s="473">
        <f t="shared" si="7"/>
        <v>0.2</v>
      </c>
      <c r="L63" s="307">
        <v>0</v>
      </c>
      <c r="M63" s="308">
        <f t="shared" si="8"/>
        <v>0</v>
      </c>
    </row>
    <row r="64" spans="1:13">
      <c r="A64" s="581"/>
      <c r="B64" s="397" t="s">
        <v>2331</v>
      </c>
      <c r="C64" s="407">
        <v>17</v>
      </c>
      <c r="D64" s="407">
        <v>8</v>
      </c>
      <c r="E64" s="473">
        <f t="shared" si="4"/>
        <v>0.47058823529411764</v>
      </c>
      <c r="F64" s="307">
        <v>0</v>
      </c>
      <c r="G64" s="473">
        <f t="shared" si="5"/>
        <v>0</v>
      </c>
      <c r="H64" s="407">
        <v>2</v>
      </c>
      <c r="I64" s="473">
        <f t="shared" si="6"/>
        <v>0.11764705882352941</v>
      </c>
      <c r="J64" s="307">
        <v>0</v>
      </c>
      <c r="K64" s="473">
        <f t="shared" si="7"/>
        <v>0</v>
      </c>
      <c r="L64" s="307">
        <v>0</v>
      </c>
      <c r="M64" s="308">
        <f t="shared" si="8"/>
        <v>0</v>
      </c>
    </row>
    <row r="65" spans="1:13">
      <c r="A65" s="581"/>
      <c r="B65" s="397" t="s">
        <v>2332</v>
      </c>
      <c r="C65" s="307">
        <v>27</v>
      </c>
      <c r="D65" s="307">
        <v>17</v>
      </c>
      <c r="E65" s="473">
        <f t="shared" si="4"/>
        <v>0.62962962962962965</v>
      </c>
      <c r="F65" s="307">
        <v>0</v>
      </c>
      <c r="G65" s="473">
        <f t="shared" si="5"/>
        <v>0</v>
      </c>
      <c r="H65" s="407">
        <v>7</v>
      </c>
      <c r="I65" s="473">
        <f t="shared" si="6"/>
        <v>0.25925925925925924</v>
      </c>
      <c r="J65" s="307">
        <v>0</v>
      </c>
      <c r="K65" s="473">
        <f t="shared" si="7"/>
        <v>0</v>
      </c>
      <c r="L65" s="307">
        <v>0</v>
      </c>
      <c r="M65" s="308">
        <f t="shared" si="8"/>
        <v>0</v>
      </c>
    </row>
    <row r="66" spans="1:13">
      <c r="A66" s="580" t="s">
        <v>2042</v>
      </c>
      <c r="B66" s="397" t="s">
        <v>2386</v>
      </c>
      <c r="C66" s="407">
        <v>19</v>
      </c>
      <c r="D66" s="407">
        <v>9</v>
      </c>
      <c r="E66" s="473">
        <f t="shared" si="4"/>
        <v>0.47368421052631576</v>
      </c>
      <c r="F66" s="481">
        <v>0</v>
      </c>
      <c r="G66" s="473">
        <f t="shared" si="5"/>
        <v>0</v>
      </c>
      <c r="H66" s="481">
        <v>0</v>
      </c>
      <c r="I66" s="473">
        <f t="shared" si="6"/>
        <v>0</v>
      </c>
      <c r="J66" s="481">
        <v>1</v>
      </c>
      <c r="K66" s="473">
        <f t="shared" si="7"/>
        <v>5.2631578947368418E-2</v>
      </c>
      <c r="L66" s="481">
        <v>0</v>
      </c>
      <c r="M66" s="308">
        <f t="shared" si="8"/>
        <v>0</v>
      </c>
    </row>
    <row r="67" spans="1:13">
      <c r="A67" s="580"/>
      <c r="B67" s="397" t="s">
        <v>2044</v>
      </c>
      <c r="C67" s="407">
        <v>20</v>
      </c>
      <c r="D67" s="407">
        <v>7</v>
      </c>
      <c r="E67" s="473">
        <f t="shared" si="4"/>
        <v>0.35</v>
      </c>
      <c r="F67" s="481">
        <v>0</v>
      </c>
      <c r="G67" s="473">
        <f t="shared" si="5"/>
        <v>0</v>
      </c>
      <c r="H67" s="481">
        <v>0</v>
      </c>
      <c r="I67" s="473">
        <f t="shared" si="6"/>
        <v>0</v>
      </c>
      <c r="J67" s="481">
        <v>0</v>
      </c>
      <c r="K67" s="473">
        <f t="shared" si="7"/>
        <v>0</v>
      </c>
      <c r="L67" s="481">
        <v>0</v>
      </c>
      <c r="M67" s="308">
        <f t="shared" si="8"/>
        <v>0</v>
      </c>
    </row>
    <row r="68" spans="1:13">
      <c r="A68" s="580"/>
      <c r="B68" s="397" t="s">
        <v>2045</v>
      </c>
      <c r="C68" s="407">
        <v>8</v>
      </c>
      <c r="D68" s="407">
        <v>3</v>
      </c>
      <c r="E68" s="473">
        <f t="shared" si="4"/>
        <v>0.375</v>
      </c>
      <c r="F68" s="481">
        <v>0</v>
      </c>
      <c r="G68" s="473">
        <f t="shared" si="5"/>
        <v>0</v>
      </c>
      <c r="H68" s="481">
        <v>0</v>
      </c>
      <c r="I68" s="473">
        <f t="shared" si="6"/>
        <v>0</v>
      </c>
      <c r="J68" s="481">
        <v>0</v>
      </c>
      <c r="K68" s="473">
        <f t="shared" si="7"/>
        <v>0</v>
      </c>
      <c r="L68" s="481">
        <v>0</v>
      </c>
      <c r="M68" s="308">
        <f t="shared" si="8"/>
        <v>0</v>
      </c>
    </row>
    <row r="69" spans="1:13">
      <c r="A69" s="580"/>
      <c r="B69" s="397" t="s">
        <v>2046</v>
      </c>
      <c r="C69" s="407">
        <v>19</v>
      </c>
      <c r="D69" s="407">
        <v>7</v>
      </c>
      <c r="E69" s="473">
        <f t="shared" si="4"/>
        <v>0.36842105263157893</v>
      </c>
      <c r="F69" s="481">
        <v>0</v>
      </c>
      <c r="G69" s="473">
        <f t="shared" si="5"/>
        <v>0</v>
      </c>
      <c r="H69" s="481">
        <v>0</v>
      </c>
      <c r="I69" s="473">
        <f t="shared" si="6"/>
        <v>0</v>
      </c>
      <c r="J69" s="481">
        <v>0</v>
      </c>
      <c r="K69" s="473">
        <f t="shared" si="7"/>
        <v>0</v>
      </c>
      <c r="L69" s="481">
        <v>0</v>
      </c>
      <c r="M69" s="308">
        <f t="shared" si="8"/>
        <v>0</v>
      </c>
    </row>
    <row r="70" spans="1:13">
      <c r="A70" s="580"/>
      <c r="B70" s="397" t="s">
        <v>2047</v>
      </c>
      <c r="C70" s="407">
        <v>9</v>
      </c>
      <c r="D70" s="407">
        <v>3</v>
      </c>
      <c r="E70" s="473">
        <f t="shared" si="4"/>
        <v>0.33333333333333331</v>
      </c>
      <c r="F70" s="481">
        <v>0</v>
      </c>
      <c r="G70" s="473">
        <f t="shared" si="5"/>
        <v>0</v>
      </c>
      <c r="H70" s="481">
        <v>0</v>
      </c>
      <c r="I70" s="473">
        <f t="shared" si="6"/>
        <v>0</v>
      </c>
      <c r="J70" s="481">
        <v>0</v>
      </c>
      <c r="K70" s="473">
        <f t="shared" si="7"/>
        <v>0</v>
      </c>
      <c r="L70" s="481">
        <v>0</v>
      </c>
      <c r="M70" s="308">
        <f t="shared" si="8"/>
        <v>0</v>
      </c>
    </row>
    <row r="71" spans="1:13">
      <c r="A71" s="580"/>
      <c r="B71" s="417" t="s">
        <v>2452</v>
      </c>
      <c r="C71" s="407">
        <v>15</v>
      </c>
      <c r="D71" s="407">
        <v>10</v>
      </c>
      <c r="E71" s="473">
        <f t="shared" si="4"/>
        <v>0.66666666666666663</v>
      </c>
      <c r="F71" s="481">
        <v>0</v>
      </c>
      <c r="G71" s="473">
        <f t="shared" si="5"/>
        <v>0</v>
      </c>
      <c r="H71" s="481">
        <v>0</v>
      </c>
      <c r="I71" s="473">
        <f t="shared" si="6"/>
        <v>0</v>
      </c>
      <c r="J71" s="481">
        <v>0</v>
      </c>
      <c r="K71" s="473">
        <f t="shared" si="7"/>
        <v>0</v>
      </c>
      <c r="L71" s="481">
        <v>0</v>
      </c>
      <c r="M71" s="308">
        <f t="shared" si="8"/>
        <v>0</v>
      </c>
    </row>
    <row r="72" spans="1:13">
      <c r="A72" s="580"/>
      <c r="B72" s="397" t="s">
        <v>2049</v>
      </c>
      <c r="C72" s="407">
        <v>5</v>
      </c>
      <c r="D72" s="407">
        <v>2</v>
      </c>
      <c r="E72" s="473">
        <f t="shared" si="4"/>
        <v>0.4</v>
      </c>
      <c r="F72" s="481">
        <v>0</v>
      </c>
      <c r="G72" s="473">
        <f t="shared" si="5"/>
        <v>0</v>
      </c>
      <c r="H72" s="481">
        <v>0</v>
      </c>
      <c r="I72" s="473">
        <f t="shared" si="6"/>
        <v>0</v>
      </c>
      <c r="J72" s="481">
        <v>0</v>
      </c>
      <c r="K72" s="473">
        <f t="shared" si="7"/>
        <v>0</v>
      </c>
      <c r="L72" s="481">
        <v>0</v>
      </c>
      <c r="M72" s="308">
        <f t="shared" si="8"/>
        <v>0</v>
      </c>
    </row>
    <row r="73" spans="1:13">
      <c r="A73" s="580"/>
      <c r="B73" s="397" t="s">
        <v>2050</v>
      </c>
      <c r="C73" s="407">
        <v>19</v>
      </c>
      <c r="D73" s="407">
        <v>9</v>
      </c>
      <c r="E73" s="473">
        <f t="shared" si="4"/>
        <v>0.47368421052631576</v>
      </c>
      <c r="F73" s="481">
        <v>0</v>
      </c>
      <c r="G73" s="473">
        <f t="shared" si="5"/>
        <v>0</v>
      </c>
      <c r="H73" s="481">
        <v>0</v>
      </c>
      <c r="I73" s="473">
        <f t="shared" si="6"/>
        <v>0</v>
      </c>
      <c r="J73" s="481">
        <v>0</v>
      </c>
      <c r="K73" s="473">
        <f t="shared" si="7"/>
        <v>0</v>
      </c>
      <c r="L73" s="481">
        <v>0</v>
      </c>
      <c r="M73" s="308">
        <f t="shared" si="8"/>
        <v>0</v>
      </c>
    </row>
    <row r="74" spans="1:13">
      <c r="A74" s="594" t="s">
        <v>374</v>
      </c>
      <c r="B74" s="482" t="s">
        <v>979</v>
      </c>
      <c r="C74" s="483">
        <v>9</v>
      </c>
      <c r="D74" s="483">
        <v>3</v>
      </c>
      <c r="E74" s="484">
        <f>D74/C74</f>
        <v>0.33333333333333331</v>
      </c>
      <c r="F74" s="483">
        <v>0</v>
      </c>
      <c r="G74" s="484">
        <f>F74/C74</f>
        <v>0</v>
      </c>
      <c r="H74" s="485">
        <v>0</v>
      </c>
      <c r="I74" s="484">
        <f>H74/C74</f>
        <v>0</v>
      </c>
      <c r="J74" s="485">
        <v>0</v>
      </c>
      <c r="K74" s="484">
        <f>J74/C74</f>
        <v>0</v>
      </c>
      <c r="L74" s="485">
        <v>0</v>
      </c>
      <c r="M74" s="484">
        <f>L74/C74</f>
        <v>0</v>
      </c>
    </row>
    <row r="75" spans="1:13">
      <c r="A75" s="595"/>
      <c r="B75" s="482" t="s">
        <v>980</v>
      </c>
      <c r="C75" s="483">
        <v>7</v>
      </c>
      <c r="D75" s="483">
        <v>3</v>
      </c>
      <c r="E75" s="484">
        <f t="shared" ref="E75:E138" si="14">D75/C75</f>
        <v>0.42857142857142855</v>
      </c>
      <c r="F75" s="483">
        <v>0</v>
      </c>
      <c r="G75" s="484">
        <f t="shared" ref="G75:G138" si="15">F75/C75</f>
        <v>0</v>
      </c>
      <c r="H75" s="485">
        <v>0</v>
      </c>
      <c r="I75" s="484">
        <f t="shared" ref="I75:I138" si="16">H75/C75</f>
        <v>0</v>
      </c>
      <c r="J75" s="485">
        <v>0</v>
      </c>
      <c r="K75" s="484">
        <f t="shared" ref="K75:K138" si="17">J75/C75</f>
        <v>0</v>
      </c>
      <c r="L75" s="485">
        <v>0</v>
      </c>
      <c r="M75" s="484">
        <f t="shared" ref="M75:M138" si="18">L75/C75</f>
        <v>0</v>
      </c>
    </row>
    <row r="76" spans="1:13">
      <c r="A76" s="595"/>
      <c r="B76" s="482" t="s">
        <v>981</v>
      </c>
      <c r="C76" s="483">
        <v>7</v>
      </c>
      <c r="D76" s="483">
        <v>3</v>
      </c>
      <c r="E76" s="484">
        <f t="shared" si="14"/>
        <v>0.42857142857142855</v>
      </c>
      <c r="F76" s="483">
        <v>0</v>
      </c>
      <c r="G76" s="484">
        <f t="shared" si="15"/>
        <v>0</v>
      </c>
      <c r="H76" s="485">
        <v>0</v>
      </c>
      <c r="I76" s="484">
        <f t="shared" si="16"/>
        <v>0</v>
      </c>
      <c r="J76" s="485">
        <v>0</v>
      </c>
      <c r="K76" s="484">
        <f t="shared" si="17"/>
        <v>0</v>
      </c>
      <c r="L76" s="485">
        <v>0</v>
      </c>
      <c r="M76" s="484">
        <f t="shared" si="18"/>
        <v>0</v>
      </c>
    </row>
    <row r="77" spans="1:13">
      <c r="A77" s="595"/>
      <c r="B77" s="482" t="s">
        <v>982</v>
      </c>
      <c r="C77" s="486">
        <v>21</v>
      </c>
      <c r="D77" s="486">
        <v>7</v>
      </c>
      <c r="E77" s="484">
        <f t="shared" si="14"/>
        <v>0.33333333333333331</v>
      </c>
      <c r="F77" s="483">
        <v>0</v>
      </c>
      <c r="G77" s="484">
        <f t="shared" si="15"/>
        <v>0</v>
      </c>
      <c r="H77" s="485">
        <v>0</v>
      </c>
      <c r="I77" s="484">
        <f t="shared" si="16"/>
        <v>0</v>
      </c>
      <c r="J77" s="485">
        <v>0</v>
      </c>
      <c r="K77" s="484">
        <f t="shared" si="17"/>
        <v>0</v>
      </c>
      <c r="L77" s="485">
        <v>0</v>
      </c>
      <c r="M77" s="484">
        <f t="shared" si="18"/>
        <v>0</v>
      </c>
    </row>
    <row r="78" spans="1:13">
      <c r="A78" s="595"/>
      <c r="B78" s="482" t="s">
        <v>983</v>
      </c>
      <c r="C78" s="486">
        <v>21</v>
      </c>
      <c r="D78" s="486">
        <v>7</v>
      </c>
      <c r="E78" s="484">
        <f t="shared" si="14"/>
        <v>0.33333333333333331</v>
      </c>
      <c r="F78" s="483">
        <v>0</v>
      </c>
      <c r="G78" s="484">
        <f t="shared" si="15"/>
        <v>0</v>
      </c>
      <c r="H78" s="485">
        <v>0</v>
      </c>
      <c r="I78" s="484">
        <f t="shared" si="16"/>
        <v>0</v>
      </c>
      <c r="J78" s="485">
        <v>0</v>
      </c>
      <c r="K78" s="484">
        <f t="shared" si="17"/>
        <v>0</v>
      </c>
      <c r="L78" s="485">
        <v>0</v>
      </c>
      <c r="M78" s="484">
        <f t="shared" si="18"/>
        <v>0</v>
      </c>
    </row>
    <row r="79" spans="1:13">
      <c r="A79" s="595"/>
      <c r="B79" s="482" t="s">
        <v>987</v>
      </c>
      <c r="C79" s="483">
        <v>7</v>
      </c>
      <c r="D79" s="483">
        <v>4</v>
      </c>
      <c r="E79" s="484">
        <f t="shared" si="14"/>
        <v>0.5714285714285714</v>
      </c>
      <c r="F79" s="483">
        <v>0</v>
      </c>
      <c r="G79" s="484">
        <f t="shared" si="15"/>
        <v>0</v>
      </c>
      <c r="H79" s="485">
        <v>0</v>
      </c>
      <c r="I79" s="484">
        <f t="shared" si="16"/>
        <v>0</v>
      </c>
      <c r="J79" s="485">
        <v>0</v>
      </c>
      <c r="K79" s="484">
        <f t="shared" si="17"/>
        <v>0</v>
      </c>
      <c r="L79" s="485">
        <v>0</v>
      </c>
      <c r="M79" s="484">
        <f t="shared" si="18"/>
        <v>0</v>
      </c>
    </row>
    <row r="80" spans="1:13">
      <c r="A80" s="595"/>
      <c r="B80" s="482" t="s">
        <v>2333</v>
      </c>
      <c r="C80" s="483">
        <v>21</v>
      </c>
      <c r="D80" s="483">
        <v>9</v>
      </c>
      <c r="E80" s="484">
        <f t="shared" si="14"/>
        <v>0.42857142857142855</v>
      </c>
      <c r="F80" s="483">
        <v>0</v>
      </c>
      <c r="G80" s="484">
        <f t="shared" si="15"/>
        <v>0</v>
      </c>
      <c r="H80" s="485">
        <v>2</v>
      </c>
      <c r="I80" s="484">
        <f t="shared" si="16"/>
        <v>9.5238095238095233E-2</v>
      </c>
      <c r="J80" s="485">
        <v>0</v>
      </c>
      <c r="K80" s="484">
        <f t="shared" si="17"/>
        <v>0</v>
      </c>
      <c r="L80" s="485">
        <v>0</v>
      </c>
      <c r="M80" s="484">
        <f t="shared" si="18"/>
        <v>0</v>
      </c>
    </row>
    <row r="81" spans="1:13">
      <c r="A81" s="595"/>
      <c r="B81" s="482" t="s">
        <v>985</v>
      </c>
      <c r="C81" s="483">
        <v>12</v>
      </c>
      <c r="D81" s="483">
        <v>7</v>
      </c>
      <c r="E81" s="484">
        <f t="shared" si="14"/>
        <v>0.58333333333333337</v>
      </c>
      <c r="F81" s="483">
        <v>0</v>
      </c>
      <c r="G81" s="484">
        <f t="shared" si="15"/>
        <v>0</v>
      </c>
      <c r="H81" s="485">
        <v>0</v>
      </c>
      <c r="I81" s="484">
        <f t="shared" si="16"/>
        <v>0</v>
      </c>
      <c r="J81" s="485">
        <v>0</v>
      </c>
      <c r="K81" s="484">
        <f t="shared" si="17"/>
        <v>0</v>
      </c>
      <c r="L81" s="485">
        <v>0</v>
      </c>
      <c r="M81" s="484">
        <f t="shared" si="18"/>
        <v>0</v>
      </c>
    </row>
    <row r="82" spans="1:13">
      <c r="A82" s="595"/>
      <c r="B82" s="482" t="s">
        <v>986</v>
      </c>
      <c r="C82" s="483">
        <v>17</v>
      </c>
      <c r="D82" s="483">
        <v>9</v>
      </c>
      <c r="E82" s="484">
        <f t="shared" si="14"/>
        <v>0.52941176470588236</v>
      </c>
      <c r="F82" s="483">
        <v>0</v>
      </c>
      <c r="G82" s="484">
        <f t="shared" si="15"/>
        <v>0</v>
      </c>
      <c r="H82" s="485">
        <v>0</v>
      </c>
      <c r="I82" s="484">
        <f t="shared" si="16"/>
        <v>0</v>
      </c>
      <c r="J82" s="485">
        <v>0</v>
      </c>
      <c r="K82" s="484">
        <f t="shared" si="17"/>
        <v>0</v>
      </c>
      <c r="L82" s="485">
        <v>0</v>
      </c>
      <c r="M82" s="484">
        <f t="shared" si="18"/>
        <v>0</v>
      </c>
    </row>
    <row r="83" spans="1:13">
      <c r="A83" s="596"/>
      <c r="B83" s="482" t="s">
        <v>2453</v>
      </c>
      <c r="C83" s="303">
        <v>15</v>
      </c>
      <c r="D83" s="303">
        <v>9</v>
      </c>
      <c r="E83" s="484">
        <f t="shared" si="14"/>
        <v>0.6</v>
      </c>
      <c r="F83" s="303">
        <v>0</v>
      </c>
      <c r="G83" s="484">
        <f t="shared" si="15"/>
        <v>0</v>
      </c>
      <c r="H83" s="303">
        <v>1</v>
      </c>
      <c r="I83" s="484">
        <f t="shared" si="16"/>
        <v>6.6666666666666666E-2</v>
      </c>
      <c r="J83" s="303">
        <v>0</v>
      </c>
      <c r="K83" s="484">
        <f t="shared" si="17"/>
        <v>0</v>
      </c>
      <c r="L83" s="303">
        <v>0</v>
      </c>
      <c r="M83" s="484">
        <f t="shared" si="18"/>
        <v>0</v>
      </c>
    </row>
    <row r="84" spans="1:13">
      <c r="A84" s="580" t="s">
        <v>2053</v>
      </c>
      <c r="B84" s="417" t="s">
        <v>2409</v>
      </c>
      <c r="C84" s="307">
        <v>15</v>
      </c>
      <c r="D84" s="307">
        <v>5</v>
      </c>
      <c r="E84" s="473">
        <f t="shared" si="14"/>
        <v>0.33333333333333331</v>
      </c>
      <c r="F84" s="307">
        <v>0</v>
      </c>
      <c r="G84" s="473">
        <f t="shared" si="15"/>
        <v>0</v>
      </c>
      <c r="H84" s="428">
        <v>0</v>
      </c>
      <c r="I84" s="473">
        <f t="shared" si="16"/>
        <v>0</v>
      </c>
      <c r="J84" s="428">
        <v>0</v>
      </c>
      <c r="K84" s="473">
        <f t="shared" si="17"/>
        <v>0</v>
      </c>
      <c r="L84" s="428">
        <v>0</v>
      </c>
      <c r="M84" s="308">
        <f t="shared" si="18"/>
        <v>0</v>
      </c>
    </row>
    <row r="85" spans="1:13">
      <c r="A85" s="580"/>
      <c r="B85" s="417" t="s">
        <v>2410</v>
      </c>
      <c r="C85" s="307">
        <v>25</v>
      </c>
      <c r="D85" s="307">
        <v>9</v>
      </c>
      <c r="E85" s="473">
        <f t="shared" si="14"/>
        <v>0.36</v>
      </c>
      <c r="F85" s="307">
        <v>0</v>
      </c>
      <c r="G85" s="473">
        <f t="shared" si="15"/>
        <v>0</v>
      </c>
      <c r="H85" s="428">
        <v>5</v>
      </c>
      <c r="I85" s="473">
        <f t="shared" si="16"/>
        <v>0.2</v>
      </c>
      <c r="J85" s="428">
        <v>0</v>
      </c>
      <c r="K85" s="473">
        <f t="shared" si="17"/>
        <v>0</v>
      </c>
      <c r="L85" s="428">
        <v>0</v>
      </c>
      <c r="M85" s="308">
        <f t="shared" si="18"/>
        <v>0</v>
      </c>
    </row>
    <row r="86" spans="1:13">
      <c r="A86" s="580"/>
      <c r="B86" s="417" t="s">
        <v>2411</v>
      </c>
      <c r="C86" s="307">
        <v>23</v>
      </c>
      <c r="D86" s="307">
        <v>8</v>
      </c>
      <c r="E86" s="473">
        <f t="shared" si="14"/>
        <v>0.34782608695652173</v>
      </c>
      <c r="F86" s="307">
        <v>1</v>
      </c>
      <c r="G86" s="473">
        <f t="shared" si="15"/>
        <v>4.3478260869565216E-2</v>
      </c>
      <c r="H86" s="428">
        <v>0</v>
      </c>
      <c r="I86" s="473">
        <f t="shared" si="16"/>
        <v>0</v>
      </c>
      <c r="J86" s="428">
        <v>0</v>
      </c>
      <c r="K86" s="473">
        <f t="shared" si="17"/>
        <v>0</v>
      </c>
      <c r="L86" s="428">
        <v>0</v>
      </c>
      <c r="M86" s="308">
        <f t="shared" si="18"/>
        <v>0</v>
      </c>
    </row>
    <row r="87" spans="1:13">
      <c r="A87" s="580"/>
      <c r="B87" s="417" t="s">
        <v>2412</v>
      </c>
      <c r="C87" s="407">
        <v>15</v>
      </c>
      <c r="D87" s="407">
        <v>7</v>
      </c>
      <c r="E87" s="473">
        <f t="shared" si="14"/>
        <v>0.46666666666666667</v>
      </c>
      <c r="F87" s="307">
        <v>0</v>
      </c>
      <c r="G87" s="473">
        <f t="shared" si="15"/>
        <v>0</v>
      </c>
      <c r="H87" s="428">
        <v>6</v>
      </c>
      <c r="I87" s="473">
        <v>0</v>
      </c>
      <c r="J87" s="428">
        <v>0</v>
      </c>
      <c r="K87" s="473">
        <f t="shared" si="17"/>
        <v>0</v>
      </c>
      <c r="L87" s="428">
        <v>0</v>
      </c>
      <c r="M87" s="308">
        <f t="shared" si="18"/>
        <v>0</v>
      </c>
    </row>
    <row r="88" spans="1:13">
      <c r="A88" s="580"/>
      <c r="B88" s="417" t="s">
        <v>2413</v>
      </c>
      <c r="C88" s="307">
        <v>19</v>
      </c>
      <c r="D88" s="307">
        <v>8</v>
      </c>
      <c r="E88" s="473">
        <f t="shared" si="14"/>
        <v>0.42105263157894735</v>
      </c>
      <c r="F88" s="307">
        <v>0</v>
      </c>
      <c r="G88" s="473">
        <f t="shared" si="15"/>
        <v>0</v>
      </c>
      <c r="H88" s="428">
        <v>1</v>
      </c>
      <c r="I88" s="473">
        <f t="shared" si="16"/>
        <v>5.2631578947368418E-2</v>
      </c>
      <c r="J88" s="428">
        <v>0</v>
      </c>
      <c r="K88" s="473">
        <f t="shared" si="17"/>
        <v>0</v>
      </c>
      <c r="L88" s="428">
        <v>0</v>
      </c>
      <c r="M88" s="308">
        <f t="shared" si="18"/>
        <v>0</v>
      </c>
    </row>
    <row r="89" spans="1:13">
      <c r="A89" s="580"/>
      <c r="B89" s="417" t="s">
        <v>2414</v>
      </c>
      <c r="C89" s="307">
        <v>17</v>
      </c>
      <c r="D89" s="307">
        <v>7</v>
      </c>
      <c r="E89" s="473">
        <f t="shared" si="14"/>
        <v>0.41176470588235292</v>
      </c>
      <c r="F89" s="307">
        <v>0</v>
      </c>
      <c r="G89" s="473">
        <f t="shared" si="15"/>
        <v>0</v>
      </c>
      <c r="H89" s="428">
        <v>1</v>
      </c>
      <c r="I89" s="473">
        <f t="shared" si="16"/>
        <v>5.8823529411764705E-2</v>
      </c>
      <c r="J89" s="428">
        <v>0</v>
      </c>
      <c r="K89" s="473">
        <f t="shared" si="17"/>
        <v>0</v>
      </c>
      <c r="L89" s="428">
        <v>0</v>
      </c>
      <c r="M89" s="308">
        <f t="shared" si="18"/>
        <v>0</v>
      </c>
    </row>
    <row r="90" spans="1:13">
      <c r="A90" s="580"/>
      <c r="B90" s="417" t="s">
        <v>2415</v>
      </c>
      <c r="C90" s="407">
        <v>13</v>
      </c>
      <c r="D90" s="407">
        <v>6</v>
      </c>
      <c r="E90" s="473">
        <f t="shared" si="14"/>
        <v>0.46153846153846156</v>
      </c>
      <c r="F90" s="307">
        <v>0</v>
      </c>
      <c r="G90" s="473">
        <f t="shared" si="15"/>
        <v>0</v>
      </c>
      <c r="H90" s="428">
        <v>0</v>
      </c>
      <c r="I90" s="473">
        <f t="shared" si="16"/>
        <v>0</v>
      </c>
      <c r="J90" s="428">
        <v>0</v>
      </c>
      <c r="K90" s="473">
        <f t="shared" si="17"/>
        <v>0</v>
      </c>
      <c r="L90" s="428">
        <v>0</v>
      </c>
      <c r="M90" s="308">
        <f t="shared" si="18"/>
        <v>0</v>
      </c>
    </row>
    <row r="91" spans="1:13">
      <c r="A91" s="580"/>
      <c r="B91" s="417" t="s">
        <v>2416</v>
      </c>
      <c r="C91" s="407">
        <v>25</v>
      </c>
      <c r="D91" s="407">
        <v>15</v>
      </c>
      <c r="E91" s="473">
        <f t="shared" si="14"/>
        <v>0.6</v>
      </c>
      <c r="F91" s="307">
        <v>0</v>
      </c>
      <c r="G91" s="473">
        <f t="shared" si="15"/>
        <v>0</v>
      </c>
      <c r="H91" s="428">
        <v>3</v>
      </c>
      <c r="I91" s="473">
        <f t="shared" si="16"/>
        <v>0.12</v>
      </c>
      <c r="J91" s="428">
        <v>0</v>
      </c>
      <c r="K91" s="473">
        <f t="shared" si="17"/>
        <v>0</v>
      </c>
      <c r="L91" s="428">
        <v>0</v>
      </c>
      <c r="M91" s="308">
        <f t="shared" si="18"/>
        <v>0</v>
      </c>
    </row>
    <row r="92" spans="1:13">
      <c r="A92" s="580"/>
      <c r="B92" s="417" t="s">
        <v>2417</v>
      </c>
      <c r="C92" s="307">
        <v>27</v>
      </c>
      <c r="D92" s="307">
        <v>13</v>
      </c>
      <c r="E92" s="473">
        <f t="shared" si="14"/>
        <v>0.48148148148148145</v>
      </c>
      <c r="F92" s="307">
        <v>1</v>
      </c>
      <c r="G92" s="473">
        <f t="shared" si="15"/>
        <v>3.7037037037037035E-2</v>
      </c>
      <c r="H92" s="428">
        <v>6</v>
      </c>
      <c r="I92" s="473">
        <f t="shared" si="16"/>
        <v>0.22222222222222221</v>
      </c>
      <c r="J92" s="428">
        <v>0</v>
      </c>
      <c r="K92" s="473">
        <f t="shared" si="17"/>
        <v>0</v>
      </c>
      <c r="L92" s="428">
        <v>0</v>
      </c>
      <c r="M92" s="308">
        <f t="shared" si="18"/>
        <v>0</v>
      </c>
    </row>
    <row r="93" spans="1:13">
      <c r="A93" s="580"/>
      <c r="B93" s="417" t="s">
        <v>2418</v>
      </c>
      <c r="C93" s="307">
        <v>13</v>
      </c>
      <c r="D93" s="307">
        <v>6</v>
      </c>
      <c r="E93" s="473">
        <f t="shared" si="14"/>
        <v>0.46153846153846156</v>
      </c>
      <c r="F93" s="307">
        <v>0</v>
      </c>
      <c r="G93" s="473">
        <f t="shared" si="15"/>
        <v>0</v>
      </c>
      <c r="H93" s="428">
        <v>0</v>
      </c>
      <c r="I93" s="473">
        <f t="shared" si="16"/>
        <v>0</v>
      </c>
      <c r="J93" s="428">
        <v>0</v>
      </c>
      <c r="K93" s="473">
        <v>0</v>
      </c>
      <c r="L93" s="428">
        <v>0</v>
      </c>
      <c r="M93" s="308">
        <f t="shared" si="18"/>
        <v>0</v>
      </c>
    </row>
    <row r="94" spans="1:13">
      <c r="A94" s="580"/>
      <c r="B94" s="417" t="s">
        <v>2419</v>
      </c>
      <c r="C94" s="407">
        <v>12</v>
      </c>
      <c r="D94" s="407">
        <v>7</v>
      </c>
      <c r="E94" s="473">
        <f t="shared" si="14"/>
        <v>0.58333333333333337</v>
      </c>
      <c r="F94" s="307">
        <v>0</v>
      </c>
      <c r="G94" s="473">
        <f t="shared" si="15"/>
        <v>0</v>
      </c>
      <c r="H94" s="428">
        <v>0</v>
      </c>
      <c r="I94" s="473">
        <f t="shared" si="16"/>
        <v>0</v>
      </c>
      <c r="J94" s="428">
        <v>0</v>
      </c>
      <c r="K94" s="473">
        <f t="shared" si="17"/>
        <v>0</v>
      </c>
      <c r="L94" s="428">
        <v>0</v>
      </c>
      <c r="M94" s="308">
        <f t="shared" si="18"/>
        <v>0</v>
      </c>
    </row>
    <row r="95" spans="1:13">
      <c r="A95" s="580"/>
      <c r="B95" s="417" t="s">
        <v>2420</v>
      </c>
      <c r="C95" s="307">
        <v>33</v>
      </c>
      <c r="D95" s="307">
        <v>13</v>
      </c>
      <c r="E95" s="473">
        <f t="shared" si="14"/>
        <v>0.39393939393939392</v>
      </c>
      <c r="F95" s="307">
        <v>0</v>
      </c>
      <c r="G95" s="473">
        <f t="shared" si="15"/>
        <v>0</v>
      </c>
      <c r="H95" s="428">
        <v>0</v>
      </c>
      <c r="I95" s="473">
        <f t="shared" si="16"/>
        <v>0</v>
      </c>
      <c r="J95" s="428">
        <v>1</v>
      </c>
      <c r="K95" s="473">
        <f t="shared" si="17"/>
        <v>3.0303030303030304E-2</v>
      </c>
      <c r="L95" s="428">
        <v>0</v>
      </c>
      <c r="M95" s="308">
        <f t="shared" si="18"/>
        <v>0</v>
      </c>
    </row>
    <row r="96" spans="1:13">
      <c r="A96" s="580"/>
      <c r="B96" s="417" t="s">
        <v>2421</v>
      </c>
      <c r="C96" s="407">
        <v>5</v>
      </c>
      <c r="D96" s="407">
        <v>3</v>
      </c>
      <c r="E96" s="473">
        <f t="shared" si="14"/>
        <v>0.6</v>
      </c>
      <c r="F96" s="307">
        <v>0</v>
      </c>
      <c r="G96" s="473">
        <f t="shared" si="15"/>
        <v>0</v>
      </c>
      <c r="H96" s="428">
        <v>0</v>
      </c>
      <c r="I96" s="473">
        <f t="shared" si="16"/>
        <v>0</v>
      </c>
      <c r="J96" s="428">
        <v>0</v>
      </c>
      <c r="K96" s="473">
        <f t="shared" si="17"/>
        <v>0</v>
      </c>
      <c r="L96" s="428">
        <v>0</v>
      </c>
      <c r="M96" s="308">
        <f t="shared" si="18"/>
        <v>0</v>
      </c>
    </row>
    <row r="97" spans="1:13">
      <c r="A97" s="580"/>
      <c r="B97" s="417" t="s">
        <v>2422</v>
      </c>
      <c r="C97" s="407">
        <v>7</v>
      </c>
      <c r="D97" s="407">
        <v>4</v>
      </c>
      <c r="E97" s="473">
        <f t="shared" si="14"/>
        <v>0.5714285714285714</v>
      </c>
      <c r="F97" s="307">
        <v>0</v>
      </c>
      <c r="G97" s="473">
        <f t="shared" si="15"/>
        <v>0</v>
      </c>
      <c r="H97" s="428">
        <v>0</v>
      </c>
      <c r="I97" s="473">
        <f t="shared" si="16"/>
        <v>0</v>
      </c>
      <c r="J97" s="428">
        <v>0</v>
      </c>
      <c r="K97" s="473">
        <f t="shared" si="17"/>
        <v>0</v>
      </c>
      <c r="L97" s="428">
        <v>0</v>
      </c>
      <c r="M97" s="308">
        <f t="shared" si="18"/>
        <v>0</v>
      </c>
    </row>
    <row r="98" spans="1:13">
      <c r="A98" s="580" t="s">
        <v>389</v>
      </c>
      <c r="B98" s="397" t="s">
        <v>2063</v>
      </c>
      <c r="C98" s="407">
        <v>21</v>
      </c>
      <c r="D98" s="407">
        <v>8</v>
      </c>
      <c r="E98" s="473">
        <f t="shared" si="14"/>
        <v>0.38095238095238093</v>
      </c>
      <c r="F98" s="307">
        <v>0</v>
      </c>
      <c r="G98" s="473">
        <f t="shared" si="15"/>
        <v>0</v>
      </c>
      <c r="H98" s="307">
        <v>0</v>
      </c>
      <c r="I98" s="473">
        <f t="shared" si="16"/>
        <v>0</v>
      </c>
      <c r="J98" s="307">
        <v>0</v>
      </c>
      <c r="K98" s="473">
        <f t="shared" si="17"/>
        <v>0</v>
      </c>
      <c r="L98" s="307">
        <v>0</v>
      </c>
      <c r="M98" s="308">
        <f t="shared" si="18"/>
        <v>0</v>
      </c>
    </row>
    <row r="99" spans="1:13">
      <c r="A99" s="580"/>
      <c r="B99" s="397" t="s">
        <v>1000</v>
      </c>
      <c r="C99" s="407">
        <v>15</v>
      </c>
      <c r="D99" s="407">
        <v>10</v>
      </c>
      <c r="E99" s="473">
        <f t="shared" si="14"/>
        <v>0.66666666666666663</v>
      </c>
      <c r="F99" s="307">
        <v>0</v>
      </c>
      <c r="G99" s="473">
        <f t="shared" si="15"/>
        <v>0</v>
      </c>
      <c r="H99" s="307">
        <v>0</v>
      </c>
      <c r="I99" s="473">
        <f t="shared" si="16"/>
        <v>0</v>
      </c>
      <c r="J99" s="307">
        <v>0</v>
      </c>
      <c r="K99" s="473">
        <f t="shared" si="17"/>
        <v>0</v>
      </c>
      <c r="L99" s="307">
        <v>0</v>
      </c>
      <c r="M99" s="308">
        <f t="shared" si="18"/>
        <v>0</v>
      </c>
    </row>
    <row r="100" spans="1:13">
      <c r="A100" s="580"/>
      <c r="B100" s="397" t="s">
        <v>1001</v>
      </c>
      <c r="C100" s="407">
        <v>11</v>
      </c>
      <c r="D100" s="407">
        <v>7</v>
      </c>
      <c r="E100" s="473">
        <f t="shared" si="14"/>
        <v>0.63636363636363635</v>
      </c>
      <c r="F100" s="307">
        <v>0</v>
      </c>
      <c r="G100" s="473">
        <f t="shared" si="15"/>
        <v>0</v>
      </c>
      <c r="H100" s="307">
        <v>0</v>
      </c>
      <c r="I100" s="473">
        <f t="shared" si="16"/>
        <v>0</v>
      </c>
      <c r="J100" s="307">
        <v>0</v>
      </c>
      <c r="K100" s="473">
        <f t="shared" si="17"/>
        <v>0</v>
      </c>
      <c r="L100" s="307">
        <v>0</v>
      </c>
      <c r="M100" s="308">
        <f t="shared" si="18"/>
        <v>0</v>
      </c>
    </row>
    <row r="101" spans="1:13">
      <c r="A101" s="580"/>
      <c r="B101" s="417" t="s">
        <v>2423</v>
      </c>
      <c r="C101" s="407">
        <v>9</v>
      </c>
      <c r="D101" s="407">
        <v>6</v>
      </c>
      <c r="E101" s="473">
        <f t="shared" si="14"/>
        <v>0.66666666666666663</v>
      </c>
      <c r="F101" s="307">
        <v>0</v>
      </c>
      <c r="G101" s="473">
        <f t="shared" si="15"/>
        <v>0</v>
      </c>
      <c r="H101" s="307">
        <v>0</v>
      </c>
      <c r="I101" s="473">
        <f t="shared" si="16"/>
        <v>0</v>
      </c>
      <c r="J101" s="307">
        <v>0</v>
      </c>
      <c r="K101" s="473">
        <f t="shared" si="17"/>
        <v>0</v>
      </c>
      <c r="L101" s="307">
        <v>0</v>
      </c>
      <c r="M101" s="308">
        <f t="shared" si="18"/>
        <v>0</v>
      </c>
    </row>
    <row r="102" spans="1:13">
      <c r="A102" s="580"/>
      <c r="B102" s="397" t="s">
        <v>2387</v>
      </c>
      <c r="C102" s="407">
        <v>21</v>
      </c>
      <c r="D102" s="407">
        <v>10</v>
      </c>
      <c r="E102" s="473">
        <f t="shared" si="14"/>
        <v>0.47619047619047616</v>
      </c>
      <c r="F102" s="307">
        <v>0</v>
      </c>
      <c r="G102" s="473">
        <f t="shared" si="15"/>
        <v>0</v>
      </c>
      <c r="H102" s="307">
        <v>0</v>
      </c>
      <c r="I102" s="473">
        <f t="shared" si="16"/>
        <v>0</v>
      </c>
      <c r="J102" s="307">
        <v>0</v>
      </c>
      <c r="K102" s="473">
        <f t="shared" si="17"/>
        <v>0</v>
      </c>
      <c r="L102" s="307">
        <v>0</v>
      </c>
      <c r="M102" s="308">
        <f t="shared" si="18"/>
        <v>0</v>
      </c>
    </row>
    <row r="103" spans="1:13">
      <c r="A103" s="580"/>
      <c r="B103" s="397" t="s">
        <v>2065</v>
      </c>
      <c r="C103" s="407">
        <v>15</v>
      </c>
      <c r="D103" s="407">
        <v>5</v>
      </c>
      <c r="E103" s="473">
        <f t="shared" si="14"/>
        <v>0.33333333333333331</v>
      </c>
      <c r="F103" s="307">
        <v>0</v>
      </c>
      <c r="G103" s="473">
        <f t="shared" si="15"/>
        <v>0</v>
      </c>
      <c r="H103" s="307">
        <v>0</v>
      </c>
      <c r="I103" s="473">
        <f t="shared" si="16"/>
        <v>0</v>
      </c>
      <c r="J103" s="307">
        <v>0</v>
      </c>
      <c r="K103" s="473">
        <f t="shared" si="17"/>
        <v>0</v>
      </c>
      <c r="L103" s="307">
        <v>0</v>
      </c>
      <c r="M103" s="308">
        <f t="shared" si="18"/>
        <v>0</v>
      </c>
    </row>
    <row r="104" spans="1:13">
      <c r="A104" s="580"/>
      <c r="B104" s="397" t="s">
        <v>2066</v>
      </c>
      <c r="C104" s="407">
        <v>20</v>
      </c>
      <c r="D104" s="407">
        <v>7</v>
      </c>
      <c r="E104" s="473">
        <f t="shared" si="14"/>
        <v>0.35</v>
      </c>
      <c r="F104" s="307">
        <v>0</v>
      </c>
      <c r="G104" s="473">
        <f t="shared" si="15"/>
        <v>0</v>
      </c>
      <c r="H104" s="307">
        <v>0</v>
      </c>
      <c r="I104" s="473">
        <f t="shared" si="16"/>
        <v>0</v>
      </c>
      <c r="J104" s="307">
        <v>0</v>
      </c>
      <c r="K104" s="473">
        <f t="shared" si="17"/>
        <v>0</v>
      </c>
      <c r="L104" s="307">
        <v>0</v>
      </c>
      <c r="M104" s="308">
        <f t="shared" si="18"/>
        <v>0</v>
      </c>
    </row>
    <row r="105" spans="1:13">
      <c r="A105" s="580"/>
      <c r="B105" s="397" t="s">
        <v>1007</v>
      </c>
      <c r="C105" s="407">
        <v>11</v>
      </c>
      <c r="D105" s="407">
        <v>7</v>
      </c>
      <c r="E105" s="473">
        <f t="shared" si="14"/>
        <v>0.63636363636363635</v>
      </c>
      <c r="F105" s="307">
        <v>0</v>
      </c>
      <c r="G105" s="473">
        <f t="shared" si="15"/>
        <v>0</v>
      </c>
      <c r="H105" s="307">
        <v>0</v>
      </c>
      <c r="I105" s="473">
        <f t="shared" si="16"/>
        <v>0</v>
      </c>
      <c r="J105" s="307">
        <v>0</v>
      </c>
      <c r="K105" s="473">
        <f t="shared" si="17"/>
        <v>0</v>
      </c>
      <c r="L105" s="307">
        <v>0</v>
      </c>
      <c r="M105" s="308">
        <f t="shared" si="18"/>
        <v>0</v>
      </c>
    </row>
    <row r="106" spans="1:13">
      <c r="A106" s="580"/>
      <c r="B106" s="417" t="s">
        <v>2424</v>
      </c>
      <c r="C106" s="407">
        <v>26</v>
      </c>
      <c r="D106" s="407">
        <v>11</v>
      </c>
      <c r="E106" s="473">
        <f t="shared" si="14"/>
        <v>0.42307692307692307</v>
      </c>
      <c r="F106" s="307">
        <v>0</v>
      </c>
      <c r="G106" s="473">
        <f t="shared" si="15"/>
        <v>0</v>
      </c>
      <c r="H106" s="307">
        <v>0</v>
      </c>
      <c r="I106" s="473">
        <f t="shared" si="16"/>
        <v>0</v>
      </c>
      <c r="J106" s="428">
        <v>1</v>
      </c>
      <c r="K106" s="473">
        <f t="shared" si="17"/>
        <v>3.8461538461538464E-2</v>
      </c>
      <c r="L106" s="307">
        <v>0</v>
      </c>
      <c r="M106" s="308">
        <f t="shared" si="18"/>
        <v>0</v>
      </c>
    </row>
    <row r="107" spans="1:13">
      <c r="A107" s="580"/>
      <c r="B107" s="399" t="s">
        <v>2336</v>
      </c>
      <c r="C107" s="408">
        <v>15</v>
      </c>
      <c r="D107" s="408">
        <v>6</v>
      </c>
      <c r="E107" s="480">
        <f t="shared" si="14"/>
        <v>0.4</v>
      </c>
      <c r="F107" s="307">
        <v>0</v>
      </c>
      <c r="G107" s="473">
        <f t="shared" si="15"/>
        <v>0</v>
      </c>
      <c r="H107" s="307">
        <v>0</v>
      </c>
      <c r="I107" s="473">
        <f t="shared" si="16"/>
        <v>0</v>
      </c>
      <c r="J107" s="428">
        <v>1</v>
      </c>
      <c r="K107" s="473">
        <f t="shared" si="17"/>
        <v>6.6666666666666666E-2</v>
      </c>
      <c r="L107" s="307">
        <v>0</v>
      </c>
      <c r="M107" s="308">
        <f t="shared" si="18"/>
        <v>0</v>
      </c>
    </row>
    <row r="108" spans="1:13">
      <c r="A108" s="580"/>
      <c r="B108" s="417" t="s">
        <v>2425</v>
      </c>
      <c r="C108" s="407">
        <v>11</v>
      </c>
      <c r="D108" s="407">
        <v>4</v>
      </c>
      <c r="E108" s="308">
        <f t="shared" si="14"/>
        <v>0.36363636363636365</v>
      </c>
      <c r="F108" s="307">
        <v>0</v>
      </c>
      <c r="G108" s="473">
        <f t="shared" si="15"/>
        <v>0</v>
      </c>
      <c r="H108" s="428">
        <v>2</v>
      </c>
      <c r="I108" s="473">
        <f t="shared" si="16"/>
        <v>0.18181818181818182</v>
      </c>
      <c r="J108" s="307">
        <v>0</v>
      </c>
      <c r="K108" s="473">
        <f t="shared" si="17"/>
        <v>0</v>
      </c>
      <c r="L108" s="307">
        <v>0</v>
      </c>
      <c r="M108" s="308">
        <f t="shared" si="18"/>
        <v>0</v>
      </c>
    </row>
    <row r="109" spans="1:13">
      <c r="A109" s="580" t="s">
        <v>401</v>
      </c>
      <c r="B109" s="451" t="s">
        <v>1011</v>
      </c>
      <c r="C109" s="436">
        <v>17</v>
      </c>
      <c r="D109" s="436">
        <v>8</v>
      </c>
      <c r="E109" s="473">
        <f t="shared" si="14"/>
        <v>0.47058823529411764</v>
      </c>
      <c r="F109" s="307">
        <v>0</v>
      </c>
      <c r="G109" s="473">
        <f t="shared" si="15"/>
        <v>0</v>
      </c>
      <c r="H109" s="487">
        <v>3</v>
      </c>
      <c r="I109" s="473">
        <f t="shared" si="16"/>
        <v>0.17647058823529413</v>
      </c>
      <c r="J109" s="487">
        <v>0</v>
      </c>
      <c r="K109" s="473">
        <f t="shared" si="17"/>
        <v>0</v>
      </c>
      <c r="L109" s="487">
        <v>0</v>
      </c>
      <c r="M109" s="308">
        <f t="shared" si="18"/>
        <v>0</v>
      </c>
    </row>
    <row r="110" spans="1:13">
      <c r="A110" s="580"/>
      <c r="B110" s="452" t="s">
        <v>1014</v>
      </c>
      <c r="C110" s="438">
        <v>15</v>
      </c>
      <c r="D110" s="438">
        <v>2</v>
      </c>
      <c r="E110" s="473">
        <f t="shared" si="14"/>
        <v>0.13333333333333333</v>
      </c>
      <c r="F110" s="307">
        <v>0</v>
      </c>
      <c r="G110" s="473">
        <f t="shared" si="15"/>
        <v>0</v>
      </c>
      <c r="H110" s="487">
        <v>3</v>
      </c>
      <c r="I110" s="473">
        <f t="shared" si="16"/>
        <v>0.2</v>
      </c>
      <c r="J110" s="487">
        <v>0</v>
      </c>
      <c r="K110" s="473">
        <f t="shared" si="17"/>
        <v>0</v>
      </c>
      <c r="L110" s="487">
        <v>0</v>
      </c>
      <c r="M110" s="308">
        <f t="shared" si="18"/>
        <v>0</v>
      </c>
    </row>
    <row r="111" spans="1:13">
      <c r="A111" s="580"/>
      <c r="B111" s="452" t="s">
        <v>1015</v>
      </c>
      <c r="C111" s="438">
        <v>22</v>
      </c>
      <c r="D111" s="438">
        <v>5</v>
      </c>
      <c r="E111" s="473">
        <f t="shared" si="14"/>
        <v>0.22727272727272727</v>
      </c>
      <c r="F111" s="307">
        <v>0</v>
      </c>
      <c r="G111" s="473">
        <f t="shared" si="15"/>
        <v>0</v>
      </c>
      <c r="H111" s="487">
        <v>7</v>
      </c>
      <c r="I111" s="473">
        <f t="shared" si="16"/>
        <v>0.31818181818181818</v>
      </c>
      <c r="J111" s="487">
        <v>0</v>
      </c>
      <c r="K111" s="473">
        <f t="shared" si="17"/>
        <v>0</v>
      </c>
      <c r="L111" s="487">
        <v>0</v>
      </c>
      <c r="M111" s="308">
        <f t="shared" si="18"/>
        <v>0</v>
      </c>
    </row>
    <row r="112" spans="1:13">
      <c r="A112" s="580"/>
      <c r="B112" s="452" t="s">
        <v>1016</v>
      </c>
      <c r="C112" s="438">
        <v>16</v>
      </c>
      <c r="D112" s="438">
        <v>6</v>
      </c>
      <c r="E112" s="473">
        <f t="shared" si="14"/>
        <v>0.375</v>
      </c>
      <c r="F112" s="307">
        <v>0</v>
      </c>
      <c r="G112" s="473">
        <f t="shared" si="15"/>
        <v>0</v>
      </c>
      <c r="H112" s="487">
        <v>0</v>
      </c>
      <c r="I112" s="473">
        <f t="shared" si="16"/>
        <v>0</v>
      </c>
      <c r="J112" s="487">
        <v>0</v>
      </c>
      <c r="K112" s="473">
        <f t="shared" si="17"/>
        <v>0</v>
      </c>
      <c r="L112" s="487">
        <v>0</v>
      </c>
      <c r="M112" s="308">
        <f t="shared" si="18"/>
        <v>0</v>
      </c>
    </row>
    <row r="113" spans="1:13">
      <c r="A113" s="580"/>
      <c r="B113" s="452" t="s">
        <v>1017</v>
      </c>
      <c r="C113" s="438">
        <v>9</v>
      </c>
      <c r="D113" s="438">
        <v>4</v>
      </c>
      <c r="E113" s="473">
        <f t="shared" si="14"/>
        <v>0.44444444444444442</v>
      </c>
      <c r="F113" s="307">
        <v>0</v>
      </c>
      <c r="G113" s="473">
        <f t="shared" si="15"/>
        <v>0</v>
      </c>
      <c r="H113" s="487">
        <v>0</v>
      </c>
      <c r="I113" s="473">
        <f t="shared" si="16"/>
        <v>0</v>
      </c>
      <c r="J113" s="487">
        <v>0</v>
      </c>
      <c r="K113" s="473">
        <f t="shared" si="17"/>
        <v>0</v>
      </c>
      <c r="L113" s="487">
        <v>0</v>
      </c>
      <c r="M113" s="308">
        <f t="shared" si="18"/>
        <v>0</v>
      </c>
    </row>
    <row r="114" spans="1:13">
      <c r="A114" s="580"/>
      <c r="B114" s="452" t="s">
        <v>1018</v>
      </c>
      <c r="C114" s="438">
        <v>18</v>
      </c>
      <c r="D114" s="438">
        <v>7</v>
      </c>
      <c r="E114" s="473">
        <f t="shared" si="14"/>
        <v>0.3888888888888889</v>
      </c>
      <c r="F114" s="307">
        <v>0</v>
      </c>
      <c r="G114" s="473">
        <f t="shared" si="15"/>
        <v>0</v>
      </c>
      <c r="H114" s="487">
        <v>0</v>
      </c>
      <c r="I114" s="473">
        <f t="shared" si="16"/>
        <v>0</v>
      </c>
      <c r="J114" s="487">
        <v>0</v>
      </c>
      <c r="K114" s="473">
        <f t="shared" si="17"/>
        <v>0</v>
      </c>
      <c r="L114" s="487">
        <v>0</v>
      </c>
      <c r="M114" s="308">
        <f t="shared" si="18"/>
        <v>0</v>
      </c>
    </row>
    <row r="115" spans="1:13">
      <c r="A115" s="580"/>
      <c r="B115" s="452" t="s">
        <v>1019</v>
      </c>
      <c r="C115" s="438">
        <v>11</v>
      </c>
      <c r="D115" s="438">
        <v>5</v>
      </c>
      <c r="E115" s="473">
        <f t="shared" si="14"/>
        <v>0.45454545454545453</v>
      </c>
      <c r="F115" s="307">
        <v>0</v>
      </c>
      <c r="G115" s="473">
        <f t="shared" si="15"/>
        <v>0</v>
      </c>
      <c r="H115" s="487">
        <v>0</v>
      </c>
      <c r="I115" s="473">
        <f t="shared" si="16"/>
        <v>0</v>
      </c>
      <c r="J115" s="487">
        <v>0</v>
      </c>
      <c r="K115" s="473">
        <f t="shared" si="17"/>
        <v>0</v>
      </c>
      <c r="L115" s="487">
        <v>0</v>
      </c>
      <c r="M115" s="308">
        <f t="shared" si="18"/>
        <v>0</v>
      </c>
    </row>
    <row r="116" spans="1:13">
      <c r="A116" s="580"/>
      <c r="B116" s="452" t="s">
        <v>1021</v>
      </c>
      <c r="C116" s="438">
        <v>21</v>
      </c>
      <c r="D116" s="438">
        <v>7</v>
      </c>
      <c r="E116" s="473">
        <f t="shared" si="14"/>
        <v>0.33333333333333331</v>
      </c>
      <c r="F116" s="307">
        <v>0</v>
      </c>
      <c r="G116" s="473">
        <f t="shared" si="15"/>
        <v>0</v>
      </c>
      <c r="H116" s="487">
        <v>0</v>
      </c>
      <c r="I116" s="473">
        <f t="shared" si="16"/>
        <v>0</v>
      </c>
      <c r="J116" s="487">
        <v>0</v>
      </c>
      <c r="K116" s="473">
        <f t="shared" si="17"/>
        <v>0</v>
      </c>
      <c r="L116" s="487">
        <v>0</v>
      </c>
      <c r="M116" s="308">
        <f t="shared" si="18"/>
        <v>0</v>
      </c>
    </row>
    <row r="117" spans="1:13">
      <c r="A117" s="580"/>
      <c r="B117" s="452" t="s">
        <v>2454</v>
      </c>
      <c r="C117" s="440">
        <v>16</v>
      </c>
      <c r="D117" s="440">
        <v>4</v>
      </c>
      <c r="E117" s="473">
        <f t="shared" si="14"/>
        <v>0.25</v>
      </c>
      <c r="F117" s="307">
        <v>0</v>
      </c>
      <c r="G117" s="473">
        <f t="shared" si="15"/>
        <v>0</v>
      </c>
      <c r="H117" s="487">
        <v>0</v>
      </c>
      <c r="I117" s="473">
        <f t="shared" si="16"/>
        <v>0</v>
      </c>
      <c r="J117" s="487">
        <v>0</v>
      </c>
      <c r="K117" s="473">
        <f t="shared" si="17"/>
        <v>0</v>
      </c>
      <c r="L117" s="487">
        <v>0</v>
      </c>
      <c r="M117" s="308">
        <f t="shared" si="18"/>
        <v>0</v>
      </c>
    </row>
    <row r="118" spans="1:13">
      <c r="A118" s="580" t="s">
        <v>406</v>
      </c>
      <c r="B118" s="397" t="s">
        <v>2070</v>
      </c>
      <c r="C118" s="407">
        <v>20</v>
      </c>
      <c r="D118" s="407">
        <v>3</v>
      </c>
      <c r="E118" s="473">
        <f t="shared" si="14"/>
        <v>0.15</v>
      </c>
      <c r="F118" s="307">
        <v>0</v>
      </c>
      <c r="G118" s="473">
        <f t="shared" si="15"/>
        <v>0</v>
      </c>
      <c r="H118" s="428">
        <v>0</v>
      </c>
      <c r="I118" s="473">
        <f t="shared" si="16"/>
        <v>0</v>
      </c>
      <c r="J118" s="428">
        <v>0</v>
      </c>
      <c r="K118" s="473">
        <f t="shared" si="17"/>
        <v>0</v>
      </c>
      <c r="L118" s="428">
        <v>0</v>
      </c>
      <c r="M118" s="308">
        <f t="shared" si="18"/>
        <v>0</v>
      </c>
    </row>
    <row r="119" spans="1:13">
      <c r="A119" s="580"/>
      <c r="B119" s="397" t="s">
        <v>2455</v>
      </c>
      <c r="C119" s="407">
        <v>15</v>
      </c>
      <c r="D119" s="407">
        <v>6</v>
      </c>
      <c r="E119" s="473">
        <f t="shared" si="14"/>
        <v>0.4</v>
      </c>
      <c r="F119" s="307">
        <v>0</v>
      </c>
      <c r="G119" s="473">
        <f t="shared" si="15"/>
        <v>0</v>
      </c>
      <c r="H119" s="428">
        <v>0</v>
      </c>
      <c r="I119" s="473">
        <f t="shared" si="16"/>
        <v>0</v>
      </c>
      <c r="J119" s="428">
        <v>0</v>
      </c>
      <c r="K119" s="473">
        <f t="shared" si="17"/>
        <v>0</v>
      </c>
      <c r="L119" s="428">
        <v>0</v>
      </c>
      <c r="M119" s="308">
        <f t="shared" si="18"/>
        <v>0</v>
      </c>
    </row>
    <row r="120" spans="1:13">
      <c r="A120" s="580"/>
      <c r="B120" s="397" t="s">
        <v>2071</v>
      </c>
      <c r="C120" s="407">
        <v>11</v>
      </c>
      <c r="D120" s="407">
        <v>4</v>
      </c>
      <c r="E120" s="473">
        <f t="shared" si="14"/>
        <v>0.36363636363636365</v>
      </c>
      <c r="F120" s="307">
        <v>0</v>
      </c>
      <c r="G120" s="473">
        <f t="shared" si="15"/>
        <v>0</v>
      </c>
      <c r="H120" s="428">
        <v>0</v>
      </c>
      <c r="I120" s="473">
        <f t="shared" si="16"/>
        <v>0</v>
      </c>
      <c r="J120" s="428">
        <v>0</v>
      </c>
      <c r="K120" s="473">
        <f t="shared" si="17"/>
        <v>0</v>
      </c>
      <c r="L120" s="428">
        <v>0</v>
      </c>
      <c r="M120" s="308">
        <f t="shared" si="18"/>
        <v>0</v>
      </c>
    </row>
    <row r="121" spans="1:13">
      <c r="A121" s="580"/>
      <c r="B121" s="397" t="s">
        <v>2456</v>
      </c>
      <c r="C121" s="407">
        <v>19</v>
      </c>
      <c r="D121" s="407">
        <v>5</v>
      </c>
      <c r="E121" s="473">
        <f t="shared" si="14"/>
        <v>0.26315789473684209</v>
      </c>
      <c r="F121" s="307">
        <v>0</v>
      </c>
      <c r="G121" s="473">
        <f t="shared" si="15"/>
        <v>0</v>
      </c>
      <c r="H121" s="428">
        <v>3</v>
      </c>
      <c r="I121" s="473">
        <f t="shared" si="16"/>
        <v>0.15789473684210525</v>
      </c>
      <c r="J121" s="428">
        <v>0</v>
      </c>
      <c r="K121" s="473">
        <f t="shared" si="17"/>
        <v>0</v>
      </c>
      <c r="L121" s="428">
        <v>0</v>
      </c>
      <c r="M121" s="308">
        <f t="shared" si="18"/>
        <v>0</v>
      </c>
    </row>
    <row r="122" spans="1:13">
      <c r="A122" s="580"/>
      <c r="B122" s="397" t="s">
        <v>2074</v>
      </c>
      <c r="C122" s="407">
        <v>14</v>
      </c>
      <c r="D122" s="407">
        <v>4</v>
      </c>
      <c r="E122" s="473">
        <f t="shared" si="14"/>
        <v>0.2857142857142857</v>
      </c>
      <c r="F122" s="307">
        <v>0</v>
      </c>
      <c r="G122" s="473">
        <f t="shared" si="15"/>
        <v>0</v>
      </c>
      <c r="H122" s="428">
        <v>5</v>
      </c>
      <c r="I122" s="473">
        <f t="shared" si="16"/>
        <v>0.35714285714285715</v>
      </c>
      <c r="J122" s="428">
        <v>0</v>
      </c>
      <c r="K122" s="473">
        <f t="shared" si="17"/>
        <v>0</v>
      </c>
      <c r="L122" s="428">
        <v>0</v>
      </c>
      <c r="M122" s="308">
        <f t="shared" si="18"/>
        <v>0</v>
      </c>
    </row>
    <row r="123" spans="1:13">
      <c r="A123" s="580"/>
      <c r="B123" s="397" t="s">
        <v>2075</v>
      </c>
      <c r="C123" s="407">
        <v>14</v>
      </c>
      <c r="D123" s="407">
        <v>4</v>
      </c>
      <c r="E123" s="473">
        <f t="shared" si="14"/>
        <v>0.2857142857142857</v>
      </c>
      <c r="F123" s="307">
        <v>1</v>
      </c>
      <c r="G123" s="473">
        <f t="shared" si="15"/>
        <v>7.1428571428571425E-2</v>
      </c>
      <c r="H123" s="428">
        <v>1</v>
      </c>
      <c r="I123" s="473">
        <f t="shared" si="16"/>
        <v>7.1428571428571425E-2</v>
      </c>
      <c r="J123" s="428">
        <v>0</v>
      </c>
      <c r="K123" s="473">
        <f t="shared" si="17"/>
        <v>0</v>
      </c>
      <c r="L123" s="428">
        <v>0</v>
      </c>
      <c r="M123" s="308">
        <f t="shared" si="18"/>
        <v>0</v>
      </c>
    </row>
    <row r="124" spans="1:13">
      <c r="A124" s="580"/>
      <c r="B124" s="397" t="s">
        <v>2077</v>
      </c>
      <c r="C124" s="407">
        <v>15</v>
      </c>
      <c r="D124" s="407">
        <v>10</v>
      </c>
      <c r="E124" s="473">
        <f t="shared" si="14"/>
        <v>0.66666666666666663</v>
      </c>
      <c r="F124" s="307">
        <v>0</v>
      </c>
      <c r="G124" s="473">
        <f t="shared" si="15"/>
        <v>0</v>
      </c>
      <c r="H124" s="428">
        <v>1</v>
      </c>
      <c r="I124" s="473">
        <f t="shared" si="16"/>
        <v>6.6666666666666666E-2</v>
      </c>
      <c r="J124" s="428">
        <v>0</v>
      </c>
      <c r="K124" s="473">
        <f t="shared" si="17"/>
        <v>0</v>
      </c>
      <c r="L124" s="428">
        <v>0</v>
      </c>
      <c r="M124" s="308">
        <f t="shared" si="18"/>
        <v>0</v>
      </c>
    </row>
    <row r="125" spans="1:13">
      <c r="A125" s="580"/>
      <c r="B125" s="397" t="s">
        <v>2078</v>
      </c>
      <c r="C125" s="407">
        <v>11</v>
      </c>
      <c r="D125" s="407">
        <v>6</v>
      </c>
      <c r="E125" s="473">
        <f t="shared" si="14"/>
        <v>0.54545454545454541</v>
      </c>
      <c r="F125" s="307">
        <v>0</v>
      </c>
      <c r="G125" s="473">
        <f t="shared" si="15"/>
        <v>0</v>
      </c>
      <c r="H125" s="428">
        <v>3</v>
      </c>
      <c r="I125" s="473">
        <f t="shared" si="16"/>
        <v>0.27272727272727271</v>
      </c>
      <c r="J125" s="428">
        <v>0</v>
      </c>
      <c r="K125" s="473">
        <f t="shared" si="17"/>
        <v>0</v>
      </c>
      <c r="L125" s="428">
        <v>0</v>
      </c>
      <c r="M125" s="308">
        <f t="shared" si="18"/>
        <v>0</v>
      </c>
    </row>
    <row r="126" spans="1:13">
      <c r="A126" s="580"/>
      <c r="B126" s="410" t="s">
        <v>2079</v>
      </c>
      <c r="C126" s="407">
        <v>25</v>
      </c>
      <c r="D126" s="407">
        <v>11</v>
      </c>
      <c r="E126" s="473">
        <f t="shared" si="14"/>
        <v>0.44</v>
      </c>
      <c r="F126" s="307">
        <v>4</v>
      </c>
      <c r="G126" s="473">
        <f t="shared" si="15"/>
        <v>0.16</v>
      </c>
      <c r="H126" s="428">
        <v>4</v>
      </c>
      <c r="I126" s="473">
        <f t="shared" si="16"/>
        <v>0.16</v>
      </c>
      <c r="J126" s="428">
        <v>0</v>
      </c>
      <c r="K126" s="473">
        <f t="shared" si="17"/>
        <v>0</v>
      </c>
      <c r="L126" s="428">
        <v>0</v>
      </c>
      <c r="M126" s="308">
        <f t="shared" si="18"/>
        <v>0</v>
      </c>
    </row>
    <row r="127" spans="1:13">
      <c r="A127" s="581" t="s">
        <v>413</v>
      </c>
      <c r="B127" s="411" t="s">
        <v>2080</v>
      </c>
      <c r="C127" s="407">
        <v>23</v>
      </c>
      <c r="D127" s="409">
        <v>11</v>
      </c>
      <c r="E127" s="308">
        <f t="shared" si="14"/>
        <v>0.47826086956521741</v>
      </c>
      <c r="F127" s="307">
        <v>0</v>
      </c>
      <c r="G127" s="473">
        <f t="shared" si="15"/>
        <v>0</v>
      </c>
      <c r="H127" s="428">
        <v>1</v>
      </c>
      <c r="I127" s="473">
        <f t="shared" si="16"/>
        <v>4.3478260869565216E-2</v>
      </c>
      <c r="J127" s="428">
        <v>0</v>
      </c>
      <c r="K127" s="473">
        <f t="shared" si="17"/>
        <v>0</v>
      </c>
      <c r="L127" s="428">
        <v>0</v>
      </c>
      <c r="M127" s="308">
        <f t="shared" si="18"/>
        <v>0</v>
      </c>
    </row>
    <row r="128" spans="1:13">
      <c r="A128" s="591"/>
      <c r="B128" s="411" t="s">
        <v>1028</v>
      </c>
      <c r="C128" s="407">
        <v>12</v>
      </c>
      <c r="D128" s="409">
        <v>5</v>
      </c>
      <c r="E128" s="308">
        <f t="shared" si="14"/>
        <v>0.41666666666666669</v>
      </c>
      <c r="F128" s="307">
        <v>0</v>
      </c>
      <c r="G128" s="473">
        <f t="shared" si="15"/>
        <v>0</v>
      </c>
      <c r="H128" s="428">
        <v>0</v>
      </c>
      <c r="I128" s="473">
        <f t="shared" si="16"/>
        <v>0</v>
      </c>
      <c r="J128" s="428">
        <v>0</v>
      </c>
      <c r="K128" s="473">
        <f t="shared" si="17"/>
        <v>0</v>
      </c>
      <c r="L128" s="428">
        <v>0</v>
      </c>
      <c r="M128" s="308">
        <f t="shared" si="18"/>
        <v>0</v>
      </c>
    </row>
    <row r="129" spans="1:13">
      <c r="A129" s="591"/>
      <c r="B129" s="411" t="s">
        <v>415</v>
      </c>
      <c r="C129" s="407">
        <v>12</v>
      </c>
      <c r="D129" s="409">
        <v>3</v>
      </c>
      <c r="E129" s="308">
        <f t="shared" si="14"/>
        <v>0.25</v>
      </c>
      <c r="F129" s="307">
        <v>0</v>
      </c>
      <c r="G129" s="473">
        <f t="shared" si="15"/>
        <v>0</v>
      </c>
      <c r="H129" s="428">
        <v>0</v>
      </c>
      <c r="I129" s="473">
        <f t="shared" si="16"/>
        <v>0</v>
      </c>
      <c r="J129" s="428">
        <v>0</v>
      </c>
      <c r="K129" s="473">
        <f t="shared" si="17"/>
        <v>0</v>
      </c>
      <c r="L129" s="428">
        <v>0</v>
      </c>
      <c r="M129" s="308">
        <f t="shared" si="18"/>
        <v>0</v>
      </c>
    </row>
    <row r="130" spans="1:13">
      <c r="A130" s="591"/>
      <c r="B130" s="411" t="s">
        <v>1025</v>
      </c>
      <c r="C130" s="407">
        <v>20</v>
      </c>
      <c r="D130" s="409">
        <v>6</v>
      </c>
      <c r="E130" s="308">
        <f t="shared" si="14"/>
        <v>0.3</v>
      </c>
      <c r="F130" s="307">
        <v>0</v>
      </c>
      <c r="G130" s="473">
        <f t="shared" si="15"/>
        <v>0</v>
      </c>
      <c r="H130" s="428">
        <v>0</v>
      </c>
      <c r="I130" s="473">
        <f t="shared" si="16"/>
        <v>0</v>
      </c>
      <c r="J130" s="428">
        <v>0</v>
      </c>
      <c r="K130" s="473">
        <f t="shared" si="17"/>
        <v>0</v>
      </c>
      <c r="L130" s="428">
        <v>0</v>
      </c>
      <c r="M130" s="308">
        <f t="shared" si="18"/>
        <v>0</v>
      </c>
    </row>
    <row r="131" spans="1:13">
      <c r="A131" s="591"/>
      <c r="B131" s="411" t="s">
        <v>1026</v>
      </c>
      <c r="C131" s="407">
        <v>15</v>
      </c>
      <c r="D131" s="409">
        <v>5</v>
      </c>
      <c r="E131" s="308">
        <f t="shared" si="14"/>
        <v>0.33333333333333331</v>
      </c>
      <c r="F131" s="307">
        <v>0</v>
      </c>
      <c r="G131" s="473">
        <f t="shared" si="15"/>
        <v>0</v>
      </c>
      <c r="H131" s="428">
        <v>1</v>
      </c>
      <c r="I131" s="473">
        <f t="shared" si="16"/>
        <v>6.6666666666666666E-2</v>
      </c>
      <c r="J131" s="428">
        <v>0</v>
      </c>
      <c r="K131" s="473">
        <f t="shared" si="17"/>
        <v>0</v>
      </c>
      <c r="L131" s="428">
        <v>0</v>
      </c>
      <c r="M131" s="308">
        <f t="shared" si="18"/>
        <v>0</v>
      </c>
    </row>
    <row r="132" spans="1:13">
      <c r="A132" s="591"/>
      <c r="B132" s="410" t="s">
        <v>2081</v>
      </c>
      <c r="C132" s="407">
        <v>13</v>
      </c>
      <c r="D132" s="409">
        <v>5</v>
      </c>
      <c r="E132" s="308">
        <f t="shared" si="14"/>
        <v>0.38461538461538464</v>
      </c>
      <c r="F132" s="307">
        <v>0</v>
      </c>
      <c r="G132" s="473">
        <f t="shared" si="15"/>
        <v>0</v>
      </c>
      <c r="H132" s="428">
        <v>0</v>
      </c>
      <c r="I132" s="473">
        <f t="shared" si="16"/>
        <v>0</v>
      </c>
      <c r="J132" s="428">
        <v>0</v>
      </c>
      <c r="K132" s="473">
        <f t="shared" si="17"/>
        <v>0</v>
      </c>
      <c r="L132" s="428">
        <v>0</v>
      </c>
      <c r="M132" s="308">
        <f t="shared" si="18"/>
        <v>0</v>
      </c>
    </row>
    <row r="133" spans="1:13">
      <c r="A133" s="591"/>
      <c r="B133" s="397" t="s">
        <v>2457</v>
      </c>
      <c r="C133" s="407">
        <v>21</v>
      </c>
      <c r="D133" s="407">
        <v>9</v>
      </c>
      <c r="E133" s="308">
        <f t="shared" si="14"/>
        <v>0.42857142857142855</v>
      </c>
      <c r="F133" s="307">
        <v>0</v>
      </c>
      <c r="G133" s="473">
        <f t="shared" si="15"/>
        <v>0</v>
      </c>
      <c r="H133" s="428">
        <v>0</v>
      </c>
      <c r="I133" s="473">
        <f t="shared" si="16"/>
        <v>0</v>
      </c>
      <c r="J133" s="428">
        <v>1</v>
      </c>
      <c r="K133" s="473">
        <f t="shared" si="17"/>
        <v>4.7619047619047616E-2</v>
      </c>
      <c r="L133" s="428">
        <v>0</v>
      </c>
      <c r="M133" s="308">
        <f t="shared" si="18"/>
        <v>0</v>
      </c>
    </row>
    <row r="134" spans="1:13">
      <c r="A134" s="591"/>
      <c r="B134" s="397" t="s">
        <v>2458</v>
      </c>
      <c r="C134" s="407">
        <v>9</v>
      </c>
      <c r="D134" s="407">
        <v>3</v>
      </c>
      <c r="E134" s="308">
        <f t="shared" si="14"/>
        <v>0.33333333333333331</v>
      </c>
      <c r="F134" s="307">
        <v>0</v>
      </c>
      <c r="G134" s="473">
        <f t="shared" si="15"/>
        <v>0</v>
      </c>
      <c r="H134" s="428">
        <v>1</v>
      </c>
      <c r="I134" s="473">
        <f t="shared" si="16"/>
        <v>0.1111111111111111</v>
      </c>
      <c r="J134" s="428">
        <v>0</v>
      </c>
      <c r="K134" s="473">
        <f t="shared" si="17"/>
        <v>0</v>
      </c>
      <c r="L134" s="428">
        <v>0</v>
      </c>
      <c r="M134" s="308">
        <f t="shared" si="18"/>
        <v>0</v>
      </c>
    </row>
    <row r="135" spans="1:13">
      <c r="A135" s="593"/>
      <c r="B135" s="410" t="s">
        <v>2459</v>
      </c>
      <c r="C135" s="307">
        <v>19</v>
      </c>
      <c r="D135" s="307">
        <v>6</v>
      </c>
      <c r="E135" s="308">
        <f t="shared" si="14"/>
        <v>0.31578947368421051</v>
      </c>
      <c r="F135" s="307">
        <v>0</v>
      </c>
      <c r="G135" s="473">
        <f t="shared" si="15"/>
        <v>0</v>
      </c>
      <c r="H135" s="307">
        <v>1</v>
      </c>
      <c r="I135" s="473">
        <f t="shared" si="16"/>
        <v>5.2631578947368418E-2</v>
      </c>
      <c r="J135" s="307">
        <v>0</v>
      </c>
      <c r="K135" s="473">
        <f t="shared" si="17"/>
        <v>0</v>
      </c>
      <c r="L135" s="307">
        <v>0</v>
      </c>
      <c r="M135" s="308">
        <f t="shared" si="18"/>
        <v>0</v>
      </c>
    </row>
    <row r="136" spans="1:13">
      <c r="A136" s="580" t="s">
        <v>419</v>
      </c>
      <c r="B136" s="488" t="s">
        <v>1156</v>
      </c>
      <c r="C136" s="489">
        <v>21</v>
      </c>
      <c r="D136" s="489">
        <v>7</v>
      </c>
      <c r="E136" s="490">
        <f t="shared" si="14"/>
        <v>0.33333333333333331</v>
      </c>
      <c r="F136" s="489">
        <v>0</v>
      </c>
      <c r="G136" s="490">
        <f t="shared" si="15"/>
        <v>0</v>
      </c>
      <c r="H136" s="491">
        <v>0</v>
      </c>
      <c r="I136" s="490">
        <f t="shared" si="16"/>
        <v>0</v>
      </c>
      <c r="J136" s="491">
        <v>0</v>
      </c>
      <c r="K136" s="490">
        <f t="shared" si="17"/>
        <v>0</v>
      </c>
      <c r="L136" s="491">
        <v>0</v>
      </c>
      <c r="M136" s="492">
        <f t="shared" si="18"/>
        <v>0</v>
      </c>
    </row>
    <row r="137" spans="1:13">
      <c r="A137" s="580"/>
      <c r="B137" s="488" t="s">
        <v>1154</v>
      </c>
      <c r="C137" s="489">
        <v>17</v>
      </c>
      <c r="D137" s="489">
        <v>7</v>
      </c>
      <c r="E137" s="490">
        <f t="shared" si="14"/>
        <v>0.41176470588235292</v>
      </c>
      <c r="F137" s="489">
        <v>0</v>
      </c>
      <c r="G137" s="490">
        <f t="shared" si="15"/>
        <v>0</v>
      </c>
      <c r="H137" s="491">
        <v>2</v>
      </c>
      <c r="I137" s="490">
        <f t="shared" si="16"/>
        <v>0.11764705882352941</v>
      </c>
      <c r="J137" s="491">
        <v>0</v>
      </c>
      <c r="K137" s="490">
        <f t="shared" si="17"/>
        <v>0</v>
      </c>
      <c r="L137" s="491">
        <v>0</v>
      </c>
      <c r="M137" s="492">
        <f t="shared" si="18"/>
        <v>0</v>
      </c>
    </row>
    <row r="138" spans="1:13">
      <c r="A138" s="580"/>
      <c r="B138" s="488" t="s">
        <v>2426</v>
      </c>
      <c r="C138" s="489">
        <v>30</v>
      </c>
      <c r="D138" s="489">
        <v>9</v>
      </c>
      <c r="E138" s="490">
        <f t="shared" si="14"/>
        <v>0.3</v>
      </c>
      <c r="F138" s="489">
        <v>0</v>
      </c>
      <c r="G138" s="490">
        <f t="shared" si="15"/>
        <v>0</v>
      </c>
      <c r="H138" s="491">
        <v>3</v>
      </c>
      <c r="I138" s="490">
        <f t="shared" si="16"/>
        <v>0.1</v>
      </c>
      <c r="J138" s="491">
        <v>0</v>
      </c>
      <c r="K138" s="490">
        <f t="shared" si="17"/>
        <v>0</v>
      </c>
      <c r="L138" s="491">
        <v>0</v>
      </c>
      <c r="M138" s="492">
        <f t="shared" si="18"/>
        <v>0</v>
      </c>
    </row>
    <row r="139" spans="1:13">
      <c r="A139" s="580"/>
      <c r="B139" s="488" t="s">
        <v>1826</v>
      </c>
      <c r="C139" s="489">
        <v>17</v>
      </c>
      <c r="D139" s="489">
        <v>9</v>
      </c>
      <c r="E139" s="490">
        <f t="shared" ref="E139:E202" si="19">D139/C139</f>
        <v>0.52941176470588236</v>
      </c>
      <c r="F139" s="489">
        <v>0</v>
      </c>
      <c r="G139" s="490">
        <f t="shared" ref="G139:G202" si="20">F139/C139</f>
        <v>0</v>
      </c>
      <c r="H139" s="491">
        <v>0</v>
      </c>
      <c r="I139" s="490">
        <f t="shared" ref="I139:I202" si="21">H139/C139</f>
        <v>0</v>
      </c>
      <c r="J139" s="491">
        <v>0</v>
      </c>
      <c r="K139" s="490">
        <f t="shared" ref="K139:K202" si="22">J139/C139</f>
        <v>0</v>
      </c>
      <c r="L139" s="491">
        <v>0</v>
      </c>
      <c r="M139" s="492">
        <f t="shared" ref="M139:M202" si="23">L139/C139</f>
        <v>0</v>
      </c>
    </row>
    <row r="140" spans="1:13">
      <c r="A140" s="580"/>
      <c r="B140" s="488" t="s">
        <v>2427</v>
      </c>
      <c r="C140" s="489">
        <v>15</v>
      </c>
      <c r="D140" s="489">
        <v>9</v>
      </c>
      <c r="E140" s="490">
        <f t="shared" si="19"/>
        <v>0.6</v>
      </c>
      <c r="F140" s="489">
        <v>0</v>
      </c>
      <c r="G140" s="490">
        <f t="shared" si="20"/>
        <v>0</v>
      </c>
      <c r="H140" s="491">
        <v>0</v>
      </c>
      <c r="I140" s="490">
        <f t="shared" si="21"/>
        <v>0</v>
      </c>
      <c r="J140" s="491">
        <v>0</v>
      </c>
      <c r="K140" s="490">
        <f t="shared" si="22"/>
        <v>0</v>
      </c>
      <c r="L140" s="491">
        <v>0</v>
      </c>
      <c r="M140" s="492">
        <f t="shared" si="23"/>
        <v>0</v>
      </c>
    </row>
    <row r="141" spans="1:13">
      <c r="A141" s="580"/>
      <c r="B141" s="488" t="s">
        <v>1151</v>
      </c>
      <c r="C141" s="489">
        <v>27</v>
      </c>
      <c r="D141" s="489">
        <v>12</v>
      </c>
      <c r="E141" s="490">
        <f t="shared" si="19"/>
        <v>0.44444444444444442</v>
      </c>
      <c r="F141" s="489">
        <v>0</v>
      </c>
      <c r="G141" s="490">
        <f t="shared" si="20"/>
        <v>0</v>
      </c>
      <c r="H141" s="491">
        <v>0</v>
      </c>
      <c r="I141" s="490">
        <f t="shared" si="21"/>
        <v>0</v>
      </c>
      <c r="J141" s="491">
        <v>0</v>
      </c>
      <c r="K141" s="490">
        <f t="shared" si="22"/>
        <v>0</v>
      </c>
      <c r="L141" s="491">
        <v>0</v>
      </c>
      <c r="M141" s="492">
        <f t="shared" si="23"/>
        <v>0</v>
      </c>
    </row>
    <row r="142" spans="1:13">
      <c r="A142" s="580"/>
      <c r="B142" s="488" t="s">
        <v>1827</v>
      </c>
      <c r="C142" s="489">
        <v>9</v>
      </c>
      <c r="D142" s="489">
        <v>4</v>
      </c>
      <c r="E142" s="490">
        <v>0.44444444444444398</v>
      </c>
      <c r="F142" s="493">
        <v>1</v>
      </c>
      <c r="G142" s="490">
        <v>0.1111</v>
      </c>
      <c r="H142" s="493">
        <v>0</v>
      </c>
      <c r="I142" s="490">
        <v>0</v>
      </c>
      <c r="J142" s="493">
        <v>0</v>
      </c>
      <c r="K142" s="490">
        <v>0</v>
      </c>
      <c r="L142" s="493">
        <v>0</v>
      </c>
      <c r="M142" s="492">
        <v>0</v>
      </c>
    </row>
    <row r="143" spans="1:13">
      <c r="A143" s="580"/>
      <c r="B143" s="488" t="s">
        <v>1150</v>
      </c>
      <c r="C143" s="489">
        <v>13</v>
      </c>
      <c r="D143" s="489">
        <v>5</v>
      </c>
      <c r="E143" s="490">
        <v>0.38461538461538503</v>
      </c>
      <c r="F143" s="493">
        <v>0</v>
      </c>
      <c r="G143" s="490">
        <v>0</v>
      </c>
      <c r="H143" s="493">
        <v>0</v>
      </c>
      <c r="I143" s="490">
        <v>0</v>
      </c>
      <c r="J143" s="493">
        <v>0</v>
      </c>
      <c r="K143" s="490">
        <v>0</v>
      </c>
      <c r="L143" s="493">
        <v>0</v>
      </c>
      <c r="M143" s="492">
        <v>0</v>
      </c>
    </row>
    <row r="144" spans="1:13">
      <c r="A144" s="580"/>
      <c r="B144" s="488" t="s">
        <v>1149</v>
      </c>
      <c r="C144" s="489">
        <v>18</v>
      </c>
      <c r="D144" s="489">
        <v>9</v>
      </c>
      <c r="E144" s="490">
        <v>0.5</v>
      </c>
      <c r="F144" s="489">
        <v>0</v>
      </c>
      <c r="G144" s="490">
        <v>0</v>
      </c>
      <c r="H144" s="493">
        <v>2</v>
      </c>
      <c r="I144" s="490">
        <v>0.1111</v>
      </c>
      <c r="J144" s="493">
        <v>0</v>
      </c>
      <c r="K144" s="490">
        <v>0</v>
      </c>
      <c r="L144" s="493">
        <v>0</v>
      </c>
      <c r="M144" s="492">
        <v>0</v>
      </c>
    </row>
    <row r="145" spans="1:13">
      <c r="A145" s="580"/>
      <c r="B145" s="488" t="s">
        <v>1829</v>
      </c>
      <c r="C145" s="489">
        <v>15</v>
      </c>
      <c r="D145" s="489">
        <v>6</v>
      </c>
      <c r="E145" s="490">
        <v>0.4</v>
      </c>
      <c r="F145" s="489">
        <v>0</v>
      </c>
      <c r="G145" s="490">
        <v>0</v>
      </c>
      <c r="H145" s="493">
        <v>3</v>
      </c>
      <c r="I145" s="490">
        <v>0.2</v>
      </c>
      <c r="J145" s="493">
        <v>0</v>
      </c>
      <c r="K145" s="490">
        <v>0</v>
      </c>
      <c r="L145" s="493">
        <v>0</v>
      </c>
      <c r="M145" s="492">
        <v>0</v>
      </c>
    </row>
    <row r="146" spans="1:13">
      <c r="A146" s="580"/>
      <c r="B146" s="488" t="s">
        <v>1148</v>
      </c>
      <c r="C146" s="489">
        <v>10</v>
      </c>
      <c r="D146" s="489">
        <v>6</v>
      </c>
      <c r="E146" s="490">
        <f t="shared" ref="E146:E165" si="24">D146/C146</f>
        <v>0.6</v>
      </c>
      <c r="F146" s="489">
        <v>0</v>
      </c>
      <c r="G146" s="490">
        <f t="shared" ref="G146:G165" si="25">F146/C146</f>
        <v>0</v>
      </c>
      <c r="H146" s="491">
        <v>0</v>
      </c>
      <c r="I146" s="490">
        <f t="shared" ref="I146:I165" si="26">H146/C146</f>
        <v>0</v>
      </c>
      <c r="J146" s="491">
        <v>0</v>
      </c>
      <c r="K146" s="490">
        <f t="shared" ref="K146:K165" si="27">J146/C146</f>
        <v>0</v>
      </c>
      <c r="L146" s="491">
        <v>0</v>
      </c>
      <c r="M146" s="492">
        <f t="shared" ref="M146:M165" si="28">L146/C146</f>
        <v>0</v>
      </c>
    </row>
    <row r="147" spans="1:13">
      <c r="A147" s="580"/>
      <c r="B147" s="488" t="s">
        <v>1832</v>
      </c>
      <c r="C147" s="494">
        <v>25</v>
      </c>
      <c r="D147" s="494">
        <v>11</v>
      </c>
      <c r="E147" s="490">
        <f t="shared" si="24"/>
        <v>0.44</v>
      </c>
      <c r="F147" s="489">
        <v>0</v>
      </c>
      <c r="G147" s="490">
        <f t="shared" si="25"/>
        <v>0</v>
      </c>
      <c r="H147" s="491">
        <v>0</v>
      </c>
      <c r="I147" s="490">
        <f t="shared" si="26"/>
        <v>0</v>
      </c>
      <c r="J147" s="491">
        <v>0</v>
      </c>
      <c r="K147" s="490">
        <f t="shared" si="27"/>
        <v>0</v>
      </c>
      <c r="L147" s="491">
        <v>0</v>
      </c>
      <c r="M147" s="492">
        <f t="shared" si="28"/>
        <v>0</v>
      </c>
    </row>
    <row r="148" spans="1:13">
      <c r="A148" s="590" t="s">
        <v>2092</v>
      </c>
      <c r="B148" s="397" t="s">
        <v>2094</v>
      </c>
      <c r="C148" s="307">
        <v>10</v>
      </c>
      <c r="D148" s="307">
        <v>4</v>
      </c>
      <c r="E148" s="473">
        <f t="shared" si="24"/>
        <v>0.4</v>
      </c>
      <c r="F148" s="307">
        <v>1</v>
      </c>
      <c r="G148" s="473">
        <f t="shared" si="25"/>
        <v>0.1</v>
      </c>
      <c r="H148" s="307">
        <v>0</v>
      </c>
      <c r="I148" s="473">
        <f t="shared" si="26"/>
        <v>0</v>
      </c>
      <c r="J148" s="307">
        <v>0</v>
      </c>
      <c r="K148" s="473">
        <f t="shared" si="27"/>
        <v>0</v>
      </c>
      <c r="L148" s="307">
        <v>0</v>
      </c>
      <c r="M148" s="308">
        <f t="shared" si="28"/>
        <v>0</v>
      </c>
    </row>
    <row r="149" spans="1:13">
      <c r="A149" s="590"/>
      <c r="B149" s="397" t="s">
        <v>2460</v>
      </c>
      <c r="C149" s="307">
        <v>17</v>
      </c>
      <c r="D149" s="307">
        <v>7</v>
      </c>
      <c r="E149" s="473">
        <f t="shared" si="24"/>
        <v>0.41176470588235292</v>
      </c>
      <c r="F149" s="307">
        <v>0</v>
      </c>
      <c r="G149" s="473">
        <f t="shared" si="25"/>
        <v>0</v>
      </c>
      <c r="H149" s="307">
        <v>0</v>
      </c>
      <c r="I149" s="473">
        <f t="shared" si="26"/>
        <v>0</v>
      </c>
      <c r="J149" s="307">
        <v>0</v>
      </c>
      <c r="K149" s="473">
        <f t="shared" si="27"/>
        <v>0</v>
      </c>
      <c r="L149" s="307">
        <v>0</v>
      </c>
      <c r="M149" s="308">
        <f t="shared" si="28"/>
        <v>0</v>
      </c>
    </row>
    <row r="150" spans="1:13">
      <c r="A150" s="590"/>
      <c r="B150" s="397" t="s">
        <v>2461</v>
      </c>
      <c r="C150" s="307">
        <v>17</v>
      </c>
      <c r="D150" s="307">
        <v>4</v>
      </c>
      <c r="E150" s="473">
        <f t="shared" si="24"/>
        <v>0.23529411764705882</v>
      </c>
      <c r="F150" s="307">
        <v>0</v>
      </c>
      <c r="G150" s="473">
        <f t="shared" si="25"/>
        <v>0</v>
      </c>
      <c r="H150" s="307">
        <v>0</v>
      </c>
      <c r="I150" s="473">
        <f t="shared" si="26"/>
        <v>0</v>
      </c>
      <c r="J150" s="307">
        <v>0</v>
      </c>
      <c r="K150" s="473">
        <f t="shared" si="27"/>
        <v>0</v>
      </c>
      <c r="L150" s="307">
        <v>0</v>
      </c>
      <c r="M150" s="308">
        <f t="shared" si="28"/>
        <v>0</v>
      </c>
    </row>
    <row r="151" spans="1:13">
      <c r="A151" s="590"/>
      <c r="B151" s="397" t="s">
        <v>2462</v>
      </c>
      <c r="C151" s="307">
        <v>9</v>
      </c>
      <c r="D151" s="307">
        <v>4</v>
      </c>
      <c r="E151" s="473">
        <f t="shared" si="24"/>
        <v>0.44444444444444442</v>
      </c>
      <c r="F151" s="307">
        <v>0</v>
      </c>
      <c r="G151" s="473">
        <f t="shared" si="25"/>
        <v>0</v>
      </c>
      <c r="H151" s="307">
        <v>0</v>
      </c>
      <c r="I151" s="473">
        <f t="shared" si="26"/>
        <v>0</v>
      </c>
      <c r="J151" s="307">
        <v>0</v>
      </c>
      <c r="K151" s="473">
        <f t="shared" si="27"/>
        <v>0</v>
      </c>
      <c r="L151" s="307">
        <v>0</v>
      </c>
      <c r="M151" s="308">
        <f t="shared" si="28"/>
        <v>0</v>
      </c>
    </row>
    <row r="152" spans="1:13">
      <c r="A152" s="590"/>
      <c r="B152" s="397" t="s">
        <v>2463</v>
      </c>
      <c r="C152" s="307">
        <v>14</v>
      </c>
      <c r="D152" s="307">
        <v>7</v>
      </c>
      <c r="E152" s="473">
        <f t="shared" si="24"/>
        <v>0.5</v>
      </c>
      <c r="F152" s="307">
        <v>0</v>
      </c>
      <c r="G152" s="473">
        <f t="shared" si="25"/>
        <v>0</v>
      </c>
      <c r="H152" s="307">
        <v>0</v>
      </c>
      <c r="I152" s="473">
        <f t="shared" si="26"/>
        <v>0</v>
      </c>
      <c r="J152" s="307">
        <v>0</v>
      </c>
      <c r="K152" s="473">
        <f t="shared" si="27"/>
        <v>0</v>
      </c>
      <c r="L152" s="307">
        <v>0</v>
      </c>
      <c r="M152" s="308">
        <f t="shared" si="28"/>
        <v>0</v>
      </c>
    </row>
    <row r="153" spans="1:13">
      <c r="A153" s="590"/>
      <c r="B153" s="397" t="s">
        <v>2096</v>
      </c>
      <c r="C153" s="307">
        <v>11</v>
      </c>
      <c r="D153" s="307">
        <v>5</v>
      </c>
      <c r="E153" s="473">
        <f t="shared" si="24"/>
        <v>0.45454545454545453</v>
      </c>
      <c r="F153" s="307">
        <v>0</v>
      </c>
      <c r="G153" s="473">
        <f t="shared" si="25"/>
        <v>0</v>
      </c>
      <c r="H153" s="307">
        <v>0</v>
      </c>
      <c r="I153" s="473">
        <f t="shared" si="26"/>
        <v>0</v>
      </c>
      <c r="J153" s="307">
        <v>0</v>
      </c>
      <c r="K153" s="473">
        <f t="shared" si="27"/>
        <v>0</v>
      </c>
      <c r="L153" s="307">
        <v>0</v>
      </c>
      <c r="M153" s="308">
        <f t="shared" si="28"/>
        <v>0</v>
      </c>
    </row>
    <row r="154" spans="1:13">
      <c r="A154" s="590"/>
      <c r="B154" s="397" t="s">
        <v>2464</v>
      </c>
      <c r="C154" s="307">
        <v>13</v>
      </c>
      <c r="D154" s="307">
        <v>4</v>
      </c>
      <c r="E154" s="473">
        <f t="shared" si="24"/>
        <v>0.30769230769230771</v>
      </c>
      <c r="F154" s="307">
        <v>0</v>
      </c>
      <c r="G154" s="473">
        <f t="shared" si="25"/>
        <v>0</v>
      </c>
      <c r="H154" s="307">
        <v>0</v>
      </c>
      <c r="I154" s="473">
        <f t="shared" si="26"/>
        <v>0</v>
      </c>
      <c r="J154" s="307">
        <v>0</v>
      </c>
      <c r="K154" s="473">
        <f t="shared" si="27"/>
        <v>0</v>
      </c>
      <c r="L154" s="307">
        <v>0</v>
      </c>
      <c r="M154" s="308">
        <f t="shared" si="28"/>
        <v>0</v>
      </c>
    </row>
    <row r="155" spans="1:13">
      <c r="A155" s="590"/>
      <c r="B155" s="397" t="s">
        <v>2097</v>
      </c>
      <c r="C155" s="307">
        <v>101</v>
      </c>
      <c r="D155" s="307">
        <v>72</v>
      </c>
      <c r="E155" s="473">
        <f t="shared" si="24"/>
        <v>0.71287128712871284</v>
      </c>
      <c r="F155" s="307">
        <v>0</v>
      </c>
      <c r="G155" s="473">
        <f t="shared" si="25"/>
        <v>0</v>
      </c>
      <c r="H155" s="307">
        <v>0</v>
      </c>
      <c r="I155" s="473">
        <f t="shared" si="26"/>
        <v>0</v>
      </c>
      <c r="J155" s="307">
        <v>0</v>
      </c>
      <c r="K155" s="473">
        <f t="shared" si="27"/>
        <v>0</v>
      </c>
      <c r="L155" s="307">
        <v>0</v>
      </c>
      <c r="M155" s="308">
        <f t="shared" si="28"/>
        <v>0</v>
      </c>
    </row>
    <row r="156" spans="1:13">
      <c r="A156" s="590"/>
      <c r="B156" s="397" t="s">
        <v>2465</v>
      </c>
      <c r="C156" s="307">
        <v>7</v>
      </c>
      <c r="D156" s="307">
        <v>3</v>
      </c>
      <c r="E156" s="473">
        <f t="shared" si="24"/>
        <v>0.42857142857142855</v>
      </c>
      <c r="F156" s="307">
        <v>0</v>
      </c>
      <c r="G156" s="473">
        <f t="shared" si="25"/>
        <v>0</v>
      </c>
      <c r="H156" s="307">
        <v>0</v>
      </c>
      <c r="I156" s="473">
        <f t="shared" si="26"/>
        <v>0</v>
      </c>
      <c r="J156" s="307">
        <v>0</v>
      </c>
      <c r="K156" s="473">
        <f t="shared" si="27"/>
        <v>0</v>
      </c>
      <c r="L156" s="307">
        <v>0</v>
      </c>
      <c r="M156" s="308">
        <f t="shared" si="28"/>
        <v>0</v>
      </c>
    </row>
    <row r="157" spans="1:13">
      <c r="A157" s="590"/>
      <c r="B157" s="397" t="s">
        <v>2098</v>
      </c>
      <c r="C157" s="307">
        <v>31</v>
      </c>
      <c r="D157" s="307">
        <v>9</v>
      </c>
      <c r="E157" s="473">
        <f t="shared" si="24"/>
        <v>0.29032258064516131</v>
      </c>
      <c r="F157" s="307">
        <v>0</v>
      </c>
      <c r="G157" s="473">
        <f t="shared" si="25"/>
        <v>0</v>
      </c>
      <c r="H157" s="307">
        <v>0</v>
      </c>
      <c r="I157" s="473">
        <f t="shared" si="26"/>
        <v>0</v>
      </c>
      <c r="J157" s="307">
        <v>0</v>
      </c>
      <c r="K157" s="473">
        <f t="shared" si="27"/>
        <v>0</v>
      </c>
      <c r="L157" s="307">
        <v>0</v>
      </c>
      <c r="M157" s="308">
        <f t="shared" si="28"/>
        <v>0</v>
      </c>
    </row>
    <row r="158" spans="1:13">
      <c r="A158" s="590"/>
      <c r="B158" s="397" t="s">
        <v>2466</v>
      </c>
      <c r="C158" s="307">
        <v>9</v>
      </c>
      <c r="D158" s="307">
        <v>4</v>
      </c>
      <c r="E158" s="473">
        <f t="shared" si="24"/>
        <v>0.44444444444444442</v>
      </c>
      <c r="F158" s="307">
        <v>0</v>
      </c>
      <c r="G158" s="473">
        <f t="shared" si="25"/>
        <v>0</v>
      </c>
      <c r="H158" s="307">
        <v>0</v>
      </c>
      <c r="I158" s="473">
        <f t="shared" si="26"/>
        <v>0</v>
      </c>
      <c r="J158" s="307">
        <v>0</v>
      </c>
      <c r="K158" s="473">
        <f t="shared" si="27"/>
        <v>0</v>
      </c>
      <c r="L158" s="307">
        <v>0</v>
      </c>
      <c r="M158" s="308">
        <f t="shared" si="28"/>
        <v>0</v>
      </c>
    </row>
    <row r="159" spans="1:13">
      <c r="A159" s="590"/>
      <c r="B159" s="397" t="s">
        <v>2099</v>
      </c>
      <c r="C159" s="307">
        <v>18</v>
      </c>
      <c r="D159" s="307">
        <v>7</v>
      </c>
      <c r="E159" s="473">
        <f t="shared" si="24"/>
        <v>0.3888888888888889</v>
      </c>
      <c r="F159" s="307">
        <v>0</v>
      </c>
      <c r="G159" s="473">
        <f t="shared" si="25"/>
        <v>0</v>
      </c>
      <c r="H159" s="307">
        <v>1</v>
      </c>
      <c r="I159" s="473">
        <f t="shared" si="26"/>
        <v>5.5555555555555552E-2</v>
      </c>
      <c r="J159" s="307">
        <v>0</v>
      </c>
      <c r="K159" s="473">
        <f t="shared" si="27"/>
        <v>0</v>
      </c>
      <c r="L159" s="307">
        <v>0</v>
      </c>
      <c r="M159" s="308">
        <f t="shared" si="28"/>
        <v>0</v>
      </c>
    </row>
    <row r="160" spans="1:13">
      <c r="A160" s="590"/>
      <c r="B160" s="397" t="s">
        <v>2467</v>
      </c>
      <c r="C160" s="307">
        <v>15</v>
      </c>
      <c r="D160" s="307">
        <v>8</v>
      </c>
      <c r="E160" s="473">
        <f t="shared" si="24"/>
        <v>0.53333333333333333</v>
      </c>
      <c r="F160" s="307">
        <v>0</v>
      </c>
      <c r="G160" s="473">
        <f t="shared" si="25"/>
        <v>0</v>
      </c>
      <c r="H160" s="307">
        <v>1</v>
      </c>
      <c r="I160" s="473">
        <f t="shared" si="26"/>
        <v>6.6666666666666666E-2</v>
      </c>
      <c r="J160" s="307">
        <v>0</v>
      </c>
      <c r="K160" s="473">
        <f t="shared" si="27"/>
        <v>0</v>
      </c>
      <c r="L160" s="307">
        <v>0</v>
      </c>
      <c r="M160" s="308">
        <f t="shared" si="28"/>
        <v>0</v>
      </c>
    </row>
    <row r="161" spans="1:13">
      <c r="A161" s="590"/>
      <c r="B161" s="397" t="s">
        <v>2100</v>
      </c>
      <c r="C161" s="307">
        <v>9</v>
      </c>
      <c r="D161" s="307">
        <v>3</v>
      </c>
      <c r="E161" s="473">
        <f t="shared" si="24"/>
        <v>0.33333333333333331</v>
      </c>
      <c r="F161" s="307">
        <v>0</v>
      </c>
      <c r="G161" s="473">
        <f t="shared" si="25"/>
        <v>0</v>
      </c>
      <c r="H161" s="307">
        <v>0</v>
      </c>
      <c r="I161" s="473">
        <f t="shared" si="26"/>
        <v>0</v>
      </c>
      <c r="J161" s="307">
        <v>0</v>
      </c>
      <c r="K161" s="473">
        <f t="shared" si="27"/>
        <v>0</v>
      </c>
      <c r="L161" s="307">
        <v>0</v>
      </c>
      <c r="M161" s="308">
        <f t="shared" si="28"/>
        <v>0</v>
      </c>
    </row>
    <row r="162" spans="1:13">
      <c r="A162" s="590"/>
      <c r="B162" s="397" t="s">
        <v>2101</v>
      </c>
      <c r="C162" s="307">
        <v>10</v>
      </c>
      <c r="D162" s="307">
        <v>6</v>
      </c>
      <c r="E162" s="473">
        <f t="shared" si="24"/>
        <v>0.6</v>
      </c>
      <c r="F162" s="307">
        <v>0</v>
      </c>
      <c r="G162" s="473">
        <f t="shared" si="25"/>
        <v>0</v>
      </c>
      <c r="H162" s="307">
        <v>1</v>
      </c>
      <c r="I162" s="473">
        <f t="shared" si="26"/>
        <v>0.1</v>
      </c>
      <c r="J162" s="307">
        <v>0</v>
      </c>
      <c r="K162" s="473">
        <f t="shared" si="27"/>
        <v>0</v>
      </c>
      <c r="L162" s="307">
        <v>0</v>
      </c>
      <c r="M162" s="308">
        <f t="shared" si="28"/>
        <v>0</v>
      </c>
    </row>
    <row r="163" spans="1:13">
      <c r="A163" s="590"/>
      <c r="B163" s="397" t="s">
        <v>2102</v>
      </c>
      <c r="C163" s="307">
        <v>9</v>
      </c>
      <c r="D163" s="307">
        <v>6</v>
      </c>
      <c r="E163" s="473">
        <f t="shared" si="24"/>
        <v>0.66666666666666663</v>
      </c>
      <c r="F163" s="307">
        <v>0</v>
      </c>
      <c r="G163" s="473">
        <f t="shared" si="25"/>
        <v>0</v>
      </c>
      <c r="H163" s="307">
        <v>0</v>
      </c>
      <c r="I163" s="473">
        <f t="shared" si="26"/>
        <v>0</v>
      </c>
      <c r="J163" s="307">
        <v>0</v>
      </c>
      <c r="K163" s="473">
        <f t="shared" si="27"/>
        <v>0</v>
      </c>
      <c r="L163" s="307">
        <v>0</v>
      </c>
      <c r="M163" s="308">
        <f t="shared" si="28"/>
        <v>0</v>
      </c>
    </row>
    <row r="164" spans="1:13">
      <c r="A164" s="590"/>
      <c r="B164" s="397" t="s">
        <v>2468</v>
      </c>
      <c r="C164" s="307">
        <v>9</v>
      </c>
      <c r="D164" s="307">
        <v>8</v>
      </c>
      <c r="E164" s="473">
        <f t="shared" si="24"/>
        <v>0.88888888888888884</v>
      </c>
      <c r="F164" s="307">
        <v>0</v>
      </c>
      <c r="G164" s="473">
        <f t="shared" si="25"/>
        <v>0</v>
      </c>
      <c r="H164" s="307">
        <v>1</v>
      </c>
      <c r="I164" s="473">
        <f t="shared" si="26"/>
        <v>0.1111111111111111</v>
      </c>
      <c r="J164" s="307">
        <v>0</v>
      </c>
      <c r="K164" s="473">
        <f t="shared" si="27"/>
        <v>0</v>
      </c>
      <c r="L164" s="307">
        <v>0</v>
      </c>
      <c r="M164" s="308">
        <f t="shared" si="28"/>
        <v>0</v>
      </c>
    </row>
    <row r="165" spans="1:13">
      <c r="A165" s="590"/>
      <c r="B165" s="397" t="s">
        <v>2104</v>
      </c>
      <c r="C165" s="307">
        <v>23</v>
      </c>
      <c r="D165" s="307">
        <v>8</v>
      </c>
      <c r="E165" s="473">
        <f t="shared" si="24"/>
        <v>0.34782608695652173</v>
      </c>
      <c r="F165" s="307">
        <v>0</v>
      </c>
      <c r="G165" s="473">
        <f t="shared" si="25"/>
        <v>0</v>
      </c>
      <c r="H165" s="307">
        <v>0</v>
      </c>
      <c r="I165" s="473">
        <f t="shared" si="26"/>
        <v>0</v>
      </c>
      <c r="J165" s="307">
        <v>0</v>
      </c>
      <c r="K165" s="473">
        <f t="shared" si="27"/>
        <v>0</v>
      </c>
      <c r="L165" s="307">
        <v>0</v>
      </c>
      <c r="M165" s="308">
        <f t="shared" si="28"/>
        <v>0</v>
      </c>
    </row>
    <row r="166" spans="1:13">
      <c r="A166" s="580" t="s">
        <v>1042</v>
      </c>
      <c r="B166" s="45" t="s">
        <v>2428</v>
      </c>
      <c r="C166" s="471">
        <v>29</v>
      </c>
      <c r="D166" s="471">
        <v>12</v>
      </c>
      <c r="E166" s="472">
        <f t="shared" si="19"/>
        <v>0.41379310344827586</v>
      </c>
      <c r="F166" s="495">
        <v>0</v>
      </c>
      <c r="G166" s="472">
        <f t="shared" si="20"/>
        <v>0</v>
      </c>
      <c r="H166" s="496">
        <v>0</v>
      </c>
      <c r="I166" s="472">
        <f t="shared" si="21"/>
        <v>0</v>
      </c>
      <c r="J166" s="496">
        <v>0</v>
      </c>
      <c r="K166" s="472">
        <f t="shared" si="22"/>
        <v>0</v>
      </c>
      <c r="L166" s="496">
        <v>0</v>
      </c>
      <c r="M166" s="497">
        <f t="shared" si="23"/>
        <v>0</v>
      </c>
    </row>
    <row r="167" spans="1:13">
      <c r="A167" s="580"/>
      <c r="B167" s="45" t="s">
        <v>2429</v>
      </c>
      <c r="C167" s="471">
        <v>11</v>
      </c>
      <c r="D167" s="471">
        <v>6</v>
      </c>
      <c r="E167" s="472">
        <f t="shared" si="19"/>
        <v>0.54545454545454541</v>
      </c>
      <c r="F167" s="495">
        <v>0</v>
      </c>
      <c r="G167" s="472">
        <f t="shared" si="20"/>
        <v>0</v>
      </c>
      <c r="H167" s="496">
        <v>3</v>
      </c>
      <c r="I167" s="472">
        <f t="shared" si="21"/>
        <v>0.27272727272727271</v>
      </c>
      <c r="J167" s="496">
        <v>0</v>
      </c>
      <c r="K167" s="472">
        <f t="shared" si="22"/>
        <v>0</v>
      </c>
      <c r="L167" s="496">
        <v>0</v>
      </c>
      <c r="M167" s="497">
        <f t="shared" si="23"/>
        <v>0</v>
      </c>
    </row>
    <row r="168" spans="1:13">
      <c r="A168" s="580"/>
      <c r="B168" s="45" t="s">
        <v>2469</v>
      </c>
      <c r="C168" s="471">
        <v>7</v>
      </c>
      <c r="D168" s="471">
        <v>5</v>
      </c>
      <c r="E168" s="472">
        <f t="shared" si="19"/>
        <v>0.7142857142857143</v>
      </c>
      <c r="F168" s="495">
        <v>0</v>
      </c>
      <c r="G168" s="472">
        <f t="shared" si="20"/>
        <v>0</v>
      </c>
      <c r="H168" s="496">
        <v>0</v>
      </c>
      <c r="I168" s="472">
        <f t="shared" si="21"/>
        <v>0</v>
      </c>
      <c r="J168" s="496">
        <v>1</v>
      </c>
      <c r="K168" s="472">
        <f t="shared" si="22"/>
        <v>0.14285714285714285</v>
      </c>
      <c r="L168" s="496">
        <v>0</v>
      </c>
      <c r="M168" s="497">
        <f t="shared" si="23"/>
        <v>0</v>
      </c>
    </row>
    <row r="169" spans="1:13">
      <c r="A169" s="580"/>
      <c r="B169" s="45" t="s">
        <v>1840</v>
      </c>
      <c r="C169" s="471">
        <v>24</v>
      </c>
      <c r="D169" s="471">
        <v>13</v>
      </c>
      <c r="E169" s="472">
        <f t="shared" si="19"/>
        <v>0.54166666666666663</v>
      </c>
      <c r="F169" s="495">
        <v>0</v>
      </c>
      <c r="G169" s="472">
        <f t="shared" si="20"/>
        <v>0</v>
      </c>
      <c r="H169" s="496">
        <v>2</v>
      </c>
      <c r="I169" s="472">
        <f t="shared" si="21"/>
        <v>8.3333333333333329E-2</v>
      </c>
      <c r="J169" s="496">
        <v>2</v>
      </c>
      <c r="K169" s="472">
        <f t="shared" si="22"/>
        <v>8.3333333333333329E-2</v>
      </c>
      <c r="L169" s="496">
        <v>0</v>
      </c>
      <c r="M169" s="497">
        <f t="shared" si="23"/>
        <v>0</v>
      </c>
    </row>
    <row r="170" spans="1:13">
      <c r="A170" s="580"/>
      <c r="B170" s="45" t="s">
        <v>2430</v>
      </c>
      <c r="C170" s="471">
        <v>11</v>
      </c>
      <c r="D170" s="471">
        <v>7</v>
      </c>
      <c r="E170" s="472">
        <f t="shared" si="19"/>
        <v>0.63636363636363635</v>
      </c>
      <c r="F170" s="495">
        <v>0</v>
      </c>
      <c r="G170" s="472">
        <f t="shared" si="20"/>
        <v>0</v>
      </c>
      <c r="H170" s="496">
        <v>0</v>
      </c>
      <c r="I170" s="472">
        <f t="shared" si="21"/>
        <v>0</v>
      </c>
      <c r="J170" s="496">
        <v>0</v>
      </c>
      <c r="K170" s="472">
        <f t="shared" si="22"/>
        <v>0</v>
      </c>
      <c r="L170" s="496">
        <v>0</v>
      </c>
      <c r="M170" s="497">
        <f t="shared" si="23"/>
        <v>0</v>
      </c>
    </row>
    <row r="171" spans="1:13">
      <c r="A171" s="580"/>
      <c r="B171" s="45" t="s">
        <v>2431</v>
      </c>
      <c r="C171" s="471">
        <v>6</v>
      </c>
      <c r="D171" s="471">
        <v>3</v>
      </c>
      <c r="E171" s="472">
        <f t="shared" si="19"/>
        <v>0.5</v>
      </c>
      <c r="F171" s="495">
        <v>0</v>
      </c>
      <c r="G171" s="472">
        <f t="shared" si="20"/>
        <v>0</v>
      </c>
      <c r="H171" s="496">
        <v>0</v>
      </c>
      <c r="I171" s="472">
        <f t="shared" si="21"/>
        <v>0</v>
      </c>
      <c r="J171" s="496">
        <v>0</v>
      </c>
      <c r="K171" s="472">
        <f t="shared" si="22"/>
        <v>0</v>
      </c>
      <c r="L171" s="496">
        <v>0</v>
      </c>
      <c r="M171" s="497">
        <f t="shared" si="23"/>
        <v>0</v>
      </c>
    </row>
    <row r="172" spans="1:13">
      <c r="A172" s="580"/>
      <c r="B172" s="45" t="s">
        <v>1841</v>
      </c>
      <c r="C172" s="471">
        <v>8</v>
      </c>
      <c r="D172" s="471">
        <v>4</v>
      </c>
      <c r="E172" s="472">
        <f t="shared" si="19"/>
        <v>0.5</v>
      </c>
      <c r="F172" s="495">
        <v>1</v>
      </c>
      <c r="G172" s="472">
        <f t="shared" si="20"/>
        <v>0.125</v>
      </c>
      <c r="H172" s="496">
        <v>0</v>
      </c>
      <c r="I172" s="472">
        <f t="shared" si="21"/>
        <v>0</v>
      </c>
      <c r="J172" s="496">
        <v>0</v>
      </c>
      <c r="K172" s="472">
        <f t="shared" si="22"/>
        <v>0</v>
      </c>
      <c r="L172" s="496">
        <v>0</v>
      </c>
      <c r="M172" s="497">
        <f t="shared" si="23"/>
        <v>0</v>
      </c>
    </row>
    <row r="173" spans="1:13">
      <c r="A173" s="580"/>
      <c r="B173" s="45" t="s">
        <v>1842</v>
      </c>
      <c r="C173" s="471">
        <v>25</v>
      </c>
      <c r="D173" s="471">
        <v>9</v>
      </c>
      <c r="E173" s="472">
        <f t="shared" si="19"/>
        <v>0.36</v>
      </c>
      <c r="F173" s="495">
        <v>0</v>
      </c>
      <c r="G173" s="472">
        <f t="shared" si="20"/>
        <v>0</v>
      </c>
      <c r="H173" s="496">
        <v>1</v>
      </c>
      <c r="I173" s="472">
        <f t="shared" si="21"/>
        <v>0.04</v>
      </c>
      <c r="J173" s="496">
        <v>0</v>
      </c>
      <c r="K173" s="472">
        <f t="shared" si="22"/>
        <v>0</v>
      </c>
      <c r="L173" s="496">
        <v>0</v>
      </c>
      <c r="M173" s="497">
        <f t="shared" si="23"/>
        <v>0</v>
      </c>
    </row>
    <row r="174" spans="1:13">
      <c r="A174" s="580"/>
      <c r="B174" s="45" t="s">
        <v>1843</v>
      </c>
      <c r="C174" s="471">
        <v>15</v>
      </c>
      <c r="D174" s="471">
        <v>5</v>
      </c>
      <c r="E174" s="472">
        <f t="shared" si="19"/>
        <v>0.33333333333333331</v>
      </c>
      <c r="F174" s="495">
        <v>0</v>
      </c>
      <c r="G174" s="472">
        <f t="shared" si="20"/>
        <v>0</v>
      </c>
      <c r="H174" s="496">
        <v>1</v>
      </c>
      <c r="I174" s="472">
        <f t="shared" si="21"/>
        <v>6.6666666666666666E-2</v>
      </c>
      <c r="J174" s="496">
        <v>0</v>
      </c>
      <c r="K174" s="472">
        <f t="shared" si="22"/>
        <v>0</v>
      </c>
      <c r="L174" s="496">
        <v>0</v>
      </c>
      <c r="M174" s="497">
        <f t="shared" si="23"/>
        <v>0</v>
      </c>
    </row>
    <row r="175" spans="1:13">
      <c r="A175" s="580"/>
      <c r="B175" s="45" t="s">
        <v>1844</v>
      </c>
      <c r="C175" s="471">
        <v>18</v>
      </c>
      <c r="D175" s="471">
        <v>6</v>
      </c>
      <c r="E175" s="472">
        <f t="shared" si="19"/>
        <v>0.33333333333333331</v>
      </c>
      <c r="F175" s="495">
        <v>0</v>
      </c>
      <c r="G175" s="472">
        <f t="shared" si="20"/>
        <v>0</v>
      </c>
      <c r="H175" s="496">
        <v>0</v>
      </c>
      <c r="I175" s="472">
        <f t="shared" si="21"/>
        <v>0</v>
      </c>
      <c r="J175" s="496">
        <v>0</v>
      </c>
      <c r="K175" s="472">
        <f t="shared" si="22"/>
        <v>0</v>
      </c>
      <c r="L175" s="496">
        <v>0</v>
      </c>
      <c r="M175" s="497">
        <f t="shared" si="23"/>
        <v>0</v>
      </c>
    </row>
    <row r="176" spans="1:13">
      <c r="A176" s="580"/>
      <c r="B176" s="45" t="s">
        <v>1845</v>
      </c>
      <c r="C176" s="471">
        <v>13</v>
      </c>
      <c r="D176" s="471">
        <v>6</v>
      </c>
      <c r="E176" s="472">
        <f t="shared" si="19"/>
        <v>0.46153846153846156</v>
      </c>
      <c r="F176" s="495">
        <v>0</v>
      </c>
      <c r="G176" s="472">
        <f t="shared" si="20"/>
        <v>0</v>
      </c>
      <c r="H176" s="496">
        <v>2</v>
      </c>
      <c r="I176" s="472">
        <f t="shared" si="21"/>
        <v>0.15384615384615385</v>
      </c>
      <c r="J176" s="496">
        <v>0</v>
      </c>
      <c r="K176" s="472">
        <f t="shared" si="22"/>
        <v>0</v>
      </c>
      <c r="L176" s="496">
        <v>0</v>
      </c>
      <c r="M176" s="497">
        <f t="shared" si="23"/>
        <v>0</v>
      </c>
    </row>
    <row r="177" spans="1:13">
      <c r="A177" s="580"/>
      <c r="B177" s="45" t="s">
        <v>1846</v>
      </c>
      <c r="C177" s="471">
        <v>15</v>
      </c>
      <c r="D177" s="471">
        <v>10</v>
      </c>
      <c r="E177" s="472">
        <f t="shared" si="19"/>
        <v>0.66666666666666663</v>
      </c>
      <c r="F177" s="495">
        <v>0</v>
      </c>
      <c r="G177" s="472">
        <f t="shared" si="20"/>
        <v>0</v>
      </c>
      <c r="H177" s="496">
        <v>0</v>
      </c>
      <c r="I177" s="472">
        <f t="shared" si="21"/>
        <v>0</v>
      </c>
      <c r="J177" s="496">
        <v>0</v>
      </c>
      <c r="K177" s="472">
        <f t="shared" si="22"/>
        <v>0</v>
      </c>
      <c r="L177" s="496">
        <v>0</v>
      </c>
      <c r="M177" s="497">
        <f t="shared" si="23"/>
        <v>0</v>
      </c>
    </row>
    <row r="178" spans="1:13">
      <c r="A178" s="581" t="s">
        <v>1053</v>
      </c>
      <c r="B178" s="417" t="s">
        <v>1847</v>
      </c>
      <c r="C178" s="408">
        <v>17</v>
      </c>
      <c r="D178" s="408">
        <v>6</v>
      </c>
      <c r="E178" s="480">
        <f t="shared" si="19"/>
        <v>0.35294117647058826</v>
      </c>
      <c r="F178" s="307">
        <v>0</v>
      </c>
      <c r="G178" s="473">
        <f t="shared" si="20"/>
        <v>0</v>
      </c>
      <c r="H178" s="307">
        <v>2</v>
      </c>
      <c r="I178" s="473">
        <f t="shared" si="21"/>
        <v>0.11764705882352941</v>
      </c>
      <c r="J178" s="307">
        <v>0</v>
      </c>
      <c r="K178" s="473">
        <f t="shared" si="22"/>
        <v>0</v>
      </c>
      <c r="L178" s="307">
        <v>0</v>
      </c>
      <c r="M178" s="308">
        <f t="shared" si="23"/>
        <v>0</v>
      </c>
    </row>
    <row r="179" spans="1:13">
      <c r="A179" s="591"/>
      <c r="B179" s="420" t="s">
        <v>2432</v>
      </c>
      <c r="C179" s="409">
        <v>10</v>
      </c>
      <c r="D179" s="409">
        <v>6</v>
      </c>
      <c r="E179" s="473">
        <f t="shared" si="19"/>
        <v>0.6</v>
      </c>
      <c r="F179" s="307">
        <v>0</v>
      </c>
      <c r="G179" s="473">
        <f t="shared" si="20"/>
        <v>0</v>
      </c>
      <c r="H179" s="307">
        <v>0</v>
      </c>
      <c r="I179" s="473">
        <f t="shared" si="21"/>
        <v>0</v>
      </c>
      <c r="J179" s="307">
        <v>0</v>
      </c>
      <c r="K179" s="473">
        <f t="shared" si="22"/>
        <v>0</v>
      </c>
      <c r="L179" s="307">
        <v>0</v>
      </c>
      <c r="M179" s="308">
        <f t="shared" si="23"/>
        <v>0</v>
      </c>
    </row>
    <row r="180" spans="1:13">
      <c r="A180" s="591"/>
      <c r="B180" s="417" t="s">
        <v>2433</v>
      </c>
      <c r="C180" s="413">
        <v>19</v>
      </c>
      <c r="D180" s="413">
        <v>8</v>
      </c>
      <c r="E180" s="473">
        <f t="shared" si="19"/>
        <v>0.42105263157894735</v>
      </c>
      <c r="F180" s="307">
        <v>0</v>
      </c>
      <c r="G180" s="473">
        <f t="shared" si="20"/>
        <v>0</v>
      </c>
      <c r="H180" s="307">
        <v>3</v>
      </c>
      <c r="I180" s="473">
        <f t="shared" si="21"/>
        <v>0.15789473684210525</v>
      </c>
      <c r="J180" s="307">
        <v>1</v>
      </c>
      <c r="K180" s="473">
        <f t="shared" si="22"/>
        <v>5.2631578947368418E-2</v>
      </c>
      <c r="L180" s="307">
        <v>0</v>
      </c>
      <c r="M180" s="308">
        <f t="shared" si="23"/>
        <v>0</v>
      </c>
    </row>
    <row r="181" spans="1:13">
      <c r="A181" s="591"/>
      <c r="B181" s="498" t="s">
        <v>2434</v>
      </c>
      <c r="C181" s="404">
        <v>15</v>
      </c>
      <c r="D181" s="404">
        <v>8</v>
      </c>
      <c r="E181" s="480">
        <f t="shared" si="19"/>
        <v>0.53333333333333333</v>
      </c>
      <c r="F181" s="404">
        <v>0</v>
      </c>
      <c r="G181" s="480">
        <f t="shared" si="20"/>
        <v>0</v>
      </c>
      <c r="H181" s="307">
        <v>2</v>
      </c>
      <c r="I181" s="473">
        <f t="shared" si="21"/>
        <v>0.13333333333333333</v>
      </c>
      <c r="J181" s="307">
        <v>0</v>
      </c>
      <c r="K181" s="473">
        <f t="shared" si="22"/>
        <v>0</v>
      </c>
      <c r="L181" s="307">
        <v>0</v>
      </c>
      <c r="M181" s="308">
        <f t="shared" si="23"/>
        <v>0</v>
      </c>
    </row>
    <row r="182" spans="1:13">
      <c r="A182" s="591"/>
      <c r="B182" s="417" t="s">
        <v>1852</v>
      </c>
      <c r="C182" s="307">
        <v>8</v>
      </c>
      <c r="D182" s="307">
        <v>7</v>
      </c>
      <c r="E182" s="308">
        <f t="shared" si="19"/>
        <v>0.875</v>
      </c>
      <c r="F182" s="307">
        <v>0</v>
      </c>
      <c r="G182" s="308">
        <f t="shared" si="20"/>
        <v>0</v>
      </c>
      <c r="H182" s="499">
        <v>0</v>
      </c>
      <c r="I182" s="473">
        <f t="shared" si="21"/>
        <v>0</v>
      </c>
      <c r="J182" s="307">
        <v>0</v>
      </c>
      <c r="K182" s="473">
        <f t="shared" si="22"/>
        <v>0</v>
      </c>
      <c r="L182" s="307">
        <v>0</v>
      </c>
      <c r="M182" s="308">
        <f t="shared" si="23"/>
        <v>0</v>
      </c>
    </row>
    <row r="183" spans="1:13">
      <c r="A183" s="591"/>
      <c r="B183" s="417" t="s">
        <v>1853</v>
      </c>
      <c r="C183" s="307">
        <v>9</v>
      </c>
      <c r="D183" s="307">
        <v>4</v>
      </c>
      <c r="E183" s="308">
        <f t="shared" si="19"/>
        <v>0.44444444444444442</v>
      </c>
      <c r="F183" s="307">
        <v>0</v>
      </c>
      <c r="G183" s="308">
        <f t="shared" si="20"/>
        <v>0</v>
      </c>
      <c r="H183" s="499">
        <v>0</v>
      </c>
      <c r="I183" s="473">
        <f t="shared" si="21"/>
        <v>0</v>
      </c>
      <c r="J183" s="307">
        <v>0</v>
      </c>
      <c r="K183" s="473">
        <f t="shared" si="22"/>
        <v>0</v>
      </c>
      <c r="L183" s="307">
        <v>0</v>
      </c>
      <c r="M183" s="308">
        <f t="shared" si="23"/>
        <v>0</v>
      </c>
    </row>
    <row r="184" spans="1:13">
      <c r="A184" s="591"/>
      <c r="B184" s="417" t="s">
        <v>2435</v>
      </c>
      <c r="C184" s="307">
        <v>17</v>
      </c>
      <c r="D184" s="307">
        <v>7</v>
      </c>
      <c r="E184" s="308">
        <f t="shared" si="19"/>
        <v>0.41176470588235292</v>
      </c>
      <c r="F184" s="307">
        <v>0</v>
      </c>
      <c r="G184" s="308">
        <f t="shared" si="20"/>
        <v>0</v>
      </c>
      <c r="H184" s="499">
        <v>0</v>
      </c>
      <c r="I184" s="473">
        <f t="shared" si="21"/>
        <v>0</v>
      </c>
      <c r="J184" s="307">
        <v>0</v>
      </c>
      <c r="K184" s="473">
        <f t="shared" si="22"/>
        <v>0</v>
      </c>
      <c r="L184" s="307">
        <v>0</v>
      </c>
      <c r="M184" s="308">
        <f t="shared" si="23"/>
        <v>0</v>
      </c>
    </row>
    <row r="185" spans="1:13">
      <c r="A185" s="591"/>
      <c r="B185" s="417" t="s">
        <v>1854</v>
      </c>
      <c r="C185" s="307">
        <v>11</v>
      </c>
      <c r="D185" s="307">
        <v>5</v>
      </c>
      <c r="E185" s="308">
        <f t="shared" si="19"/>
        <v>0.45454545454545453</v>
      </c>
      <c r="F185" s="307">
        <v>0</v>
      </c>
      <c r="G185" s="308">
        <f t="shared" si="20"/>
        <v>0</v>
      </c>
      <c r="H185" s="499">
        <v>1</v>
      </c>
      <c r="I185" s="473">
        <f t="shared" si="21"/>
        <v>9.0909090909090912E-2</v>
      </c>
      <c r="J185" s="307">
        <v>0</v>
      </c>
      <c r="K185" s="473">
        <f t="shared" si="22"/>
        <v>0</v>
      </c>
      <c r="L185" s="307">
        <v>0</v>
      </c>
      <c r="M185" s="308">
        <f t="shared" si="23"/>
        <v>0</v>
      </c>
    </row>
    <row r="186" spans="1:13">
      <c r="A186" s="591"/>
      <c r="B186" s="417" t="s">
        <v>2436</v>
      </c>
      <c r="C186" s="307">
        <v>11</v>
      </c>
      <c r="D186" s="307">
        <v>6</v>
      </c>
      <c r="E186" s="308">
        <f t="shared" si="19"/>
        <v>0.54545454545454541</v>
      </c>
      <c r="F186" s="307">
        <v>0</v>
      </c>
      <c r="G186" s="308">
        <f t="shared" si="20"/>
        <v>0</v>
      </c>
      <c r="H186" s="499">
        <v>0</v>
      </c>
      <c r="I186" s="473">
        <f t="shared" si="21"/>
        <v>0</v>
      </c>
      <c r="J186" s="307">
        <v>0</v>
      </c>
      <c r="K186" s="473">
        <f t="shared" si="22"/>
        <v>0</v>
      </c>
      <c r="L186" s="307">
        <v>0</v>
      </c>
      <c r="M186" s="308">
        <f t="shared" si="23"/>
        <v>0</v>
      </c>
    </row>
    <row r="187" spans="1:13">
      <c r="A187" s="591"/>
      <c r="B187" s="417" t="s">
        <v>2437</v>
      </c>
      <c r="C187" s="407">
        <v>15</v>
      </c>
      <c r="D187" s="407">
        <v>7</v>
      </c>
      <c r="E187" s="308">
        <f t="shared" si="19"/>
        <v>0.46666666666666667</v>
      </c>
      <c r="F187" s="307">
        <v>0</v>
      </c>
      <c r="G187" s="308">
        <f t="shared" si="20"/>
        <v>0</v>
      </c>
      <c r="H187" s="499">
        <v>0</v>
      </c>
      <c r="I187" s="473">
        <f t="shared" si="21"/>
        <v>0</v>
      </c>
      <c r="J187" s="307">
        <v>0</v>
      </c>
      <c r="K187" s="473">
        <f t="shared" si="22"/>
        <v>0</v>
      </c>
      <c r="L187" s="307">
        <v>0</v>
      </c>
      <c r="M187" s="308">
        <f t="shared" si="23"/>
        <v>0</v>
      </c>
    </row>
    <row r="188" spans="1:13">
      <c r="A188" s="592"/>
      <c r="B188" s="417" t="s">
        <v>2438</v>
      </c>
      <c r="C188" s="407">
        <v>21</v>
      </c>
      <c r="D188" s="407">
        <v>10</v>
      </c>
      <c r="E188" s="308">
        <f t="shared" si="19"/>
        <v>0.47619047619047616</v>
      </c>
      <c r="F188" s="407">
        <v>0</v>
      </c>
      <c r="G188" s="308">
        <f t="shared" si="20"/>
        <v>0</v>
      </c>
      <c r="H188" s="500">
        <v>0</v>
      </c>
      <c r="I188" s="473">
        <f t="shared" si="21"/>
        <v>0</v>
      </c>
      <c r="J188" s="407">
        <v>0</v>
      </c>
      <c r="K188" s="473">
        <f t="shared" si="22"/>
        <v>0</v>
      </c>
      <c r="L188" s="407">
        <v>0</v>
      </c>
      <c r="M188" s="308">
        <f t="shared" si="23"/>
        <v>0</v>
      </c>
    </row>
    <row r="189" spans="1:13">
      <c r="A189" s="580" t="s">
        <v>441</v>
      </c>
      <c r="B189" s="405" t="s">
        <v>1061</v>
      </c>
      <c r="C189" s="407">
        <v>9</v>
      </c>
      <c r="D189" s="407">
        <v>3</v>
      </c>
      <c r="E189" s="473">
        <f t="shared" si="19"/>
        <v>0.33333333333333331</v>
      </c>
      <c r="F189" s="307">
        <v>0</v>
      </c>
      <c r="G189" s="473">
        <f t="shared" si="20"/>
        <v>0</v>
      </c>
      <c r="H189" s="428">
        <v>0</v>
      </c>
      <c r="I189" s="473">
        <f t="shared" si="21"/>
        <v>0</v>
      </c>
      <c r="J189" s="428">
        <v>0</v>
      </c>
      <c r="K189" s="473">
        <f t="shared" si="22"/>
        <v>0</v>
      </c>
      <c r="L189" s="428">
        <v>0</v>
      </c>
      <c r="M189" s="308">
        <f t="shared" si="23"/>
        <v>0</v>
      </c>
    </row>
    <row r="190" spans="1:13">
      <c r="A190" s="580"/>
      <c r="B190" s="405" t="s">
        <v>2470</v>
      </c>
      <c r="C190" s="407">
        <v>35</v>
      </c>
      <c r="D190" s="407">
        <v>13</v>
      </c>
      <c r="E190" s="473">
        <f t="shared" si="19"/>
        <v>0.37142857142857144</v>
      </c>
      <c r="F190" s="307">
        <v>0</v>
      </c>
      <c r="G190" s="473">
        <f t="shared" si="20"/>
        <v>0</v>
      </c>
      <c r="H190" s="307">
        <v>0</v>
      </c>
      <c r="I190" s="473">
        <f t="shared" si="21"/>
        <v>0</v>
      </c>
      <c r="J190" s="307">
        <v>0</v>
      </c>
      <c r="K190" s="473">
        <f t="shared" si="22"/>
        <v>0</v>
      </c>
      <c r="L190" s="307">
        <v>0</v>
      </c>
      <c r="M190" s="308">
        <f t="shared" si="23"/>
        <v>0</v>
      </c>
    </row>
    <row r="191" spans="1:13">
      <c r="A191" s="580"/>
      <c r="B191" s="405" t="s">
        <v>1063</v>
      </c>
      <c r="C191" s="407">
        <v>20</v>
      </c>
      <c r="D191" s="407">
        <v>7</v>
      </c>
      <c r="E191" s="473">
        <f t="shared" si="19"/>
        <v>0.35</v>
      </c>
      <c r="F191" s="307">
        <v>0</v>
      </c>
      <c r="G191" s="473">
        <f t="shared" si="20"/>
        <v>0</v>
      </c>
      <c r="H191" s="307">
        <v>0</v>
      </c>
      <c r="I191" s="473">
        <f t="shared" si="21"/>
        <v>0</v>
      </c>
      <c r="J191" s="307">
        <v>0</v>
      </c>
      <c r="K191" s="473">
        <f t="shared" si="22"/>
        <v>0</v>
      </c>
      <c r="L191" s="307">
        <v>0</v>
      </c>
      <c r="M191" s="308">
        <f t="shared" si="23"/>
        <v>0</v>
      </c>
    </row>
    <row r="192" spans="1:13">
      <c r="A192" s="580"/>
      <c r="B192" s="405" t="s">
        <v>2114</v>
      </c>
      <c r="C192" s="407">
        <v>19</v>
      </c>
      <c r="D192" s="407">
        <v>5</v>
      </c>
      <c r="E192" s="473">
        <f t="shared" si="19"/>
        <v>0.26315789473684209</v>
      </c>
      <c r="F192" s="307">
        <v>0</v>
      </c>
      <c r="G192" s="473">
        <f t="shared" si="20"/>
        <v>0</v>
      </c>
      <c r="H192" s="307">
        <v>0</v>
      </c>
      <c r="I192" s="473">
        <f t="shared" si="21"/>
        <v>0</v>
      </c>
      <c r="J192" s="307">
        <v>0</v>
      </c>
      <c r="K192" s="473">
        <f t="shared" si="22"/>
        <v>0</v>
      </c>
      <c r="L192" s="307">
        <v>0</v>
      </c>
      <c r="M192" s="308">
        <f t="shared" si="23"/>
        <v>0</v>
      </c>
    </row>
    <row r="193" spans="1:13">
      <c r="A193" s="580"/>
      <c r="B193" s="405" t="s">
        <v>1065</v>
      </c>
      <c r="C193" s="307">
        <v>10</v>
      </c>
      <c r="D193" s="307">
        <v>5</v>
      </c>
      <c r="E193" s="473">
        <f t="shared" si="19"/>
        <v>0.5</v>
      </c>
      <c r="F193" s="307">
        <v>0</v>
      </c>
      <c r="G193" s="473">
        <f t="shared" si="20"/>
        <v>0</v>
      </c>
      <c r="H193" s="307">
        <v>5</v>
      </c>
      <c r="I193" s="473">
        <f t="shared" si="21"/>
        <v>0.5</v>
      </c>
      <c r="J193" s="428">
        <v>0</v>
      </c>
      <c r="K193" s="473">
        <f t="shared" si="22"/>
        <v>0</v>
      </c>
      <c r="L193" s="428">
        <v>0</v>
      </c>
      <c r="M193" s="308">
        <f t="shared" si="23"/>
        <v>0</v>
      </c>
    </row>
    <row r="194" spans="1:13">
      <c r="A194" s="580"/>
      <c r="B194" s="405" t="s">
        <v>1066</v>
      </c>
      <c r="C194" s="307">
        <v>15</v>
      </c>
      <c r="D194" s="307">
        <v>9</v>
      </c>
      <c r="E194" s="473">
        <f t="shared" si="19"/>
        <v>0.6</v>
      </c>
      <c r="F194" s="307">
        <v>0</v>
      </c>
      <c r="G194" s="473">
        <f t="shared" si="20"/>
        <v>0</v>
      </c>
      <c r="H194" s="307">
        <v>1</v>
      </c>
      <c r="I194" s="473">
        <f t="shared" si="21"/>
        <v>6.6666666666666666E-2</v>
      </c>
      <c r="J194" s="307">
        <v>3</v>
      </c>
      <c r="K194" s="473">
        <f t="shared" si="22"/>
        <v>0.2</v>
      </c>
      <c r="L194" s="428">
        <v>0</v>
      </c>
      <c r="M194" s="308">
        <f t="shared" si="23"/>
        <v>0</v>
      </c>
    </row>
    <row r="195" spans="1:13">
      <c r="A195" s="580"/>
      <c r="B195" s="405" t="s">
        <v>2471</v>
      </c>
      <c r="C195" s="307">
        <v>17</v>
      </c>
      <c r="D195" s="307">
        <v>6</v>
      </c>
      <c r="E195" s="473">
        <f t="shared" si="19"/>
        <v>0.35294117647058826</v>
      </c>
      <c r="F195" s="307">
        <v>0</v>
      </c>
      <c r="G195" s="473">
        <f t="shared" si="20"/>
        <v>0</v>
      </c>
      <c r="H195" s="428">
        <v>0</v>
      </c>
      <c r="I195" s="473">
        <f t="shared" si="21"/>
        <v>0</v>
      </c>
      <c r="J195" s="428">
        <v>0</v>
      </c>
      <c r="K195" s="473">
        <f t="shared" si="22"/>
        <v>0</v>
      </c>
      <c r="L195" s="307">
        <v>0</v>
      </c>
      <c r="M195" s="308">
        <f t="shared" si="23"/>
        <v>0</v>
      </c>
    </row>
    <row r="196" spans="1:13">
      <c r="A196" s="580"/>
      <c r="B196" s="405" t="s">
        <v>2472</v>
      </c>
      <c r="C196" s="307">
        <v>14</v>
      </c>
      <c r="D196" s="307">
        <v>9</v>
      </c>
      <c r="E196" s="473">
        <f t="shared" si="19"/>
        <v>0.6428571428571429</v>
      </c>
      <c r="F196" s="307">
        <v>0</v>
      </c>
      <c r="G196" s="473">
        <f t="shared" si="20"/>
        <v>0</v>
      </c>
      <c r="H196" s="428">
        <v>0</v>
      </c>
      <c r="I196" s="473">
        <f t="shared" si="21"/>
        <v>0</v>
      </c>
      <c r="J196" s="428">
        <v>0</v>
      </c>
      <c r="K196" s="473">
        <f t="shared" si="22"/>
        <v>0</v>
      </c>
      <c r="L196" s="428">
        <v>0</v>
      </c>
      <c r="M196" s="308">
        <f t="shared" si="23"/>
        <v>0</v>
      </c>
    </row>
    <row r="197" spans="1:13">
      <c r="A197" s="580"/>
      <c r="B197" s="405" t="s">
        <v>2473</v>
      </c>
      <c r="C197" s="307">
        <v>21</v>
      </c>
      <c r="D197" s="307">
        <v>7</v>
      </c>
      <c r="E197" s="473">
        <f t="shared" si="19"/>
        <v>0.33333333333333331</v>
      </c>
      <c r="F197" s="307">
        <v>0</v>
      </c>
      <c r="G197" s="473">
        <f t="shared" si="20"/>
        <v>0</v>
      </c>
      <c r="H197" s="428">
        <v>0</v>
      </c>
      <c r="I197" s="473">
        <f t="shared" si="21"/>
        <v>0</v>
      </c>
      <c r="J197" s="428">
        <v>0</v>
      </c>
      <c r="K197" s="473">
        <f t="shared" si="22"/>
        <v>0</v>
      </c>
      <c r="L197" s="307">
        <v>0</v>
      </c>
      <c r="M197" s="308">
        <f t="shared" si="23"/>
        <v>0</v>
      </c>
    </row>
    <row r="198" spans="1:13">
      <c r="A198" s="580"/>
      <c r="B198" s="405" t="s">
        <v>1068</v>
      </c>
      <c r="C198" s="307">
        <v>15</v>
      </c>
      <c r="D198" s="307">
        <v>5</v>
      </c>
      <c r="E198" s="473">
        <f t="shared" si="19"/>
        <v>0.33333333333333331</v>
      </c>
      <c r="F198" s="307">
        <v>0</v>
      </c>
      <c r="G198" s="473">
        <f t="shared" si="20"/>
        <v>0</v>
      </c>
      <c r="H198" s="428">
        <v>0</v>
      </c>
      <c r="I198" s="473">
        <f t="shared" si="21"/>
        <v>0</v>
      </c>
      <c r="J198" s="428">
        <v>0</v>
      </c>
      <c r="K198" s="473">
        <f t="shared" si="22"/>
        <v>0</v>
      </c>
      <c r="L198" s="428">
        <v>0</v>
      </c>
      <c r="M198" s="308">
        <f t="shared" si="23"/>
        <v>0</v>
      </c>
    </row>
    <row r="199" spans="1:13">
      <c r="A199" s="580"/>
      <c r="B199" s="405" t="s">
        <v>1069</v>
      </c>
      <c r="C199" s="307">
        <v>20</v>
      </c>
      <c r="D199" s="307">
        <v>7</v>
      </c>
      <c r="E199" s="473">
        <f t="shared" si="19"/>
        <v>0.35</v>
      </c>
      <c r="F199" s="307">
        <v>0</v>
      </c>
      <c r="G199" s="473">
        <f t="shared" si="20"/>
        <v>0</v>
      </c>
      <c r="H199" s="307">
        <v>1</v>
      </c>
      <c r="I199" s="473">
        <f t="shared" si="21"/>
        <v>0.05</v>
      </c>
      <c r="J199" s="428">
        <v>0</v>
      </c>
      <c r="K199" s="473">
        <f t="shared" si="22"/>
        <v>0</v>
      </c>
      <c r="L199" s="307">
        <v>0</v>
      </c>
      <c r="M199" s="308">
        <f t="shared" si="23"/>
        <v>0</v>
      </c>
    </row>
    <row r="200" spans="1:13">
      <c r="A200" s="580"/>
      <c r="B200" s="405" t="s">
        <v>2343</v>
      </c>
      <c r="C200" s="307">
        <v>9</v>
      </c>
      <c r="D200" s="307">
        <v>3</v>
      </c>
      <c r="E200" s="473">
        <f t="shared" si="19"/>
        <v>0.33333333333333331</v>
      </c>
      <c r="F200" s="307">
        <v>0</v>
      </c>
      <c r="G200" s="473">
        <f t="shared" si="20"/>
        <v>0</v>
      </c>
      <c r="H200" s="428">
        <v>0</v>
      </c>
      <c r="I200" s="473">
        <f t="shared" si="21"/>
        <v>0</v>
      </c>
      <c r="J200" s="428">
        <v>0</v>
      </c>
      <c r="K200" s="473">
        <f t="shared" si="22"/>
        <v>0</v>
      </c>
      <c r="L200" s="307">
        <v>0</v>
      </c>
      <c r="M200" s="308">
        <f t="shared" si="23"/>
        <v>0</v>
      </c>
    </row>
    <row r="201" spans="1:13">
      <c r="A201" s="591" t="s">
        <v>452</v>
      </c>
      <c r="B201" s="416" t="s">
        <v>1070</v>
      </c>
      <c r="C201" s="413">
        <v>13</v>
      </c>
      <c r="D201" s="413">
        <v>5</v>
      </c>
      <c r="E201" s="501">
        <f t="shared" si="19"/>
        <v>0.38461538461538464</v>
      </c>
      <c r="F201" s="307">
        <v>0</v>
      </c>
      <c r="G201" s="473">
        <f t="shared" si="20"/>
        <v>0</v>
      </c>
      <c r="H201" s="428">
        <v>1</v>
      </c>
      <c r="I201" s="473">
        <f t="shared" si="21"/>
        <v>7.6923076923076927E-2</v>
      </c>
      <c r="J201" s="428">
        <v>0</v>
      </c>
      <c r="K201" s="473">
        <f t="shared" si="22"/>
        <v>0</v>
      </c>
      <c r="L201" s="428">
        <v>0</v>
      </c>
      <c r="M201" s="308">
        <f t="shared" si="23"/>
        <v>0</v>
      </c>
    </row>
    <row r="202" spans="1:13">
      <c r="A202" s="591"/>
      <c r="B202" s="405" t="s">
        <v>1071</v>
      </c>
      <c r="C202" s="407">
        <v>15</v>
      </c>
      <c r="D202" s="407">
        <v>6</v>
      </c>
      <c r="E202" s="473">
        <f t="shared" si="19"/>
        <v>0.4</v>
      </c>
      <c r="F202" s="307">
        <v>0</v>
      </c>
      <c r="G202" s="473">
        <f t="shared" si="20"/>
        <v>0</v>
      </c>
      <c r="H202" s="428">
        <v>3</v>
      </c>
      <c r="I202" s="473">
        <f t="shared" si="21"/>
        <v>0.2</v>
      </c>
      <c r="J202" s="428">
        <v>1</v>
      </c>
      <c r="K202" s="473">
        <f t="shared" si="22"/>
        <v>6.6666666666666666E-2</v>
      </c>
      <c r="L202" s="428">
        <v>0</v>
      </c>
      <c r="M202" s="308">
        <f t="shared" si="23"/>
        <v>0</v>
      </c>
    </row>
    <row r="203" spans="1:13">
      <c r="A203" s="591"/>
      <c r="B203" s="405" t="s">
        <v>1072</v>
      </c>
      <c r="C203" s="407">
        <v>9</v>
      </c>
      <c r="D203" s="407">
        <v>3</v>
      </c>
      <c r="E203" s="473">
        <f t="shared" ref="E203:E225" si="29">D203/C203</f>
        <v>0.33333333333333331</v>
      </c>
      <c r="F203" s="307">
        <v>0</v>
      </c>
      <c r="G203" s="473">
        <f t="shared" ref="G203:G225" si="30">F203/C203</f>
        <v>0</v>
      </c>
      <c r="H203" s="428">
        <v>1</v>
      </c>
      <c r="I203" s="473">
        <f t="shared" ref="I203:I225" si="31">H203/C203</f>
        <v>0.1111111111111111</v>
      </c>
      <c r="J203" s="428">
        <v>1</v>
      </c>
      <c r="K203" s="473">
        <f t="shared" ref="K203:K225" si="32">J203/C203</f>
        <v>0.1111111111111111</v>
      </c>
      <c r="L203" s="428">
        <v>0</v>
      </c>
      <c r="M203" s="308">
        <f t="shared" ref="M203:M225" si="33">L203/C203</f>
        <v>0</v>
      </c>
    </row>
    <row r="204" spans="1:13">
      <c r="A204" s="591"/>
      <c r="B204" s="405" t="s">
        <v>1075</v>
      </c>
      <c r="C204" s="307">
        <v>11</v>
      </c>
      <c r="D204" s="307">
        <v>4</v>
      </c>
      <c r="E204" s="473">
        <f t="shared" si="29"/>
        <v>0.36363636363636365</v>
      </c>
      <c r="F204" s="307">
        <v>0</v>
      </c>
      <c r="G204" s="473">
        <f t="shared" si="30"/>
        <v>0</v>
      </c>
      <c r="H204" s="428">
        <v>1</v>
      </c>
      <c r="I204" s="473">
        <f t="shared" si="31"/>
        <v>9.0909090909090912E-2</v>
      </c>
      <c r="J204" s="428">
        <v>1</v>
      </c>
      <c r="K204" s="473">
        <f t="shared" si="32"/>
        <v>9.0909090909090912E-2</v>
      </c>
      <c r="L204" s="428">
        <v>0</v>
      </c>
      <c r="M204" s="308">
        <f t="shared" si="33"/>
        <v>0</v>
      </c>
    </row>
    <row r="205" spans="1:13">
      <c r="A205" s="591"/>
      <c r="B205" s="405" t="s">
        <v>1077</v>
      </c>
      <c r="C205" s="409">
        <v>9</v>
      </c>
      <c r="D205" s="409">
        <v>3</v>
      </c>
      <c r="E205" s="473">
        <f t="shared" si="29"/>
        <v>0.33333333333333331</v>
      </c>
      <c r="F205" s="307">
        <v>0</v>
      </c>
      <c r="G205" s="473">
        <f t="shared" si="30"/>
        <v>0</v>
      </c>
      <c r="H205" s="428">
        <v>0</v>
      </c>
      <c r="I205" s="473">
        <f t="shared" si="31"/>
        <v>0</v>
      </c>
      <c r="J205" s="428">
        <v>0</v>
      </c>
      <c r="K205" s="473">
        <f t="shared" si="32"/>
        <v>0</v>
      </c>
      <c r="L205" s="428">
        <v>0</v>
      </c>
      <c r="M205" s="308">
        <f t="shared" si="33"/>
        <v>0</v>
      </c>
    </row>
    <row r="206" spans="1:13">
      <c r="A206" s="591"/>
      <c r="B206" s="405" t="s">
        <v>1078</v>
      </c>
      <c r="C206" s="409">
        <v>17</v>
      </c>
      <c r="D206" s="409">
        <v>7</v>
      </c>
      <c r="E206" s="473">
        <f t="shared" si="29"/>
        <v>0.41176470588235292</v>
      </c>
      <c r="F206" s="307">
        <v>0</v>
      </c>
      <c r="G206" s="473">
        <f t="shared" si="30"/>
        <v>0</v>
      </c>
      <c r="H206" s="428">
        <v>0</v>
      </c>
      <c r="I206" s="473">
        <f t="shared" si="31"/>
        <v>0</v>
      </c>
      <c r="J206" s="428">
        <v>1</v>
      </c>
      <c r="K206" s="473">
        <f t="shared" si="32"/>
        <v>5.8823529411764705E-2</v>
      </c>
      <c r="L206" s="428">
        <v>0</v>
      </c>
      <c r="M206" s="308">
        <f t="shared" si="33"/>
        <v>0</v>
      </c>
    </row>
    <row r="207" spans="1:13">
      <c r="A207" s="591"/>
      <c r="B207" s="405" t="s">
        <v>1079</v>
      </c>
      <c r="C207" s="409">
        <v>15</v>
      </c>
      <c r="D207" s="409">
        <v>5</v>
      </c>
      <c r="E207" s="473">
        <f t="shared" si="29"/>
        <v>0.33333333333333331</v>
      </c>
      <c r="F207" s="307">
        <v>0</v>
      </c>
      <c r="G207" s="473">
        <f t="shared" si="30"/>
        <v>0</v>
      </c>
      <c r="H207" s="428">
        <v>4</v>
      </c>
      <c r="I207" s="473">
        <f t="shared" si="31"/>
        <v>0.26666666666666666</v>
      </c>
      <c r="J207" s="428">
        <v>2</v>
      </c>
      <c r="K207" s="473">
        <f t="shared" si="32"/>
        <v>0.13333333333333333</v>
      </c>
      <c r="L207" s="428">
        <v>0</v>
      </c>
      <c r="M207" s="308">
        <f t="shared" si="33"/>
        <v>0</v>
      </c>
    </row>
    <row r="208" spans="1:13">
      <c r="A208" s="591"/>
      <c r="B208" s="455" t="s">
        <v>2345</v>
      </c>
      <c r="C208" s="456">
        <v>16</v>
      </c>
      <c r="D208" s="456">
        <v>6</v>
      </c>
      <c r="E208" s="480">
        <f t="shared" si="29"/>
        <v>0.375</v>
      </c>
      <c r="F208" s="307">
        <v>0</v>
      </c>
      <c r="G208" s="473">
        <f t="shared" si="30"/>
        <v>0</v>
      </c>
      <c r="H208" s="428">
        <v>0</v>
      </c>
      <c r="I208" s="473">
        <f t="shared" si="31"/>
        <v>0</v>
      </c>
      <c r="J208" s="428">
        <v>1</v>
      </c>
      <c r="K208" s="473">
        <f t="shared" si="32"/>
        <v>6.25E-2</v>
      </c>
      <c r="L208" s="428">
        <v>1</v>
      </c>
      <c r="M208" s="308">
        <f t="shared" si="33"/>
        <v>6.25E-2</v>
      </c>
    </row>
    <row r="209" spans="1:13">
      <c r="A209" s="580" t="s">
        <v>2116</v>
      </c>
      <c r="B209" s="397" t="s">
        <v>2117</v>
      </c>
      <c r="C209" s="407">
        <v>15</v>
      </c>
      <c r="D209" s="407">
        <v>8</v>
      </c>
      <c r="E209" s="473">
        <f t="shared" si="29"/>
        <v>0.53333333333333333</v>
      </c>
      <c r="F209" s="307">
        <v>1</v>
      </c>
      <c r="G209" s="473">
        <f t="shared" si="30"/>
        <v>6.6666666666666666E-2</v>
      </c>
      <c r="H209" s="428">
        <v>1</v>
      </c>
      <c r="I209" s="473">
        <f t="shared" si="31"/>
        <v>6.6666666666666666E-2</v>
      </c>
      <c r="J209" s="428">
        <v>0</v>
      </c>
      <c r="K209" s="473">
        <f t="shared" si="32"/>
        <v>0</v>
      </c>
      <c r="L209" s="428">
        <v>0</v>
      </c>
      <c r="M209" s="308">
        <f t="shared" si="33"/>
        <v>0</v>
      </c>
    </row>
    <row r="210" spans="1:13">
      <c r="A210" s="580"/>
      <c r="B210" s="397" t="s">
        <v>2118</v>
      </c>
      <c r="C210" s="407">
        <v>15</v>
      </c>
      <c r="D210" s="407">
        <v>6</v>
      </c>
      <c r="E210" s="473">
        <f t="shared" si="29"/>
        <v>0.4</v>
      </c>
      <c r="F210" s="307">
        <v>0</v>
      </c>
      <c r="G210" s="473">
        <f t="shared" si="30"/>
        <v>0</v>
      </c>
      <c r="H210" s="428">
        <v>1</v>
      </c>
      <c r="I210" s="473">
        <f t="shared" si="31"/>
        <v>6.6666666666666666E-2</v>
      </c>
      <c r="J210" s="428">
        <v>0</v>
      </c>
      <c r="K210" s="473">
        <f t="shared" si="32"/>
        <v>0</v>
      </c>
      <c r="L210" s="428">
        <v>0</v>
      </c>
      <c r="M210" s="308">
        <f t="shared" si="33"/>
        <v>0</v>
      </c>
    </row>
    <row r="211" spans="1:13">
      <c r="A211" s="580"/>
      <c r="B211" s="397" t="s">
        <v>2346</v>
      </c>
      <c r="C211" s="407">
        <v>17</v>
      </c>
      <c r="D211" s="407">
        <v>8</v>
      </c>
      <c r="E211" s="473">
        <f t="shared" si="29"/>
        <v>0.47058823529411764</v>
      </c>
      <c r="F211" s="307">
        <v>0</v>
      </c>
      <c r="G211" s="473">
        <f t="shared" si="30"/>
        <v>0</v>
      </c>
      <c r="H211" s="428">
        <v>0</v>
      </c>
      <c r="I211" s="473">
        <f t="shared" si="31"/>
        <v>0</v>
      </c>
      <c r="J211" s="428">
        <v>0</v>
      </c>
      <c r="K211" s="473">
        <f t="shared" si="32"/>
        <v>0</v>
      </c>
      <c r="L211" s="428">
        <v>0</v>
      </c>
      <c r="M211" s="308">
        <f t="shared" si="33"/>
        <v>0</v>
      </c>
    </row>
    <row r="212" spans="1:13">
      <c r="A212" s="580"/>
      <c r="B212" s="397" t="s">
        <v>2120</v>
      </c>
      <c r="C212" s="307">
        <v>17</v>
      </c>
      <c r="D212" s="307">
        <v>12</v>
      </c>
      <c r="E212" s="473">
        <f t="shared" si="29"/>
        <v>0.70588235294117652</v>
      </c>
      <c r="F212" s="307">
        <v>0</v>
      </c>
      <c r="G212" s="473">
        <f t="shared" si="30"/>
        <v>0</v>
      </c>
      <c r="H212" s="428">
        <v>0</v>
      </c>
      <c r="I212" s="473">
        <f t="shared" si="31"/>
        <v>0</v>
      </c>
      <c r="J212" s="428">
        <v>1</v>
      </c>
      <c r="K212" s="473">
        <f t="shared" si="32"/>
        <v>5.8823529411764705E-2</v>
      </c>
      <c r="L212" s="428">
        <v>0</v>
      </c>
      <c r="M212" s="308">
        <f t="shared" si="33"/>
        <v>0</v>
      </c>
    </row>
    <row r="213" spans="1:13">
      <c r="A213" s="580"/>
      <c r="B213" s="397" t="s">
        <v>2121</v>
      </c>
      <c r="C213" s="307">
        <v>7</v>
      </c>
      <c r="D213" s="307">
        <v>4</v>
      </c>
      <c r="E213" s="473">
        <f t="shared" si="29"/>
        <v>0.5714285714285714</v>
      </c>
      <c r="F213" s="307">
        <v>0</v>
      </c>
      <c r="G213" s="473">
        <f t="shared" si="30"/>
        <v>0</v>
      </c>
      <c r="H213" s="428">
        <v>0</v>
      </c>
      <c r="I213" s="473">
        <f t="shared" si="31"/>
        <v>0</v>
      </c>
      <c r="J213" s="428">
        <v>0</v>
      </c>
      <c r="K213" s="473">
        <f t="shared" si="32"/>
        <v>0</v>
      </c>
      <c r="L213" s="428">
        <v>0</v>
      </c>
      <c r="M213" s="308">
        <f t="shared" si="33"/>
        <v>0</v>
      </c>
    </row>
    <row r="214" spans="1:13">
      <c r="A214" s="580"/>
      <c r="B214" s="397" t="s">
        <v>2122</v>
      </c>
      <c r="C214" s="307">
        <v>10</v>
      </c>
      <c r="D214" s="307">
        <v>7</v>
      </c>
      <c r="E214" s="473">
        <f t="shared" si="29"/>
        <v>0.7</v>
      </c>
      <c r="F214" s="307">
        <v>0</v>
      </c>
      <c r="G214" s="473">
        <f t="shared" si="30"/>
        <v>0</v>
      </c>
      <c r="H214" s="428">
        <v>0</v>
      </c>
      <c r="I214" s="473">
        <f t="shared" si="31"/>
        <v>0</v>
      </c>
      <c r="J214" s="428">
        <v>1</v>
      </c>
      <c r="K214" s="473">
        <f t="shared" si="32"/>
        <v>0.1</v>
      </c>
      <c r="L214" s="428">
        <v>0</v>
      </c>
      <c r="M214" s="308">
        <f t="shared" si="33"/>
        <v>0</v>
      </c>
    </row>
    <row r="215" spans="1:13">
      <c r="A215" s="580"/>
      <c r="B215" s="397" t="s">
        <v>2123</v>
      </c>
      <c r="C215" s="307">
        <v>30</v>
      </c>
      <c r="D215" s="307">
        <v>8</v>
      </c>
      <c r="E215" s="473">
        <f>D215/C215</f>
        <v>0.26666666666666666</v>
      </c>
      <c r="F215" s="307">
        <v>0</v>
      </c>
      <c r="G215" s="473">
        <f t="shared" si="30"/>
        <v>0</v>
      </c>
      <c r="H215" s="428">
        <v>7</v>
      </c>
      <c r="I215" s="473">
        <f t="shared" si="31"/>
        <v>0.23333333333333334</v>
      </c>
      <c r="J215" s="428">
        <v>2</v>
      </c>
      <c r="K215" s="473">
        <f t="shared" si="32"/>
        <v>6.6666666666666666E-2</v>
      </c>
      <c r="L215" s="428">
        <v>0</v>
      </c>
      <c r="M215" s="308">
        <f t="shared" si="33"/>
        <v>0</v>
      </c>
    </row>
    <row r="216" spans="1:13">
      <c r="A216" s="580"/>
      <c r="B216" s="397" t="s">
        <v>2124</v>
      </c>
      <c r="C216" s="307">
        <v>12</v>
      </c>
      <c r="D216" s="307">
        <v>4</v>
      </c>
      <c r="E216" s="473">
        <f t="shared" si="29"/>
        <v>0.33333333333333331</v>
      </c>
      <c r="F216" s="307">
        <v>0</v>
      </c>
      <c r="G216" s="473">
        <f t="shared" si="30"/>
        <v>0</v>
      </c>
      <c r="H216" s="428">
        <v>7</v>
      </c>
      <c r="I216" s="473">
        <f t="shared" si="31"/>
        <v>0.58333333333333337</v>
      </c>
      <c r="J216" s="428">
        <v>0</v>
      </c>
      <c r="K216" s="473">
        <f t="shared" si="32"/>
        <v>0</v>
      </c>
      <c r="L216" s="428">
        <v>0</v>
      </c>
      <c r="M216" s="308">
        <f t="shared" si="33"/>
        <v>0</v>
      </c>
    </row>
    <row r="217" spans="1:13">
      <c r="A217" s="580"/>
      <c r="B217" s="397" t="s">
        <v>2393</v>
      </c>
      <c r="C217" s="307">
        <v>19</v>
      </c>
      <c r="D217" s="307">
        <v>9</v>
      </c>
      <c r="E217" s="473">
        <f t="shared" si="29"/>
        <v>0.47368421052631576</v>
      </c>
      <c r="F217" s="307">
        <v>0</v>
      </c>
      <c r="G217" s="473">
        <f t="shared" si="30"/>
        <v>0</v>
      </c>
      <c r="H217" s="428">
        <v>2</v>
      </c>
      <c r="I217" s="473">
        <f t="shared" si="31"/>
        <v>0.10526315789473684</v>
      </c>
      <c r="J217" s="428">
        <v>1</v>
      </c>
      <c r="K217" s="473">
        <f t="shared" si="32"/>
        <v>5.2631578947368418E-2</v>
      </c>
      <c r="L217" s="428">
        <v>0</v>
      </c>
      <c r="M217" s="308">
        <f t="shared" si="33"/>
        <v>0</v>
      </c>
    </row>
    <row r="218" spans="1:13">
      <c r="A218" s="590" t="s">
        <v>469</v>
      </c>
      <c r="B218" s="402" t="s">
        <v>2125</v>
      </c>
      <c r="C218" s="403">
        <v>15</v>
      </c>
      <c r="D218" s="403">
        <v>8</v>
      </c>
      <c r="E218" s="501">
        <f t="shared" si="29"/>
        <v>0.53333333333333333</v>
      </c>
      <c r="F218" s="307">
        <v>1</v>
      </c>
      <c r="G218" s="473">
        <f t="shared" si="30"/>
        <v>6.6666666666666666E-2</v>
      </c>
      <c r="H218" s="428">
        <v>3</v>
      </c>
      <c r="I218" s="473">
        <f t="shared" si="31"/>
        <v>0.2</v>
      </c>
      <c r="J218" s="428">
        <v>0</v>
      </c>
      <c r="K218" s="473">
        <f t="shared" si="32"/>
        <v>0</v>
      </c>
      <c r="L218" s="428">
        <v>0</v>
      </c>
      <c r="M218" s="308">
        <f t="shared" si="33"/>
        <v>0</v>
      </c>
    </row>
    <row r="219" spans="1:13">
      <c r="A219" s="590"/>
      <c r="B219" s="397" t="s">
        <v>2128</v>
      </c>
      <c r="C219" s="407">
        <v>24</v>
      </c>
      <c r="D219" s="407">
        <v>9</v>
      </c>
      <c r="E219" s="473">
        <f t="shared" si="29"/>
        <v>0.375</v>
      </c>
      <c r="F219" s="307">
        <v>0</v>
      </c>
      <c r="G219" s="473">
        <f t="shared" si="30"/>
        <v>0</v>
      </c>
      <c r="H219" s="428">
        <v>3</v>
      </c>
      <c r="I219" s="473">
        <f t="shared" si="31"/>
        <v>0.125</v>
      </c>
      <c r="J219" s="428">
        <v>0</v>
      </c>
      <c r="K219" s="473">
        <f t="shared" si="32"/>
        <v>0</v>
      </c>
      <c r="L219" s="428">
        <v>0</v>
      </c>
      <c r="M219" s="308">
        <f t="shared" si="33"/>
        <v>0</v>
      </c>
    </row>
    <row r="220" spans="1:13">
      <c r="A220" s="590"/>
      <c r="B220" s="397" t="s">
        <v>2129</v>
      </c>
      <c r="C220" s="407">
        <v>15</v>
      </c>
      <c r="D220" s="407">
        <v>5</v>
      </c>
      <c r="E220" s="473">
        <f t="shared" si="29"/>
        <v>0.33333333333333331</v>
      </c>
      <c r="F220" s="307">
        <v>0</v>
      </c>
      <c r="G220" s="473">
        <f t="shared" si="30"/>
        <v>0</v>
      </c>
      <c r="H220" s="428">
        <v>0</v>
      </c>
      <c r="I220" s="473">
        <f t="shared" si="31"/>
        <v>0</v>
      </c>
      <c r="J220" s="428">
        <v>0</v>
      </c>
      <c r="K220" s="473">
        <f t="shared" si="32"/>
        <v>0</v>
      </c>
      <c r="L220" s="428">
        <v>0</v>
      </c>
      <c r="M220" s="308">
        <f t="shared" si="33"/>
        <v>0</v>
      </c>
    </row>
    <row r="221" spans="1:13">
      <c r="A221" s="590"/>
      <c r="B221" s="397" t="s">
        <v>472</v>
      </c>
      <c r="C221" s="407">
        <v>21</v>
      </c>
      <c r="D221" s="407">
        <v>10</v>
      </c>
      <c r="E221" s="473">
        <f t="shared" si="29"/>
        <v>0.47619047619047616</v>
      </c>
      <c r="F221" s="307">
        <v>0</v>
      </c>
      <c r="G221" s="473">
        <f t="shared" si="30"/>
        <v>0</v>
      </c>
      <c r="H221" s="428">
        <v>0</v>
      </c>
      <c r="I221" s="473">
        <f t="shared" si="31"/>
        <v>0</v>
      </c>
      <c r="J221" s="428">
        <v>0</v>
      </c>
      <c r="K221" s="473">
        <f t="shared" si="32"/>
        <v>0</v>
      </c>
      <c r="L221" s="428">
        <v>0</v>
      </c>
      <c r="M221" s="308">
        <f t="shared" si="33"/>
        <v>0</v>
      </c>
    </row>
    <row r="222" spans="1:13">
      <c r="A222" s="590"/>
      <c r="B222" s="397" t="s">
        <v>473</v>
      </c>
      <c r="C222" s="407">
        <v>16</v>
      </c>
      <c r="D222" s="407">
        <v>11</v>
      </c>
      <c r="E222" s="473">
        <f t="shared" si="29"/>
        <v>0.6875</v>
      </c>
      <c r="F222" s="307">
        <v>0</v>
      </c>
      <c r="G222" s="473">
        <f t="shared" si="30"/>
        <v>0</v>
      </c>
      <c r="H222" s="428">
        <v>1</v>
      </c>
      <c r="I222" s="473">
        <f t="shared" si="31"/>
        <v>6.25E-2</v>
      </c>
      <c r="J222" s="428">
        <v>0</v>
      </c>
      <c r="K222" s="473">
        <f t="shared" si="32"/>
        <v>0</v>
      </c>
      <c r="L222" s="428">
        <v>0</v>
      </c>
      <c r="M222" s="308">
        <f t="shared" si="33"/>
        <v>0</v>
      </c>
    </row>
    <row r="223" spans="1:13">
      <c r="A223" s="590"/>
      <c r="B223" s="397" t="s">
        <v>2130</v>
      </c>
      <c r="C223" s="407">
        <v>13</v>
      </c>
      <c r="D223" s="407">
        <v>5</v>
      </c>
      <c r="E223" s="473">
        <f t="shared" si="29"/>
        <v>0.38461538461538464</v>
      </c>
      <c r="F223" s="307">
        <v>0</v>
      </c>
      <c r="G223" s="473">
        <f t="shared" si="30"/>
        <v>0</v>
      </c>
      <c r="H223" s="428">
        <v>2</v>
      </c>
      <c r="I223" s="473">
        <f t="shared" si="31"/>
        <v>0.15384615384615385</v>
      </c>
      <c r="J223" s="428">
        <v>0</v>
      </c>
      <c r="K223" s="473">
        <f t="shared" si="32"/>
        <v>0</v>
      </c>
      <c r="L223" s="428">
        <v>0</v>
      </c>
      <c r="M223" s="308">
        <f t="shared" si="33"/>
        <v>0</v>
      </c>
    </row>
    <row r="224" spans="1:13">
      <c r="A224" s="590"/>
      <c r="B224" s="397" t="s">
        <v>2131</v>
      </c>
      <c r="C224" s="407">
        <v>15</v>
      </c>
      <c r="D224" s="407">
        <v>5</v>
      </c>
      <c r="E224" s="473">
        <f t="shared" si="29"/>
        <v>0.33333333333333331</v>
      </c>
      <c r="F224" s="307">
        <v>0</v>
      </c>
      <c r="G224" s="473">
        <v>0</v>
      </c>
      <c r="H224" s="428">
        <v>0</v>
      </c>
      <c r="I224" s="473">
        <v>0</v>
      </c>
      <c r="J224" s="428">
        <v>0</v>
      </c>
      <c r="K224" s="473">
        <f t="shared" si="32"/>
        <v>0</v>
      </c>
      <c r="L224" s="428">
        <v>0</v>
      </c>
      <c r="M224" s="308">
        <f t="shared" si="33"/>
        <v>0</v>
      </c>
    </row>
    <row r="225" spans="1:13">
      <c r="A225" s="590"/>
      <c r="B225" s="397" t="s">
        <v>2132</v>
      </c>
      <c r="C225" s="307">
        <v>12</v>
      </c>
      <c r="D225" s="307">
        <v>5</v>
      </c>
      <c r="E225" s="473">
        <f t="shared" si="29"/>
        <v>0.41666666666666669</v>
      </c>
      <c r="F225" s="307">
        <v>0</v>
      </c>
      <c r="G225" s="473">
        <f t="shared" si="30"/>
        <v>0</v>
      </c>
      <c r="H225" s="428">
        <v>2</v>
      </c>
      <c r="I225" s="473">
        <f t="shared" si="31"/>
        <v>0.16666666666666666</v>
      </c>
      <c r="J225" s="428">
        <v>0</v>
      </c>
      <c r="K225" s="473">
        <f t="shared" si="32"/>
        <v>0</v>
      </c>
      <c r="L225" s="428">
        <v>0</v>
      </c>
      <c r="M225" s="308">
        <f t="shared" si="33"/>
        <v>0</v>
      </c>
    </row>
    <row r="226" spans="1:13">
      <c r="A226" s="580" t="s">
        <v>474</v>
      </c>
      <c r="B226" s="419" t="s">
        <v>2474</v>
      </c>
      <c r="C226" s="458">
        <v>11</v>
      </c>
      <c r="D226" s="458">
        <v>4</v>
      </c>
      <c r="E226" s="473">
        <f>D226/C226</f>
        <v>0.36363636363636365</v>
      </c>
      <c r="F226" s="307">
        <v>0</v>
      </c>
      <c r="G226" s="473">
        <f>F226/C226</f>
        <v>0</v>
      </c>
      <c r="H226" s="307">
        <v>0</v>
      </c>
      <c r="I226" s="473">
        <f>H226/C226</f>
        <v>0</v>
      </c>
      <c r="J226" s="307">
        <v>0</v>
      </c>
      <c r="K226" s="473">
        <f>J226/C226</f>
        <v>0</v>
      </c>
      <c r="L226" s="307">
        <v>0</v>
      </c>
      <c r="M226" s="308">
        <f>L226/C226</f>
        <v>0</v>
      </c>
    </row>
    <row r="227" spans="1:13">
      <c r="A227" s="580"/>
      <c r="B227" s="419" t="s">
        <v>2475</v>
      </c>
      <c r="C227" s="458">
        <v>15</v>
      </c>
      <c r="D227" s="458">
        <v>6</v>
      </c>
      <c r="E227" s="473">
        <f>D227/C227</f>
        <v>0.4</v>
      </c>
      <c r="F227" s="307">
        <v>0</v>
      </c>
      <c r="G227" s="473">
        <f>F227/C227</f>
        <v>0</v>
      </c>
      <c r="H227" s="307">
        <v>0</v>
      </c>
      <c r="I227" s="473">
        <f>H227/C227</f>
        <v>0</v>
      </c>
      <c r="J227" s="307">
        <v>0</v>
      </c>
      <c r="K227" s="473">
        <f>J227/C227</f>
        <v>0</v>
      </c>
      <c r="L227" s="307">
        <v>0</v>
      </c>
      <c r="M227" s="308">
        <f>L227/C227</f>
        <v>0</v>
      </c>
    </row>
    <row r="228" spans="1:13">
      <c r="A228" s="580"/>
      <c r="B228" s="419" t="s">
        <v>1099</v>
      </c>
      <c r="C228" s="307">
        <v>7</v>
      </c>
      <c r="D228" s="307">
        <v>3</v>
      </c>
      <c r="E228" s="473">
        <f t="shared" ref="E228:E235" si="34">D228/C228</f>
        <v>0.42857142857142855</v>
      </c>
      <c r="F228" s="307">
        <v>0</v>
      </c>
      <c r="G228" s="473">
        <f t="shared" ref="G228:G235" si="35">F228/C228</f>
        <v>0</v>
      </c>
      <c r="H228" s="307">
        <v>0</v>
      </c>
      <c r="I228" s="473">
        <f t="shared" ref="I228:I235" si="36">H228/C228</f>
        <v>0</v>
      </c>
      <c r="J228" s="307">
        <v>0</v>
      </c>
      <c r="K228" s="473">
        <f t="shared" ref="K228:K235" si="37">J228/C228</f>
        <v>0</v>
      </c>
      <c r="L228" s="307">
        <v>0</v>
      </c>
      <c r="M228" s="308">
        <f t="shared" ref="M228:M234" si="38">L228/C228</f>
        <v>0</v>
      </c>
    </row>
    <row r="229" spans="1:13">
      <c r="A229" s="580"/>
      <c r="B229" s="419" t="s">
        <v>1100</v>
      </c>
      <c r="C229" s="307">
        <v>6</v>
      </c>
      <c r="D229" s="307">
        <v>2</v>
      </c>
      <c r="E229" s="473">
        <f t="shared" si="34"/>
        <v>0.33333333333333331</v>
      </c>
      <c r="F229" s="307">
        <v>0</v>
      </c>
      <c r="G229" s="473">
        <f t="shared" si="35"/>
        <v>0</v>
      </c>
      <c r="H229" s="428">
        <v>1</v>
      </c>
      <c r="I229" s="473">
        <f t="shared" si="36"/>
        <v>0.16666666666666666</v>
      </c>
      <c r="J229" s="307">
        <v>0</v>
      </c>
      <c r="K229" s="473">
        <f t="shared" si="37"/>
        <v>0</v>
      </c>
      <c r="L229" s="307">
        <v>0</v>
      </c>
      <c r="M229" s="308">
        <f t="shared" si="38"/>
        <v>0</v>
      </c>
    </row>
    <row r="230" spans="1:13">
      <c r="A230" s="580"/>
      <c r="B230" s="419" t="s">
        <v>2133</v>
      </c>
      <c r="C230" s="307">
        <v>3</v>
      </c>
      <c r="D230" s="307">
        <v>2</v>
      </c>
      <c r="E230" s="473">
        <f t="shared" si="34"/>
        <v>0.66666666666666663</v>
      </c>
      <c r="F230" s="307">
        <v>0</v>
      </c>
      <c r="G230" s="473">
        <f t="shared" si="35"/>
        <v>0</v>
      </c>
      <c r="H230" s="428">
        <v>2</v>
      </c>
      <c r="I230" s="473">
        <f t="shared" si="36"/>
        <v>0.66666666666666663</v>
      </c>
      <c r="J230" s="307">
        <v>0</v>
      </c>
      <c r="K230" s="473">
        <f t="shared" si="37"/>
        <v>0</v>
      </c>
      <c r="L230" s="307">
        <v>0</v>
      </c>
      <c r="M230" s="308">
        <f t="shared" si="38"/>
        <v>0</v>
      </c>
    </row>
    <row r="231" spans="1:13">
      <c r="A231" s="580"/>
      <c r="B231" s="502" t="s">
        <v>1102</v>
      </c>
      <c r="C231" s="409">
        <v>13</v>
      </c>
      <c r="D231" s="409">
        <v>5</v>
      </c>
      <c r="E231" s="473">
        <f t="shared" si="34"/>
        <v>0.38461538461538464</v>
      </c>
      <c r="F231" s="307">
        <v>0</v>
      </c>
      <c r="G231" s="473">
        <f t="shared" si="35"/>
        <v>0</v>
      </c>
      <c r="H231" s="428">
        <v>1</v>
      </c>
      <c r="I231" s="473">
        <f t="shared" si="36"/>
        <v>7.6923076923076927E-2</v>
      </c>
      <c r="J231" s="307">
        <v>0</v>
      </c>
      <c r="K231" s="473">
        <f t="shared" si="37"/>
        <v>0</v>
      </c>
      <c r="L231" s="307">
        <v>0</v>
      </c>
      <c r="M231" s="308">
        <f t="shared" si="38"/>
        <v>0</v>
      </c>
    </row>
    <row r="232" spans="1:13">
      <c r="A232" s="580"/>
      <c r="B232" s="502" t="s">
        <v>2476</v>
      </c>
      <c r="C232" s="409">
        <v>35</v>
      </c>
      <c r="D232" s="409">
        <v>13</v>
      </c>
      <c r="E232" s="473">
        <f t="shared" si="34"/>
        <v>0.37142857142857144</v>
      </c>
      <c r="F232" s="307">
        <v>0</v>
      </c>
      <c r="G232" s="473">
        <f t="shared" si="35"/>
        <v>0</v>
      </c>
      <c r="H232" s="307">
        <v>0</v>
      </c>
      <c r="I232" s="473">
        <f t="shared" si="36"/>
        <v>0</v>
      </c>
      <c r="J232" s="307">
        <v>0</v>
      </c>
      <c r="K232" s="473">
        <f t="shared" si="37"/>
        <v>0</v>
      </c>
      <c r="L232" s="307">
        <v>0</v>
      </c>
      <c r="M232" s="308">
        <f t="shared" si="38"/>
        <v>0</v>
      </c>
    </row>
    <row r="233" spans="1:13">
      <c r="A233" s="580"/>
      <c r="B233" s="502" t="s">
        <v>2135</v>
      </c>
      <c r="C233" s="456">
        <v>17</v>
      </c>
      <c r="D233" s="456">
        <v>8</v>
      </c>
      <c r="E233" s="473">
        <f t="shared" si="34"/>
        <v>0.47058823529411764</v>
      </c>
      <c r="F233" s="307">
        <v>0</v>
      </c>
      <c r="G233" s="480">
        <f t="shared" si="35"/>
        <v>0</v>
      </c>
      <c r="H233" s="307">
        <v>0</v>
      </c>
      <c r="I233" s="480">
        <f t="shared" si="36"/>
        <v>0</v>
      </c>
      <c r="J233" s="503">
        <v>1</v>
      </c>
      <c r="K233" s="480">
        <f t="shared" si="37"/>
        <v>5.8823529411764705E-2</v>
      </c>
      <c r="L233" s="307">
        <v>0</v>
      </c>
      <c r="M233" s="412">
        <f t="shared" si="38"/>
        <v>0</v>
      </c>
    </row>
    <row r="234" spans="1:13">
      <c r="A234" s="580"/>
      <c r="B234" s="504" t="s">
        <v>2439</v>
      </c>
      <c r="C234" s="409">
        <v>13</v>
      </c>
      <c r="D234" s="409">
        <v>6</v>
      </c>
      <c r="E234" s="505">
        <f t="shared" si="34"/>
        <v>0.46153846153846156</v>
      </c>
      <c r="F234" s="307">
        <v>0</v>
      </c>
      <c r="G234" s="308">
        <f t="shared" si="35"/>
        <v>0</v>
      </c>
      <c r="H234" s="307">
        <v>0</v>
      </c>
      <c r="I234" s="308">
        <f t="shared" si="36"/>
        <v>0</v>
      </c>
      <c r="J234" s="307">
        <v>0</v>
      </c>
      <c r="K234" s="308">
        <f t="shared" si="37"/>
        <v>0</v>
      </c>
      <c r="L234" s="307">
        <v>0</v>
      </c>
      <c r="M234" s="308">
        <f t="shared" si="38"/>
        <v>0</v>
      </c>
    </row>
    <row r="235" spans="1:13">
      <c r="A235" s="418" t="s">
        <v>476</v>
      </c>
      <c r="B235" s="419" t="s">
        <v>477</v>
      </c>
      <c r="C235" s="409">
        <v>9</v>
      </c>
      <c r="D235" s="409">
        <v>4</v>
      </c>
      <c r="E235" s="473">
        <f t="shared" si="34"/>
        <v>0.44444444444444442</v>
      </c>
      <c r="F235" s="307">
        <v>0</v>
      </c>
      <c r="G235" s="473">
        <f t="shared" si="35"/>
        <v>0</v>
      </c>
      <c r="H235" s="307">
        <v>0</v>
      </c>
      <c r="I235" s="473">
        <f t="shared" si="36"/>
        <v>0</v>
      </c>
      <c r="J235" s="307">
        <v>0</v>
      </c>
      <c r="K235" s="473">
        <f t="shared" si="37"/>
        <v>0</v>
      </c>
      <c r="L235" s="307">
        <v>0</v>
      </c>
      <c r="M235" s="308">
        <f>L235/C235</f>
        <v>0</v>
      </c>
    </row>
  </sheetData>
  <mergeCells count="23">
    <mergeCell ref="A118:A126"/>
    <mergeCell ref="A127:A135"/>
    <mergeCell ref="A66:A73"/>
    <mergeCell ref="A74:A83"/>
    <mergeCell ref="A84:A97"/>
    <mergeCell ref="A98:A108"/>
    <mergeCell ref="A109:A117"/>
    <mergeCell ref="A209:A217"/>
    <mergeCell ref="A218:A225"/>
    <mergeCell ref="A226:A234"/>
    <mergeCell ref="A2:M2"/>
    <mergeCell ref="A136:A147"/>
    <mergeCell ref="A148:A165"/>
    <mergeCell ref="A166:A177"/>
    <mergeCell ref="A178:A188"/>
    <mergeCell ref="A189:A200"/>
    <mergeCell ref="A201:A208"/>
    <mergeCell ref="A3:M3"/>
    <mergeCell ref="A5:A16"/>
    <mergeCell ref="A17:A34"/>
    <mergeCell ref="A35:A45"/>
    <mergeCell ref="A46:A57"/>
    <mergeCell ref="A58:A65"/>
  </mergeCells>
  <phoneticPr fontId="2" type="noConversion"/>
  <pageMargins left="0.7" right="0.7" top="0.75" bottom="0.75" header="0.3" footer="0.3"/>
  <pageSetup paperSize="9" scale="5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M240"/>
  <sheetViews>
    <sheetView zoomScale="85" zoomScaleNormal="85" workbookViewId="0"/>
  </sheetViews>
  <sheetFormatPr defaultColWidth="8.88671875" defaultRowHeight="15.6"/>
  <cols>
    <col min="1" max="1" width="9.21875" style="248" customWidth="1"/>
    <col min="2" max="2" width="82" style="172" customWidth="1"/>
    <col min="3" max="5" width="12.77734375" style="173" customWidth="1"/>
    <col min="6" max="13" width="12.77734375" style="206" customWidth="1"/>
    <col min="14" max="16384" width="8.88671875" style="206"/>
  </cols>
  <sheetData>
    <row r="2" spans="1:13" ht="21">
      <c r="A2" s="583" t="s">
        <v>2478</v>
      </c>
      <c r="B2" s="583"/>
      <c r="C2" s="583"/>
      <c r="D2" s="583"/>
      <c r="E2" s="583"/>
      <c r="F2" s="589"/>
      <c r="G2" s="589"/>
      <c r="H2" s="589"/>
      <c r="I2" s="589"/>
      <c r="J2" s="589"/>
      <c r="K2" s="589"/>
      <c r="L2" s="589"/>
      <c r="M2" s="589"/>
    </row>
    <row r="3" spans="1:13">
      <c r="A3" s="585" t="s">
        <v>2477</v>
      </c>
      <c r="B3" s="585"/>
      <c r="C3" s="585"/>
      <c r="D3" s="585"/>
      <c r="E3" s="585"/>
      <c r="F3" s="586"/>
      <c r="G3" s="586"/>
      <c r="H3" s="586"/>
      <c r="I3" s="586"/>
      <c r="J3" s="586"/>
      <c r="K3" s="586"/>
      <c r="L3" s="586"/>
      <c r="M3" s="586"/>
    </row>
    <row r="4" spans="1:13" s="214" customFormat="1" ht="39.9" customHeight="1">
      <c r="A4" s="446" t="s">
        <v>1996</v>
      </c>
      <c r="B4" s="446" t="s">
        <v>324</v>
      </c>
      <c r="C4" s="474" t="s">
        <v>2448</v>
      </c>
      <c r="D4" s="474" t="s">
        <v>2449</v>
      </c>
      <c r="E4" s="474" t="s">
        <v>2450</v>
      </c>
      <c r="F4" s="474" t="s">
        <v>2440</v>
      </c>
      <c r="G4" s="474" t="s">
        <v>2441</v>
      </c>
      <c r="H4" s="474" t="s">
        <v>2442</v>
      </c>
      <c r="I4" s="474" t="s">
        <v>2443</v>
      </c>
      <c r="J4" s="474" t="s">
        <v>2479</v>
      </c>
      <c r="K4" s="474" t="s">
        <v>2480</v>
      </c>
      <c r="L4" s="474" t="s">
        <v>2481</v>
      </c>
      <c r="M4" s="474" t="s">
        <v>2482</v>
      </c>
    </row>
    <row r="5" spans="1:13" ht="16.2">
      <c r="A5" s="580" t="s">
        <v>328</v>
      </c>
      <c r="B5" s="331" t="s">
        <v>2357</v>
      </c>
      <c r="C5" s="307">
        <v>31</v>
      </c>
      <c r="D5" s="307">
        <v>17</v>
      </c>
      <c r="E5" s="308">
        <f t="shared" ref="E5:E49" si="0">D5/C5</f>
        <v>0.54838709677419351</v>
      </c>
      <c r="F5" s="307">
        <v>0</v>
      </c>
      <c r="G5" s="473">
        <f t="shared" ref="G5:G49" si="1">F5/C5</f>
        <v>0</v>
      </c>
      <c r="H5" s="307">
        <v>0</v>
      </c>
      <c r="I5" s="473">
        <f t="shared" ref="I5:I49" si="2">H5/C5</f>
        <v>0</v>
      </c>
      <c r="J5" s="307">
        <v>1</v>
      </c>
      <c r="K5" s="473">
        <f t="shared" ref="K5:K49" si="3">J5/C5</f>
        <v>3.2258064516129031E-2</v>
      </c>
      <c r="L5" s="307">
        <v>1</v>
      </c>
      <c r="M5" s="308">
        <f t="shared" ref="M5:M49" si="4">L5/C5</f>
        <v>3.2258064516129031E-2</v>
      </c>
    </row>
    <row r="6" spans="1:13" ht="16.2">
      <c r="A6" s="580"/>
      <c r="B6" s="414" t="s">
        <v>2164</v>
      </c>
      <c r="C6" s="307">
        <v>19</v>
      </c>
      <c r="D6" s="307">
        <v>10</v>
      </c>
      <c r="E6" s="308">
        <f t="shared" si="0"/>
        <v>0.52631578947368418</v>
      </c>
      <c r="F6" s="307">
        <v>1</v>
      </c>
      <c r="G6" s="473">
        <f t="shared" si="1"/>
        <v>5.2631578947368418E-2</v>
      </c>
      <c r="H6" s="307">
        <v>3</v>
      </c>
      <c r="I6" s="473">
        <f t="shared" si="2"/>
        <v>0.15789473684210525</v>
      </c>
      <c r="J6" s="307">
        <v>0</v>
      </c>
      <c r="K6" s="473">
        <f t="shared" si="3"/>
        <v>0</v>
      </c>
      <c r="L6" s="307">
        <v>0</v>
      </c>
      <c r="M6" s="308">
        <f t="shared" si="4"/>
        <v>0</v>
      </c>
    </row>
    <row r="7" spans="1:13" ht="16.2">
      <c r="A7" s="580"/>
      <c r="B7" s="331" t="s">
        <v>2483</v>
      </c>
      <c r="C7" s="307">
        <v>17</v>
      </c>
      <c r="D7" s="307">
        <v>11</v>
      </c>
      <c r="E7" s="308">
        <f t="shared" si="0"/>
        <v>0.6470588235294118</v>
      </c>
      <c r="F7" s="307">
        <v>0</v>
      </c>
      <c r="G7" s="473">
        <f t="shared" si="1"/>
        <v>0</v>
      </c>
      <c r="H7" s="307">
        <v>0</v>
      </c>
      <c r="I7" s="473">
        <f t="shared" si="2"/>
        <v>0</v>
      </c>
      <c r="J7" s="307">
        <v>0</v>
      </c>
      <c r="K7" s="473">
        <f t="shared" si="3"/>
        <v>0</v>
      </c>
      <c r="L7" s="307">
        <v>0</v>
      </c>
      <c r="M7" s="308">
        <f t="shared" si="4"/>
        <v>0</v>
      </c>
    </row>
    <row r="8" spans="1:13" ht="16.2">
      <c r="A8" s="580"/>
      <c r="B8" s="414" t="s">
        <v>2166</v>
      </c>
      <c r="C8" s="307">
        <v>13</v>
      </c>
      <c r="D8" s="307">
        <v>5</v>
      </c>
      <c r="E8" s="308">
        <f t="shared" si="0"/>
        <v>0.38461538461538464</v>
      </c>
      <c r="F8" s="307">
        <v>0</v>
      </c>
      <c r="G8" s="473">
        <f t="shared" si="1"/>
        <v>0</v>
      </c>
      <c r="H8" s="307">
        <v>0</v>
      </c>
      <c r="I8" s="473">
        <f t="shared" si="2"/>
        <v>0</v>
      </c>
      <c r="J8" s="307">
        <v>0</v>
      </c>
      <c r="K8" s="473">
        <f t="shared" si="3"/>
        <v>0</v>
      </c>
      <c r="L8" s="307">
        <v>0</v>
      </c>
      <c r="M8" s="308">
        <f t="shared" si="4"/>
        <v>0</v>
      </c>
    </row>
    <row r="9" spans="1:13" ht="16.2">
      <c r="A9" s="580"/>
      <c r="B9" s="414" t="s">
        <v>2167</v>
      </c>
      <c r="C9" s="307">
        <v>21</v>
      </c>
      <c r="D9" s="307">
        <v>15</v>
      </c>
      <c r="E9" s="308">
        <f t="shared" si="0"/>
        <v>0.7142857142857143</v>
      </c>
      <c r="F9" s="307">
        <v>1</v>
      </c>
      <c r="G9" s="473">
        <f t="shared" si="1"/>
        <v>4.7619047619047616E-2</v>
      </c>
      <c r="H9" s="307">
        <v>1</v>
      </c>
      <c r="I9" s="473">
        <f t="shared" si="2"/>
        <v>4.7619047619047616E-2</v>
      </c>
      <c r="J9" s="307">
        <v>0</v>
      </c>
      <c r="K9" s="473">
        <f t="shared" si="3"/>
        <v>0</v>
      </c>
      <c r="L9" s="307">
        <v>1</v>
      </c>
      <c r="M9" s="308">
        <f t="shared" si="4"/>
        <v>4.7619047619047616E-2</v>
      </c>
    </row>
    <row r="10" spans="1:13" ht="16.2">
      <c r="A10" s="580"/>
      <c r="B10" s="414" t="s">
        <v>2168</v>
      </c>
      <c r="C10" s="307">
        <v>26</v>
      </c>
      <c r="D10" s="307">
        <v>11</v>
      </c>
      <c r="E10" s="308">
        <f t="shared" si="0"/>
        <v>0.42307692307692307</v>
      </c>
      <c r="F10" s="307">
        <v>1</v>
      </c>
      <c r="G10" s="473">
        <f t="shared" si="1"/>
        <v>3.8461538461538464E-2</v>
      </c>
      <c r="H10" s="307">
        <v>0</v>
      </c>
      <c r="I10" s="473">
        <f t="shared" si="2"/>
        <v>0</v>
      </c>
      <c r="J10" s="307">
        <v>0</v>
      </c>
      <c r="K10" s="473">
        <f t="shared" si="3"/>
        <v>0</v>
      </c>
      <c r="L10" s="307">
        <v>0</v>
      </c>
      <c r="M10" s="308">
        <f t="shared" si="4"/>
        <v>0</v>
      </c>
    </row>
    <row r="11" spans="1:13" ht="16.2">
      <c r="A11" s="580"/>
      <c r="B11" s="414" t="s">
        <v>2169</v>
      </c>
      <c r="C11" s="307">
        <v>11</v>
      </c>
      <c r="D11" s="307">
        <v>5</v>
      </c>
      <c r="E11" s="308">
        <f t="shared" si="0"/>
        <v>0.45454545454545453</v>
      </c>
      <c r="F11" s="307">
        <v>2</v>
      </c>
      <c r="G11" s="473">
        <f t="shared" si="1"/>
        <v>0.18181818181818182</v>
      </c>
      <c r="H11" s="307">
        <v>0</v>
      </c>
      <c r="I11" s="473">
        <f t="shared" si="2"/>
        <v>0</v>
      </c>
      <c r="J11" s="307">
        <v>0</v>
      </c>
      <c r="K11" s="473">
        <f t="shared" si="3"/>
        <v>0</v>
      </c>
      <c r="L11" s="307">
        <v>0</v>
      </c>
      <c r="M11" s="308">
        <f t="shared" si="4"/>
        <v>0</v>
      </c>
    </row>
    <row r="12" spans="1:13" ht="16.2">
      <c r="A12" s="580"/>
      <c r="B12" s="414" t="s">
        <v>2170</v>
      </c>
      <c r="C12" s="307">
        <v>15</v>
      </c>
      <c r="D12" s="307">
        <v>10</v>
      </c>
      <c r="E12" s="308">
        <f t="shared" si="0"/>
        <v>0.66666666666666663</v>
      </c>
      <c r="F12" s="307">
        <v>0</v>
      </c>
      <c r="G12" s="473">
        <f t="shared" si="1"/>
        <v>0</v>
      </c>
      <c r="H12" s="307">
        <v>1</v>
      </c>
      <c r="I12" s="473">
        <f t="shared" si="2"/>
        <v>6.6666666666666666E-2</v>
      </c>
      <c r="J12" s="307">
        <v>0</v>
      </c>
      <c r="K12" s="473">
        <f t="shared" si="3"/>
        <v>0</v>
      </c>
      <c r="L12" s="307">
        <v>0</v>
      </c>
      <c r="M12" s="308">
        <f t="shared" si="4"/>
        <v>0</v>
      </c>
    </row>
    <row r="13" spans="1:13" ht="16.2">
      <c r="A13" s="580"/>
      <c r="B13" s="414" t="s">
        <v>2171</v>
      </c>
      <c r="C13" s="307">
        <v>21</v>
      </c>
      <c r="D13" s="307">
        <v>7</v>
      </c>
      <c r="E13" s="308">
        <f t="shared" si="0"/>
        <v>0.33333333333333331</v>
      </c>
      <c r="F13" s="307">
        <v>3</v>
      </c>
      <c r="G13" s="473">
        <f t="shared" si="1"/>
        <v>0.14285714285714285</v>
      </c>
      <c r="H13" s="307">
        <v>0</v>
      </c>
      <c r="I13" s="473">
        <f t="shared" si="2"/>
        <v>0</v>
      </c>
      <c r="J13" s="307">
        <v>0</v>
      </c>
      <c r="K13" s="473">
        <f t="shared" si="3"/>
        <v>0</v>
      </c>
      <c r="L13" s="307">
        <v>0</v>
      </c>
      <c r="M13" s="308">
        <f t="shared" si="4"/>
        <v>0</v>
      </c>
    </row>
    <row r="14" spans="1:13" ht="16.2">
      <c r="A14" s="580"/>
      <c r="B14" s="414" t="s">
        <v>2172</v>
      </c>
      <c r="C14" s="307">
        <v>17</v>
      </c>
      <c r="D14" s="307">
        <v>9</v>
      </c>
      <c r="E14" s="308">
        <f t="shared" si="0"/>
        <v>0.52941176470588236</v>
      </c>
      <c r="F14" s="307">
        <v>0</v>
      </c>
      <c r="G14" s="473">
        <f t="shared" si="1"/>
        <v>0</v>
      </c>
      <c r="H14" s="307">
        <v>0</v>
      </c>
      <c r="I14" s="473">
        <f t="shared" si="2"/>
        <v>0</v>
      </c>
      <c r="J14" s="307">
        <v>0</v>
      </c>
      <c r="K14" s="473">
        <f t="shared" si="3"/>
        <v>0</v>
      </c>
      <c r="L14" s="307">
        <v>0</v>
      </c>
      <c r="M14" s="308">
        <f t="shared" si="4"/>
        <v>0</v>
      </c>
    </row>
    <row r="15" spans="1:13" ht="16.2">
      <c r="A15" s="580"/>
      <c r="B15" s="414" t="s">
        <v>2173</v>
      </c>
      <c r="C15" s="307">
        <v>15</v>
      </c>
      <c r="D15" s="307">
        <v>7</v>
      </c>
      <c r="E15" s="308">
        <f t="shared" si="0"/>
        <v>0.46666666666666667</v>
      </c>
      <c r="F15" s="307">
        <v>1</v>
      </c>
      <c r="G15" s="473">
        <f t="shared" si="1"/>
        <v>6.6666666666666666E-2</v>
      </c>
      <c r="H15" s="307">
        <v>4</v>
      </c>
      <c r="I15" s="473">
        <f t="shared" si="2"/>
        <v>0.26666666666666666</v>
      </c>
      <c r="J15" s="307">
        <v>1</v>
      </c>
      <c r="K15" s="473">
        <f t="shared" si="3"/>
        <v>6.6666666666666666E-2</v>
      </c>
      <c r="L15" s="307">
        <v>0</v>
      </c>
      <c r="M15" s="308">
        <f t="shared" si="4"/>
        <v>0</v>
      </c>
    </row>
    <row r="16" spans="1:13" ht="16.2">
      <c r="A16" s="580"/>
      <c r="B16" s="414" t="s">
        <v>2174</v>
      </c>
      <c r="C16" s="307">
        <v>17</v>
      </c>
      <c r="D16" s="307">
        <v>11</v>
      </c>
      <c r="E16" s="308">
        <f t="shared" si="0"/>
        <v>0.6470588235294118</v>
      </c>
      <c r="F16" s="307">
        <v>1</v>
      </c>
      <c r="G16" s="473">
        <f t="shared" si="1"/>
        <v>5.8823529411764705E-2</v>
      </c>
      <c r="H16" s="307">
        <v>1</v>
      </c>
      <c r="I16" s="473">
        <f t="shared" si="2"/>
        <v>5.8823529411764705E-2</v>
      </c>
      <c r="J16" s="307">
        <v>0</v>
      </c>
      <c r="K16" s="473">
        <f t="shared" si="3"/>
        <v>0</v>
      </c>
      <c r="L16" s="307">
        <v>1</v>
      </c>
      <c r="M16" s="308">
        <f t="shared" si="4"/>
        <v>5.8823529411764705E-2</v>
      </c>
    </row>
    <row r="17" spans="1:13" ht="16.2">
      <c r="A17" s="580" t="s">
        <v>2003</v>
      </c>
      <c r="B17" s="325" t="s">
        <v>549</v>
      </c>
      <c r="C17" s="181">
        <v>17</v>
      </c>
      <c r="D17" s="181">
        <v>6</v>
      </c>
      <c r="E17" s="183">
        <f t="shared" si="0"/>
        <v>0.35294117647058826</v>
      </c>
      <c r="F17" s="181">
        <v>0</v>
      </c>
      <c r="G17" s="506">
        <f t="shared" si="1"/>
        <v>0</v>
      </c>
      <c r="H17" s="181">
        <v>0</v>
      </c>
      <c r="I17" s="506">
        <f t="shared" si="2"/>
        <v>0</v>
      </c>
      <c r="J17" s="181">
        <v>0</v>
      </c>
      <c r="K17" s="506">
        <f t="shared" si="3"/>
        <v>0</v>
      </c>
      <c r="L17" s="181">
        <v>0</v>
      </c>
      <c r="M17" s="183">
        <f t="shared" si="4"/>
        <v>0</v>
      </c>
    </row>
    <row r="18" spans="1:13" ht="16.2">
      <c r="A18" s="580"/>
      <c r="B18" s="325" t="s">
        <v>550</v>
      </c>
      <c r="C18" s="181">
        <v>17</v>
      </c>
      <c r="D18" s="181">
        <v>9</v>
      </c>
      <c r="E18" s="183">
        <f t="shared" si="0"/>
        <v>0.52941176470588236</v>
      </c>
      <c r="F18" s="181">
        <v>0</v>
      </c>
      <c r="G18" s="506">
        <f t="shared" si="1"/>
        <v>0</v>
      </c>
      <c r="H18" s="181">
        <v>3</v>
      </c>
      <c r="I18" s="506">
        <f t="shared" si="2"/>
        <v>0.17647058823529413</v>
      </c>
      <c r="J18" s="181">
        <v>0</v>
      </c>
      <c r="K18" s="506">
        <f t="shared" si="3"/>
        <v>0</v>
      </c>
      <c r="L18" s="181">
        <v>0</v>
      </c>
      <c r="M18" s="183">
        <f t="shared" si="4"/>
        <v>0</v>
      </c>
    </row>
    <row r="19" spans="1:13" ht="16.2">
      <c r="A19" s="580"/>
      <c r="B19" s="325" t="s">
        <v>2176</v>
      </c>
      <c r="C19" s="181">
        <v>29</v>
      </c>
      <c r="D19" s="181">
        <v>17</v>
      </c>
      <c r="E19" s="183">
        <f t="shared" si="0"/>
        <v>0.58620689655172409</v>
      </c>
      <c r="F19" s="181">
        <v>1</v>
      </c>
      <c r="G19" s="506">
        <f t="shared" si="1"/>
        <v>3.4482758620689655E-2</v>
      </c>
      <c r="H19" s="181">
        <v>2</v>
      </c>
      <c r="I19" s="506">
        <f t="shared" si="2"/>
        <v>6.8965517241379309E-2</v>
      </c>
      <c r="J19" s="181">
        <v>1</v>
      </c>
      <c r="K19" s="506">
        <f t="shared" si="3"/>
        <v>3.4482758620689655E-2</v>
      </c>
      <c r="L19" s="181">
        <v>0</v>
      </c>
      <c r="M19" s="183">
        <f t="shared" si="4"/>
        <v>0</v>
      </c>
    </row>
    <row r="20" spans="1:13" ht="16.2">
      <c r="A20" s="580"/>
      <c r="B20" s="325" t="s">
        <v>552</v>
      </c>
      <c r="C20" s="181">
        <v>27</v>
      </c>
      <c r="D20" s="181">
        <v>19</v>
      </c>
      <c r="E20" s="183">
        <f t="shared" si="0"/>
        <v>0.70370370370370372</v>
      </c>
      <c r="F20" s="181">
        <v>0</v>
      </c>
      <c r="G20" s="506">
        <f t="shared" si="1"/>
        <v>0</v>
      </c>
      <c r="H20" s="181">
        <v>0</v>
      </c>
      <c r="I20" s="506">
        <f t="shared" si="2"/>
        <v>0</v>
      </c>
      <c r="J20" s="181">
        <v>0</v>
      </c>
      <c r="K20" s="506">
        <f t="shared" si="3"/>
        <v>0</v>
      </c>
      <c r="L20" s="181">
        <v>0</v>
      </c>
      <c r="M20" s="183">
        <f t="shared" si="4"/>
        <v>0</v>
      </c>
    </row>
    <row r="21" spans="1:13" ht="16.2">
      <c r="A21" s="580"/>
      <c r="B21" s="325" t="s">
        <v>553</v>
      </c>
      <c r="C21" s="181">
        <v>17</v>
      </c>
      <c r="D21" s="181">
        <v>10</v>
      </c>
      <c r="E21" s="183">
        <f t="shared" si="0"/>
        <v>0.58823529411764708</v>
      </c>
      <c r="F21" s="181">
        <v>0</v>
      </c>
      <c r="G21" s="506">
        <f t="shared" si="1"/>
        <v>0</v>
      </c>
      <c r="H21" s="181">
        <v>1</v>
      </c>
      <c r="I21" s="506">
        <f t="shared" si="2"/>
        <v>5.8823529411764705E-2</v>
      </c>
      <c r="J21" s="181">
        <v>0</v>
      </c>
      <c r="K21" s="506">
        <f t="shared" si="3"/>
        <v>0</v>
      </c>
      <c r="L21" s="181">
        <v>0</v>
      </c>
      <c r="M21" s="183">
        <f t="shared" si="4"/>
        <v>0</v>
      </c>
    </row>
    <row r="22" spans="1:13" ht="16.2">
      <c r="A22" s="580"/>
      <c r="B22" s="325" t="s">
        <v>554</v>
      </c>
      <c r="C22" s="181">
        <v>17</v>
      </c>
      <c r="D22" s="181">
        <v>7</v>
      </c>
      <c r="E22" s="183">
        <f t="shared" si="0"/>
        <v>0.41176470588235292</v>
      </c>
      <c r="F22" s="181">
        <v>5</v>
      </c>
      <c r="G22" s="506">
        <f t="shared" si="1"/>
        <v>0.29411764705882354</v>
      </c>
      <c r="H22" s="181">
        <v>5</v>
      </c>
      <c r="I22" s="506">
        <f t="shared" si="2"/>
        <v>0.29411764705882354</v>
      </c>
      <c r="J22" s="181">
        <v>0</v>
      </c>
      <c r="K22" s="506">
        <f t="shared" si="3"/>
        <v>0</v>
      </c>
      <c r="L22" s="181">
        <v>0</v>
      </c>
      <c r="M22" s="183">
        <f t="shared" si="4"/>
        <v>0</v>
      </c>
    </row>
    <row r="23" spans="1:13" ht="16.2">
      <c r="A23" s="580"/>
      <c r="B23" s="325" t="s">
        <v>2177</v>
      </c>
      <c r="C23" s="181">
        <v>19</v>
      </c>
      <c r="D23" s="181">
        <v>8</v>
      </c>
      <c r="E23" s="183">
        <f t="shared" si="0"/>
        <v>0.42105263157894735</v>
      </c>
      <c r="F23" s="181">
        <v>0</v>
      </c>
      <c r="G23" s="506">
        <f t="shared" si="1"/>
        <v>0</v>
      </c>
      <c r="H23" s="181">
        <v>0</v>
      </c>
      <c r="I23" s="506">
        <f t="shared" si="2"/>
        <v>0</v>
      </c>
      <c r="J23" s="181">
        <v>0</v>
      </c>
      <c r="K23" s="506">
        <f t="shared" si="3"/>
        <v>0</v>
      </c>
      <c r="L23" s="181">
        <v>0</v>
      </c>
      <c r="M23" s="183">
        <f t="shared" si="4"/>
        <v>0</v>
      </c>
    </row>
    <row r="24" spans="1:13" ht="16.2">
      <c r="A24" s="580"/>
      <c r="B24" s="325" t="s">
        <v>556</v>
      </c>
      <c r="C24" s="181">
        <v>15</v>
      </c>
      <c r="D24" s="181">
        <v>9</v>
      </c>
      <c r="E24" s="183">
        <f t="shared" si="0"/>
        <v>0.6</v>
      </c>
      <c r="F24" s="181">
        <v>0</v>
      </c>
      <c r="G24" s="506">
        <f t="shared" si="1"/>
        <v>0</v>
      </c>
      <c r="H24" s="181">
        <v>1</v>
      </c>
      <c r="I24" s="506">
        <f t="shared" si="2"/>
        <v>6.6666666666666666E-2</v>
      </c>
      <c r="J24" s="181">
        <v>0</v>
      </c>
      <c r="K24" s="506">
        <f t="shared" si="3"/>
        <v>0</v>
      </c>
      <c r="L24" s="181">
        <v>0</v>
      </c>
      <c r="M24" s="183">
        <f t="shared" si="4"/>
        <v>0</v>
      </c>
    </row>
    <row r="25" spans="1:13" ht="16.2">
      <c r="A25" s="580"/>
      <c r="B25" s="325" t="s">
        <v>2178</v>
      </c>
      <c r="C25" s="181">
        <v>27</v>
      </c>
      <c r="D25" s="181">
        <v>13</v>
      </c>
      <c r="E25" s="183">
        <f t="shared" si="0"/>
        <v>0.48148148148148145</v>
      </c>
      <c r="F25" s="181">
        <v>0</v>
      </c>
      <c r="G25" s="506">
        <f t="shared" si="1"/>
        <v>0</v>
      </c>
      <c r="H25" s="181">
        <v>1</v>
      </c>
      <c r="I25" s="506">
        <f t="shared" si="2"/>
        <v>3.7037037037037035E-2</v>
      </c>
      <c r="J25" s="181">
        <v>1</v>
      </c>
      <c r="K25" s="506">
        <f t="shared" si="3"/>
        <v>3.7037037037037035E-2</v>
      </c>
      <c r="L25" s="181">
        <v>0</v>
      </c>
      <c r="M25" s="183">
        <f t="shared" si="4"/>
        <v>0</v>
      </c>
    </row>
    <row r="26" spans="1:13" ht="16.2">
      <c r="A26" s="580"/>
      <c r="B26" s="325" t="s">
        <v>2179</v>
      </c>
      <c r="C26" s="181">
        <v>27</v>
      </c>
      <c r="D26" s="181">
        <v>14</v>
      </c>
      <c r="E26" s="183">
        <f t="shared" si="0"/>
        <v>0.51851851851851849</v>
      </c>
      <c r="F26" s="181">
        <v>0</v>
      </c>
      <c r="G26" s="506">
        <f t="shared" si="1"/>
        <v>0</v>
      </c>
      <c r="H26" s="181">
        <v>6</v>
      </c>
      <c r="I26" s="506">
        <f t="shared" si="2"/>
        <v>0.22222222222222221</v>
      </c>
      <c r="J26" s="181">
        <v>0</v>
      </c>
      <c r="K26" s="506">
        <f t="shared" si="3"/>
        <v>0</v>
      </c>
      <c r="L26" s="181">
        <v>0</v>
      </c>
      <c r="M26" s="183">
        <f t="shared" si="4"/>
        <v>0</v>
      </c>
    </row>
    <row r="27" spans="1:13" ht="16.2">
      <c r="A27" s="580" t="s">
        <v>352</v>
      </c>
      <c r="B27" s="507" t="s">
        <v>2486</v>
      </c>
      <c r="C27" s="508">
        <v>31</v>
      </c>
      <c r="D27" s="509">
        <v>16</v>
      </c>
      <c r="E27" s="510">
        <f t="shared" si="0"/>
        <v>0.5161290322580645</v>
      </c>
      <c r="F27" s="307">
        <v>0</v>
      </c>
      <c r="G27" s="473">
        <v>0</v>
      </c>
      <c r="H27" s="428">
        <v>0</v>
      </c>
      <c r="I27" s="473">
        <v>0</v>
      </c>
      <c r="J27" s="428">
        <v>0</v>
      </c>
      <c r="K27" s="473">
        <v>0</v>
      </c>
      <c r="L27" s="428">
        <v>0</v>
      </c>
      <c r="M27" s="308">
        <v>0</v>
      </c>
    </row>
    <row r="28" spans="1:13" ht="16.2">
      <c r="A28" s="580"/>
      <c r="B28" s="507" t="s">
        <v>781</v>
      </c>
      <c r="C28" s="508">
        <v>17</v>
      </c>
      <c r="D28" s="509">
        <v>11</v>
      </c>
      <c r="E28" s="510">
        <f t="shared" si="0"/>
        <v>0.6470588235294118</v>
      </c>
      <c r="F28" s="307">
        <v>0</v>
      </c>
      <c r="G28" s="473">
        <v>0</v>
      </c>
      <c r="H28" s="428">
        <v>0</v>
      </c>
      <c r="I28" s="473">
        <v>0</v>
      </c>
      <c r="J28" s="428">
        <v>0</v>
      </c>
      <c r="K28" s="473">
        <v>0</v>
      </c>
      <c r="L28" s="428">
        <v>0</v>
      </c>
      <c r="M28" s="308">
        <v>0</v>
      </c>
    </row>
    <row r="29" spans="1:13" ht="16.2">
      <c r="A29" s="580"/>
      <c r="B29" s="507" t="s">
        <v>562</v>
      </c>
      <c r="C29" s="508">
        <v>33</v>
      </c>
      <c r="D29" s="509">
        <v>20</v>
      </c>
      <c r="E29" s="510">
        <f t="shared" si="0"/>
        <v>0.60606060606060608</v>
      </c>
      <c r="F29" s="307">
        <v>4</v>
      </c>
      <c r="G29" s="473">
        <v>0.12121212121212122</v>
      </c>
      <c r="H29" s="428">
        <v>3</v>
      </c>
      <c r="I29" s="473">
        <v>9.0909090909090912E-2</v>
      </c>
      <c r="J29" s="428">
        <v>2</v>
      </c>
      <c r="K29" s="473">
        <v>6.0606060606060608E-2</v>
      </c>
      <c r="L29" s="428">
        <v>0</v>
      </c>
      <c r="M29" s="308">
        <v>0</v>
      </c>
    </row>
    <row r="30" spans="1:13" ht="16.2">
      <c r="A30" s="580"/>
      <c r="B30" s="507" t="s">
        <v>782</v>
      </c>
      <c r="C30" s="508">
        <v>15</v>
      </c>
      <c r="D30" s="509">
        <v>10</v>
      </c>
      <c r="E30" s="510">
        <f t="shared" si="0"/>
        <v>0.66666666666666663</v>
      </c>
      <c r="F30" s="307">
        <v>0</v>
      </c>
      <c r="G30" s="473">
        <v>0</v>
      </c>
      <c r="H30" s="428">
        <v>0</v>
      </c>
      <c r="I30" s="473">
        <v>0</v>
      </c>
      <c r="J30" s="428">
        <v>0</v>
      </c>
      <c r="K30" s="473">
        <v>0</v>
      </c>
      <c r="L30" s="428">
        <v>0</v>
      </c>
      <c r="M30" s="308">
        <v>0</v>
      </c>
    </row>
    <row r="31" spans="1:13" ht="16.2">
      <c r="A31" s="580"/>
      <c r="B31" s="507" t="s">
        <v>784</v>
      </c>
      <c r="C31" s="508">
        <v>31</v>
      </c>
      <c r="D31" s="509">
        <v>17</v>
      </c>
      <c r="E31" s="510">
        <f t="shared" si="0"/>
        <v>0.54838709677419351</v>
      </c>
      <c r="F31" s="307">
        <v>0</v>
      </c>
      <c r="G31" s="473">
        <v>0</v>
      </c>
      <c r="H31" s="428">
        <v>0</v>
      </c>
      <c r="I31" s="473">
        <v>0</v>
      </c>
      <c r="J31" s="428">
        <v>0</v>
      </c>
      <c r="K31" s="473">
        <v>0</v>
      </c>
      <c r="L31" s="428">
        <v>0</v>
      </c>
      <c r="M31" s="308">
        <v>0</v>
      </c>
    </row>
    <row r="32" spans="1:13" ht="16.2">
      <c r="A32" s="580"/>
      <c r="B32" s="507" t="s">
        <v>785</v>
      </c>
      <c r="C32" s="508">
        <v>25</v>
      </c>
      <c r="D32" s="509">
        <v>16</v>
      </c>
      <c r="E32" s="510">
        <f t="shared" si="0"/>
        <v>0.64</v>
      </c>
      <c r="F32" s="307">
        <v>0</v>
      </c>
      <c r="G32" s="473">
        <v>0</v>
      </c>
      <c r="H32" s="428">
        <v>1</v>
      </c>
      <c r="I32" s="473">
        <v>0.04</v>
      </c>
      <c r="J32" s="428">
        <v>0</v>
      </c>
      <c r="K32" s="473">
        <v>0</v>
      </c>
      <c r="L32" s="428">
        <v>0</v>
      </c>
      <c r="M32" s="308">
        <v>0</v>
      </c>
    </row>
    <row r="33" spans="1:13" ht="16.2">
      <c r="A33" s="580"/>
      <c r="B33" s="507" t="s">
        <v>786</v>
      </c>
      <c r="C33" s="508">
        <v>24</v>
      </c>
      <c r="D33" s="509">
        <v>15</v>
      </c>
      <c r="E33" s="510">
        <f t="shared" si="0"/>
        <v>0.625</v>
      </c>
      <c r="F33" s="307">
        <v>9</v>
      </c>
      <c r="G33" s="473">
        <v>0.375</v>
      </c>
      <c r="H33" s="428">
        <v>4</v>
      </c>
      <c r="I33" s="473">
        <v>0.16666666666666666</v>
      </c>
      <c r="J33" s="428">
        <v>0</v>
      </c>
      <c r="K33" s="473">
        <v>0</v>
      </c>
      <c r="L33" s="428">
        <v>0</v>
      </c>
      <c r="M33" s="308">
        <v>0</v>
      </c>
    </row>
    <row r="34" spans="1:13" ht="16.2">
      <c r="A34" s="580"/>
      <c r="B34" s="507" t="s">
        <v>787</v>
      </c>
      <c r="C34" s="508">
        <v>17</v>
      </c>
      <c r="D34" s="509">
        <v>11</v>
      </c>
      <c r="E34" s="510">
        <f t="shared" si="0"/>
        <v>0.6470588235294118</v>
      </c>
      <c r="F34" s="307">
        <v>0</v>
      </c>
      <c r="G34" s="473">
        <v>0</v>
      </c>
      <c r="H34" s="428">
        <v>5</v>
      </c>
      <c r="I34" s="473">
        <v>0.29411764705882354</v>
      </c>
      <c r="J34" s="428">
        <v>1</v>
      </c>
      <c r="K34" s="473">
        <v>5.8823529411764705E-2</v>
      </c>
      <c r="L34" s="428">
        <v>0</v>
      </c>
      <c r="M34" s="308">
        <v>0</v>
      </c>
    </row>
    <row r="35" spans="1:13" ht="16.2">
      <c r="A35" s="580"/>
      <c r="B35" s="507" t="s">
        <v>2487</v>
      </c>
      <c r="C35" s="508">
        <v>21</v>
      </c>
      <c r="D35" s="509">
        <v>14</v>
      </c>
      <c r="E35" s="510">
        <f t="shared" si="0"/>
        <v>0.66666666666666663</v>
      </c>
      <c r="F35" s="307">
        <v>0</v>
      </c>
      <c r="G35" s="473">
        <v>0</v>
      </c>
      <c r="H35" s="428">
        <v>0</v>
      </c>
      <c r="I35" s="473">
        <v>0</v>
      </c>
      <c r="J35" s="428">
        <v>0</v>
      </c>
      <c r="K35" s="473">
        <v>0</v>
      </c>
      <c r="L35" s="428">
        <v>0</v>
      </c>
      <c r="M35" s="308">
        <v>0</v>
      </c>
    </row>
    <row r="36" spans="1:13" ht="16.2">
      <c r="A36" s="580"/>
      <c r="B36" s="507" t="s">
        <v>789</v>
      </c>
      <c r="C36" s="508">
        <v>11</v>
      </c>
      <c r="D36" s="509">
        <v>7</v>
      </c>
      <c r="E36" s="510">
        <f t="shared" si="0"/>
        <v>0.63636363636363635</v>
      </c>
      <c r="F36" s="307">
        <v>0</v>
      </c>
      <c r="G36" s="473">
        <v>0</v>
      </c>
      <c r="H36" s="428">
        <v>0</v>
      </c>
      <c r="I36" s="473">
        <v>0</v>
      </c>
      <c r="J36" s="428">
        <v>0</v>
      </c>
      <c r="K36" s="473">
        <v>0</v>
      </c>
      <c r="L36" s="428">
        <v>0</v>
      </c>
      <c r="M36" s="308">
        <v>0</v>
      </c>
    </row>
    <row r="37" spans="1:13" ht="16.2">
      <c r="A37" s="580"/>
      <c r="B37" s="507" t="s">
        <v>2180</v>
      </c>
      <c r="C37" s="508">
        <v>20</v>
      </c>
      <c r="D37" s="509">
        <v>12</v>
      </c>
      <c r="E37" s="510">
        <f t="shared" si="0"/>
        <v>0.6</v>
      </c>
      <c r="F37" s="307">
        <v>0</v>
      </c>
      <c r="G37" s="473">
        <v>0</v>
      </c>
      <c r="H37" s="428">
        <v>0</v>
      </c>
      <c r="I37" s="473">
        <v>0</v>
      </c>
      <c r="J37" s="428">
        <v>0</v>
      </c>
      <c r="K37" s="473">
        <v>0</v>
      </c>
      <c r="L37" s="428">
        <v>0</v>
      </c>
      <c r="M37" s="308">
        <v>0</v>
      </c>
    </row>
    <row r="38" spans="1:13" ht="16.2">
      <c r="A38" s="580" t="s">
        <v>2020</v>
      </c>
      <c r="B38" s="414" t="s">
        <v>2488</v>
      </c>
      <c r="C38" s="307">
        <v>37</v>
      </c>
      <c r="D38" s="307">
        <v>19</v>
      </c>
      <c r="E38" s="308">
        <f t="shared" si="0"/>
        <v>0.51351351351351349</v>
      </c>
      <c r="F38" s="307">
        <v>1</v>
      </c>
      <c r="G38" s="473">
        <f t="shared" si="1"/>
        <v>2.7027027027027029E-2</v>
      </c>
      <c r="H38" s="428">
        <v>4</v>
      </c>
      <c r="I38" s="473">
        <f t="shared" si="2"/>
        <v>0.10810810810810811</v>
      </c>
      <c r="J38" s="428">
        <v>0</v>
      </c>
      <c r="K38" s="473">
        <f t="shared" si="3"/>
        <v>0</v>
      </c>
      <c r="L38" s="428">
        <v>0</v>
      </c>
      <c r="M38" s="308">
        <f t="shared" si="4"/>
        <v>0</v>
      </c>
    </row>
    <row r="39" spans="1:13" ht="16.2">
      <c r="A39" s="580"/>
      <c r="B39" s="414" t="s">
        <v>2183</v>
      </c>
      <c r="C39" s="307">
        <v>14</v>
      </c>
      <c r="D39" s="307">
        <v>7</v>
      </c>
      <c r="E39" s="308">
        <f t="shared" si="0"/>
        <v>0.5</v>
      </c>
      <c r="F39" s="307">
        <v>0</v>
      </c>
      <c r="G39" s="473">
        <f t="shared" si="1"/>
        <v>0</v>
      </c>
      <c r="H39" s="428">
        <v>0</v>
      </c>
      <c r="I39" s="473">
        <f t="shared" si="2"/>
        <v>0</v>
      </c>
      <c r="J39" s="428">
        <v>0</v>
      </c>
      <c r="K39" s="473">
        <f t="shared" si="3"/>
        <v>0</v>
      </c>
      <c r="L39" s="428">
        <v>0</v>
      </c>
      <c r="M39" s="308">
        <f t="shared" si="4"/>
        <v>0</v>
      </c>
    </row>
    <row r="40" spans="1:13" ht="16.2">
      <c r="A40" s="580"/>
      <c r="B40" s="414" t="s">
        <v>2184</v>
      </c>
      <c r="C40" s="307">
        <v>19</v>
      </c>
      <c r="D40" s="307">
        <v>11</v>
      </c>
      <c r="E40" s="308">
        <f t="shared" si="0"/>
        <v>0.57894736842105265</v>
      </c>
      <c r="F40" s="307">
        <v>0</v>
      </c>
      <c r="G40" s="473">
        <f t="shared" si="1"/>
        <v>0</v>
      </c>
      <c r="H40" s="428">
        <v>1</v>
      </c>
      <c r="I40" s="473">
        <f t="shared" si="2"/>
        <v>5.2631578947368418E-2</v>
      </c>
      <c r="J40" s="428">
        <v>0</v>
      </c>
      <c r="K40" s="473">
        <f t="shared" si="3"/>
        <v>0</v>
      </c>
      <c r="L40" s="428">
        <v>0</v>
      </c>
      <c r="M40" s="308">
        <f t="shared" si="4"/>
        <v>0</v>
      </c>
    </row>
    <row r="41" spans="1:13" ht="16.2">
      <c r="A41" s="580"/>
      <c r="B41" s="414" t="s">
        <v>2182</v>
      </c>
      <c r="C41" s="307">
        <v>27</v>
      </c>
      <c r="D41" s="307">
        <v>11</v>
      </c>
      <c r="E41" s="308">
        <f t="shared" si="0"/>
        <v>0.40740740740740738</v>
      </c>
      <c r="F41" s="307">
        <v>0</v>
      </c>
      <c r="G41" s="473">
        <f t="shared" si="1"/>
        <v>0</v>
      </c>
      <c r="H41" s="428">
        <v>0</v>
      </c>
      <c r="I41" s="473">
        <f t="shared" si="2"/>
        <v>0</v>
      </c>
      <c r="J41" s="428">
        <v>0</v>
      </c>
      <c r="K41" s="473">
        <f t="shared" si="3"/>
        <v>0</v>
      </c>
      <c r="L41" s="428">
        <v>0</v>
      </c>
      <c r="M41" s="308">
        <f t="shared" si="4"/>
        <v>0</v>
      </c>
    </row>
    <row r="42" spans="1:13" ht="16.2">
      <c r="A42" s="580"/>
      <c r="B42" s="414" t="s">
        <v>2185</v>
      </c>
      <c r="C42" s="307">
        <v>15</v>
      </c>
      <c r="D42" s="307">
        <v>8</v>
      </c>
      <c r="E42" s="308">
        <f t="shared" si="0"/>
        <v>0.53333333333333333</v>
      </c>
      <c r="F42" s="307">
        <v>0</v>
      </c>
      <c r="G42" s="473">
        <f t="shared" si="1"/>
        <v>0</v>
      </c>
      <c r="H42" s="307">
        <v>2</v>
      </c>
      <c r="I42" s="473">
        <f t="shared" si="2"/>
        <v>0.13333333333333333</v>
      </c>
      <c r="J42" s="307">
        <v>1</v>
      </c>
      <c r="K42" s="473">
        <f t="shared" si="3"/>
        <v>6.6666666666666666E-2</v>
      </c>
      <c r="L42" s="307">
        <v>0</v>
      </c>
      <c r="M42" s="308">
        <f t="shared" si="4"/>
        <v>0</v>
      </c>
    </row>
    <row r="43" spans="1:13" ht="16.2">
      <c r="A43" s="580"/>
      <c r="B43" s="414" t="s">
        <v>2186</v>
      </c>
      <c r="C43" s="307">
        <v>21</v>
      </c>
      <c r="D43" s="307">
        <v>9</v>
      </c>
      <c r="E43" s="308">
        <f t="shared" si="0"/>
        <v>0.42857142857142855</v>
      </c>
      <c r="F43" s="307">
        <v>6</v>
      </c>
      <c r="G43" s="473">
        <f t="shared" si="1"/>
        <v>0.2857142857142857</v>
      </c>
      <c r="H43" s="307">
        <v>2</v>
      </c>
      <c r="I43" s="473">
        <f t="shared" si="2"/>
        <v>9.5238095238095233E-2</v>
      </c>
      <c r="J43" s="307">
        <v>0</v>
      </c>
      <c r="K43" s="473">
        <f t="shared" si="3"/>
        <v>0</v>
      </c>
      <c r="L43" s="307">
        <v>0</v>
      </c>
      <c r="M43" s="308">
        <f t="shared" si="4"/>
        <v>0</v>
      </c>
    </row>
    <row r="44" spans="1:13" ht="16.2">
      <c r="A44" s="580"/>
      <c r="B44" s="414" t="s">
        <v>2187</v>
      </c>
      <c r="C44" s="307">
        <v>23</v>
      </c>
      <c r="D44" s="307">
        <v>10</v>
      </c>
      <c r="E44" s="308">
        <f t="shared" si="0"/>
        <v>0.43478260869565216</v>
      </c>
      <c r="F44" s="307">
        <v>0</v>
      </c>
      <c r="G44" s="473">
        <f t="shared" si="1"/>
        <v>0</v>
      </c>
      <c r="H44" s="428">
        <v>3</v>
      </c>
      <c r="I44" s="473">
        <f t="shared" si="2"/>
        <v>0.13043478260869565</v>
      </c>
      <c r="J44" s="428">
        <v>1</v>
      </c>
      <c r="K44" s="473">
        <f t="shared" si="3"/>
        <v>4.3478260869565216E-2</v>
      </c>
      <c r="L44" s="428">
        <v>0</v>
      </c>
      <c r="M44" s="308">
        <f t="shared" si="4"/>
        <v>0</v>
      </c>
    </row>
    <row r="45" spans="1:13" ht="16.2">
      <c r="A45" s="580"/>
      <c r="B45" s="414" t="s">
        <v>2484</v>
      </c>
      <c r="C45" s="307">
        <v>13</v>
      </c>
      <c r="D45" s="307">
        <v>7</v>
      </c>
      <c r="E45" s="308">
        <f t="shared" si="0"/>
        <v>0.53846153846153844</v>
      </c>
      <c r="F45" s="307">
        <v>0</v>
      </c>
      <c r="G45" s="473">
        <f t="shared" si="1"/>
        <v>0</v>
      </c>
      <c r="H45" s="428">
        <v>5</v>
      </c>
      <c r="I45" s="473">
        <f t="shared" si="2"/>
        <v>0.38461538461538464</v>
      </c>
      <c r="J45" s="428">
        <v>1</v>
      </c>
      <c r="K45" s="473">
        <f t="shared" si="3"/>
        <v>7.6923076923076927E-2</v>
      </c>
      <c r="L45" s="428">
        <v>0</v>
      </c>
      <c r="M45" s="308">
        <f t="shared" si="4"/>
        <v>0</v>
      </c>
    </row>
    <row r="46" spans="1:13" ht="16.2">
      <c r="A46" s="580"/>
      <c r="B46" s="414" t="s">
        <v>2485</v>
      </c>
      <c r="C46" s="307">
        <v>29</v>
      </c>
      <c r="D46" s="307">
        <v>16</v>
      </c>
      <c r="E46" s="308">
        <f t="shared" si="0"/>
        <v>0.55172413793103448</v>
      </c>
      <c r="F46" s="307">
        <v>0</v>
      </c>
      <c r="G46" s="473">
        <f t="shared" si="1"/>
        <v>0</v>
      </c>
      <c r="H46" s="307">
        <v>3</v>
      </c>
      <c r="I46" s="473">
        <f t="shared" si="2"/>
        <v>0.10344827586206896</v>
      </c>
      <c r="J46" s="307">
        <v>1</v>
      </c>
      <c r="K46" s="473">
        <f t="shared" si="3"/>
        <v>3.4482758620689655E-2</v>
      </c>
      <c r="L46" s="307">
        <v>0</v>
      </c>
      <c r="M46" s="308">
        <f t="shared" si="4"/>
        <v>0</v>
      </c>
    </row>
    <row r="47" spans="1:13" ht="16.2">
      <c r="A47" s="580"/>
      <c r="B47" s="414" t="s">
        <v>2190</v>
      </c>
      <c r="C47" s="307">
        <v>25</v>
      </c>
      <c r="D47" s="307">
        <v>13</v>
      </c>
      <c r="E47" s="308">
        <f t="shared" si="0"/>
        <v>0.52</v>
      </c>
      <c r="F47" s="307">
        <v>0</v>
      </c>
      <c r="G47" s="473">
        <f t="shared" si="1"/>
        <v>0</v>
      </c>
      <c r="H47" s="428">
        <v>0</v>
      </c>
      <c r="I47" s="473">
        <f t="shared" si="2"/>
        <v>0</v>
      </c>
      <c r="J47" s="428">
        <v>0</v>
      </c>
      <c r="K47" s="473">
        <f t="shared" si="3"/>
        <v>0</v>
      </c>
      <c r="L47" s="428">
        <v>0</v>
      </c>
      <c r="M47" s="308">
        <f t="shared" si="4"/>
        <v>0</v>
      </c>
    </row>
    <row r="48" spans="1:13" ht="16.2">
      <c r="A48" s="580"/>
      <c r="B48" s="414" t="s">
        <v>2191</v>
      </c>
      <c r="C48" s="307">
        <v>23</v>
      </c>
      <c r="D48" s="307">
        <v>12</v>
      </c>
      <c r="E48" s="308">
        <f t="shared" si="0"/>
        <v>0.52173913043478259</v>
      </c>
      <c r="F48" s="307">
        <v>0</v>
      </c>
      <c r="G48" s="473">
        <f t="shared" si="1"/>
        <v>0</v>
      </c>
      <c r="H48" s="428">
        <v>1</v>
      </c>
      <c r="I48" s="473">
        <f t="shared" si="2"/>
        <v>4.3478260869565216E-2</v>
      </c>
      <c r="J48" s="428">
        <v>0</v>
      </c>
      <c r="K48" s="473">
        <f t="shared" si="3"/>
        <v>0</v>
      </c>
      <c r="L48" s="428">
        <v>0</v>
      </c>
      <c r="M48" s="308">
        <f t="shared" si="4"/>
        <v>0</v>
      </c>
    </row>
    <row r="49" spans="1:13" ht="16.2">
      <c r="A49" s="580"/>
      <c r="B49" s="414" t="s">
        <v>2192</v>
      </c>
      <c r="C49" s="307">
        <v>25</v>
      </c>
      <c r="D49" s="307">
        <v>10</v>
      </c>
      <c r="E49" s="308">
        <f t="shared" si="0"/>
        <v>0.4</v>
      </c>
      <c r="F49" s="307">
        <v>0</v>
      </c>
      <c r="G49" s="473">
        <f t="shared" si="1"/>
        <v>0</v>
      </c>
      <c r="H49" s="428">
        <v>1</v>
      </c>
      <c r="I49" s="473">
        <f t="shared" si="2"/>
        <v>0.04</v>
      </c>
      <c r="J49" s="428">
        <v>0</v>
      </c>
      <c r="K49" s="473">
        <f t="shared" si="3"/>
        <v>0</v>
      </c>
      <c r="L49" s="428">
        <v>0</v>
      </c>
      <c r="M49" s="308">
        <f t="shared" si="4"/>
        <v>0</v>
      </c>
    </row>
    <row r="50" spans="1:13" ht="16.2">
      <c r="A50" s="580" t="s">
        <v>366</v>
      </c>
      <c r="B50" s="461" t="s">
        <v>2193</v>
      </c>
      <c r="C50" s="460">
        <v>15</v>
      </c>
      <c r="D50" s="460">
        <v>10</v>
      </c>
      <c r="E50" s="308">
        <v>0.66669999999999996</v>
      </c>
      <c r="F50" s="307">
        <v>0</v>
      </c>
      <c r="G50" s="473">
        <v>0</v>
      </c>
      <c r="H50" s="428">
        <v>2</v>
      </c>
      <c r="I50" s="473">
        <v>0.1333</v>
      </c>
      <c r="J50" s="428">
        <v>0</v>
      </c>
      <c r="K50" s="473">
        <v>0</v>
      </c>
      <c r="L50" s="428">
        <v>0</v>
      </c>
      <c r="M50" s="308">
        <v>0</v>
      </c>
    </row>
    <row r="51" spans="1:13" ht="16.2">
      <c r="A51" s="580"/>
      <c r="B51" s="461" t="s">
        <v>2194</v>
      </c>
      <c r="C51" s="460">
        <v>13</v>
      </c>
      <c r="D51" s="460">
        <v>8</v>
      </c>
      <c r="E51" s="308">
        <v>0.61529999999999996</v>
      </c>
      <c r="F51" s="307">
        <v>0</v>
      </c>
      <c r="G51" s="473">
        <v>0</v>
      </c>
      <c r="H51" s="428">
        <v>0</v>
      </c>
      <c r="I51" s="473">
        <v>0</v>
      </c>
      <c r="J51" s="428">
        <v>0</v>
      </c>
      <c r="K51" s="473">
        <v>0</v>
      </c>
      <c r="L51" s="428">
        <v>1</v>
      </c>
      <c r="M51" s="308">
        <v>7.6899999999999996E-2</v>
      </c>
    </row>
    <row r="52" spans="1:13" ht="16.2">
      <c r="A52" s="580"/>
      <c r="B52" s="461" t="s">
        <v>2195</v>
      </c>
      <c r="C52" s="460">
        <v>23</v>
      </c>
      <c r="D52" s="460">
        <v>10</v>
      </c>
      <c r="E52" s="308">
        <v>0.43469999999999998</v>
      </c>
      <c r="F52" s="307">
        <v>0</v>
      </c>
      <c r="G52" s="473">
        <v>0</v>
      </c>
      <c r="H52" s="428">
        <v>5</v>
      </c>
      <c r="I52" s="473">
        <v>0.21729999999999999</v>
      </c>
      <c r="J52" s="428">
        <v>1</v>
      </c>
      <c r="K52" s="473">
        <v>4.3400000000000001E-2</v>
      </c>
      <c r="L52" s="428">
        <v>0</v>
      </c>
      <c r="M52" s="308">
        <v>0</v>
      </c>
    </row>
    <row r="53" spans="1:13" ht="16.2">
      <c r="A53" s="580"/>
      <c r="B53" s="461" t="s">
        <v>2196</v>
      </c>
      <c r="C53" s="460">
        <v>15</v>
      </c>
      <c r="D53" s="460">
        <v>9</v>
      </c>
      <c r="E53" s="308">
        <f>D53/C53</f>
        <v>0.6</v>
      </c>
      <c r="F53" s="307">
        <v>0</v>
      </c>
      <c r="G53" s="473">
        <v>0</v>
      </c>
      <c r="H53" s="428">
        <v>0</v>
      </c>
      <c r="I53" s="473">
        <v>0</v>
      </c>
      <c r="J53" s="428">
        <v>0</v>
      </c>
      <c r="K53" s="473">
        <v>0</v>
      </c>
      <c r="L53" s="428">
        <v>0</v>
      </c>
      <c r="M53" s="308">
        <v>0</v>
      </c>
    </row>
    <row r="54" spans="1:13" ht="16.2">
      <c r="A54" s="580"/>
      <c r="B54" s="461" t="s">
        <v>2197</v>
      </c>
      <c r="C54" s="460">
        <v>19</v>
      </c>
      <c r="D54" s="460">
        <v>11</v>
      </c>
      <c r="E54" s="308">
        <f>D54/C54</f>
        <v>0.57894736842105265</v>
      </c>
      <c r="F54" s="307">
        <v>0</v>
      </c>
      <c r="G54" s="473">
        <v>0</v>
      </c>
      <c r="H54" s="428">
        <v>0</v>
      </c>
      <c r="I54" s="473">
        <v>0</v>
      </c>
      <c r="J54" s="428">
        <v>0</v>
      </c>
      <c r="K54" s="473">
        <v>0</v>
      </c>
      <c r="L54" s="428">
        <v>0</v>
      </c>
      <c r="M54" s="308">
        <v>0</v>
      </c>
    </row>
    <row r="55" spans="1:13" ht="16.2">
      <c r="A55" s="580"/>
      <c r="B55" s="461" t="s">
        <v>2198</v>
      </c>
      <c r="C55" s="460">
        <v>17</v>
      </c>
      <c r="D55" s="460">
        <v>10</v>
      </c>
      <c r="E55" s="308">
        <f>D55/C55</f>
        <v>0.58823529411764708</v>
      </c>
      <c r="F55" s="307">
        <v>0</v>
      </c>
      <c r="G55" s="473">
        <v>0</v>
      </c>
      <c r="H55" s="428">
        <v>0</v>
      </c>
      <c r="I55" s="473">
        <v>0</v>
      </c>
      <c r="J55" s="428">
        <v>0</v>
      </c>
      <c r="K55" s="473">
        <v>0</v>
      </c>
      <c r="L55" s="428">
        <v>0</v>
      </c>
      <c r="M55" s="308">
        <v>0</v>
      </c>
    </row>
    <row r="56" spans="1:13" ht="16.2">
      <c r="A56" s="580"/>
      <c r="B56" s="461" t="s">
        <v>2489</v>
      </c>
      <c r="C56" s="460">
        <v>21</v>
      </c>
      <c r="D56" s="460">
        <v>15</v>
      </c>
      <c r="E56" s="308">
        <v>0.71428571428571397</v>
      </c>
      <c r="F56" s="307">
        <v>0</v>
      </c>
      <c r="G56" s="473">
        <v>0</v>
      </c>
      <c r="H56" s="428">
        <v>0</v>
      </c>
      <c r="I56" s="473">
        <v>0</v>
      </c>
      <c r="J56" s="428">
        <v>0</v>
      </c>
      <c r="K56" s="473">
        <v>0</v>
      </c>
      <c r="L56" s="428">
        <v>0</v>
      </c>
      <c r="M56" s="308">
        <v>0</v>
      </c>
    </row>
    <row r="57" spans="1:13" ht="16.2">
      <c r="A57" s="580"/>
      <c r="B57" s="461" t="s">
        <v>2200</v>
      </c>
      <c r="C57" s="460">
        <v>15</v>
      </c>
      <c r="D57" s="460">
        <v>10</v>
      </c>
      <c r="E57" s="308">
        <v>0.66669999999999996</v>
      </c>
      <c r="F57" s="307">
        <v>2</v>
      </c>
      <c r="G57" s="473">
        <v>0.1333</v>
      </c>
      <c r="H57" s="428">
        <v>0</v>
      </c>
      <c r="I57" s="473">
        <v>0</v>
      </c>
      <c r="J57" s="428">
        <v>0</v>
      </c>
      <c r="K57" s="473">
        <v>0</v>
      </c>
      <c r="L57" s="428">
        <v>0</v>
      </c>
      <c r="M57" s="308">
        <v>0</v>
      </c>
    </row>
    <row r="58" spans="1:13" ht="16.2">
      <c r="A58" s="580"/>
      <c r="B58" s="462" t="s">
        <v>2201</v>
      </c>
      <c r="C58" s="463">
        <v>25</v>
      </c>
      <c r="D58" s="463">
        <v>15</v>
      </c>
      <c r="E58" s="308">
        <v>0.6</v>
      </c>
      <c r="F58" s="307">
        <v>0</v>
      </c>
      <c r="G58" s="473">
        <v>0</v>
      </c>
      <c r="H58" s="428">
        <v>2</v>
      </c>
      <c r="I58" s="473">
        <v>0.08</v>
      </c>
      <c r="J58" s="428">
        <v>1</v>
      </c>
      <c r="K58" s="473">
        <v>0.04</v>
      </c>
      <c r="L58" s="428">
        <v>1</v>
      </c>
      <c r="M58" s="308">
        <v>0.04</v>
      </c>
    </row>
    <row r="59" spans="1:13" ht="16.2">
      <c r="A59" s="580"/>
      <c r="B59" s="466" t="s">
        <v>2490</v>
      </c>
      <c r="C59" s="465">
        <v>17</v>
      </c>
      <c r="D59" s="465">
        <v>9</v>
      </c>
      <c r="E59" s="308">
        <v>0.52941176470588203</v>
      </c>
      <c r="F59" s="307">
        <v>0</v>
      </c>
      <c r="G59" s="473">
        <v>0</v>
      </c>
      <c r="H59" s="428">
        <v>2</v>
      </c>
      <c r="I59" s="473">
        <v>7.6923000000000005E-2</v>
      </c>
      <c r="J59" s="428">
        <v>0</v>
      </c>
      <c r="K59" s="473">
        <v>0</v>
      </c>
      <c r="L59" s="428">
        <v>0</v>
      </c>
      <c r="M59" s="308">
        <v>0</v>
      </c>
    </row>
    <row r="60" spans="1:13" ht="16.2">
      <c r="A60" s="580"/>
      <c r="B60" s="466" t="s">
        <v>2203</v>
      </c>
      <c r="C60" s="465">
        <v>15</v>
      </c>
      <c r="D60" s="465">
        <v>9</v>
      </c>
      <c r="E60" s="308">
        <v>0.6</v>
      </c>
      <c r="F60" s="307">
        <v>0</v>
      </c>
      <c r="G60" s="473">
        <v>0</v>
      </c>
      <c r="H60" s="428">
        <v>0</v>
      </c>
      <c r="I60" s="473">
        <v>0</v>
      </c>
      <c r="J60" s="428">
        <v>0</v>
      </c>
      <c r="K60" s="473">
        <v>0</v>
      </c>
      <c r="L60" s="428">
        <v>0</v>
      </c>
      <c r="M60" s="308">
        <v>0</v>
      </c>
    </row>
    <row r="61" spans="1:13" ht="16.2">
      <c r="A61" s="580" t="s">
        <v>2042</v>
      </c>
      <c r="B61" s="414" t="s">
        <v>2204</v>
      </c>
      <c r="C61" s="307">
        <v>17</v>
      </c>
      <c r="D61" s="307">
        <v>10</v>
      </c>
      <c r="E61" s="308">
        <f t="shared" ref="E61:E124" si="5">D61/C61</f>
        <v>0.58823529411764708</v>
      </c>
      <c r="F61" s="307">
        <v>0</v>
      </c>
      <c r="G61" s="473">
        <f t="shared" ref="G61:G124" si="6">F61/C61</f>
        <v>0</v>
      </c>
      <c r="H61" s="428">
        <v>1</v>
      </c>
      <c r="I61" s="473">
        <f t="shared" ref="I61:I124" si="7">H61/C61</f>
        <v>5.8823529411764705E-2</v>
      </c>
      <c r="J61" s="428">
        <v>0</v>
      </c>
      <c r="K61" s="473">
        <f t="shared" ref="K61:K124" si="8">J61/C61</f>
        <v>0</v>
      </c>
      <c r="L61" s="428">
        <v>0</v>
      </c>
      <c r="M61" s="308">
        <f t="shared" ref="M61:M63" si="9">L61/C61</f>
        <v>0</v>
      </c>
    </row>
    <row r="62" spans="1:13" ht="16.2">
      <c r="A62" s="580"/>
      <c r="B62" s="414" t="s">
        <v>2205</v>
      </c>
      <c r="C62" s="307">
        <v>21</v>
      </c>
      <c r="D62" s="307">
        <v>13</v>
      </c>
      <c r="E62" s="308">
        <f t="shared" si="5"/>
        <v>0.61904761904761907</v>
      </c>
      <c r="F62" s="307">
        <v>0</v>
      </c>
      <c r="G62" s="473">
        <f t="shared" si="6"/>
        <v>0</v>
      </c>
      <c r="H62" s="428">
        <v>0</v>
      </c>
      <c r="I62" s="473">
        <f t="shared" si="7"/>
        <v>0</v>
      </c>
      <c r="J62" s="428">
        <v>0</v>
      </c>
      <c r="K62" s="473">
        <f t="shared" si="8"/>
        <v>0</v>
      </c>
      <c r="L62" s="428">
        <v>1</v>
      </c>
      <c r="M62" s="308">
        <f t="shared" si="9"/>
        <v>4.7619047619047616E-2</v>
      </c>
    </row>
    <row r="63" spans="1:13" ht="16.2">
      <c r="A63" s="580"/>
      <c r="B63" s="414" t="s">
        <v>2206</v>
      </c>
      <c r="C63" s="307">
        <v>17</v>
      </c>
      <c r="D63" s="307">
        <v>8</v>
      </c>
      <c r="E63" s="308">
        <f t="shared" si="5"/>
        <v>0.47058823529411764</v>
      </c>
      <c r="F63" s="307">
        <v>0</v>
      </c>
      <c r="G63" s="473">
        <f t="shared" si="6"/>
        <v>0</v>
      </c>
      <c r="H63" s="307">
        <v>0</v>
      </c>
      <c r="I63" s="473">
        <f t="shared" si="7"/>
        <v>0</v>
      </c>
      <c r="J63" s="307">
        <v>0</v>
      </c>
      <c r="K63" s="473">
        <f t="shared" si="8"/>
        <v>0</v>
      </c>
      <c r="L63" s="307">
        <v>0</v>
      </c>
      <c r="M63" s="308">
        <f t="shared" si="9"/>
        <v>0</v>
      </c>
    </row>
    <row r="64" spans="1:13" ht="16.2">
      <c r="A64" s="580"/>
      <c r="B64" s="414" t="s">
        <v>801</v>
      </c>
      <c r="C64" s="307">
        <v>13</v>
      </c>
      <c r="D64" s="307">
        <v>10</v>
      </c>
      <c r="E64" s="308">
        <f t="shared" si="5"/>
        <v>0.76923076923076927</v>
      </c>
      <c r="F64" s="307">
        <v>1</v>
      </c>
      <c r="G64" s="473">
        <f t="shared" si="6"/>
        <v>7.6923076923076927E-2</v>
      </c>
      <c r="H64" s="428">
        <v>0</v>
      </c>
      <c r="I64" s="473">
        <f t="shared" si="7"/>
        <v>0</v>
      </c>
      <c r="J64" s="428">
        <v>0</v>
      </c>
      <c r="K64" s="473">
        <f t="shared" si="8"/>
        <v>0</v>
      </c>
      <c r="L64" s="428">
        <v>0</v>
      </c>
      <c r="M64" s="308">
        <v>0</v>
      </c>
    </row>
    <row r="65" spans="1:13" ht="16.2">
      <c r="A65" s="580"/>
      <c r="B65" s="414" t="s">
        <v>802</v>
      </c>
      <c r="C65" s="307">
        <v>11</v>
      </c>
      <c r="D65" s="307">
        <v>7</v>
      </c>
      <c r="E65" s="308">
        <f t="shared" si="5"/>
        <v>0.63636363636363635</v>
      </c>
      <c r="F65" s="307">
        <v>0</v>
      </c>
      <c r="G65" s="473">
        <f t="shared" si="6"/>
        <v>0</v>
      </c>
      <c r="H65" s="428">
        <v>0</v>
      </c>
      <c r="I65" s="473">
        <f t="shared" si="7"/>
        <v>0</v>
      </c>
      <c r="J65" s="428">
        <v>0</v>
      </c>
      <c r="K65" s="473">
        <f t="shared" si="8"/>
        <v>0</v>
      </c>
      <c r="L65" s="428">
        <v>0</v>
      </c>
      <c r="M65" s="308">
        <f t="shared" ref="M65:M128" si="10">L65/C65</f>
        <v>0</v>
      </c>
    </row>
    <row r="66" spans="1:13" ht="16.2">
      <c r="A66" s="580"/>
      <c r="B66" s="414" t="s">
        <v>803</v>
      </c>
      <c r="C66" s="307">
        <v>17</v>
      </c>
      <c r="D66" s="307">
        <v>10</v>
      </c>
      <c r="E66" s="308">
        <f t="shared" si="5"/>
        <v>0.58823529411764708</v>
      </c>
      <c r="F66" s="307">
        <v>4</v>
      </c>
      <c r="G66" s="473">
        <f t="shared" si="6"/>
        <v>0.23529411764705882</v>
      </c>
      <c r="H66" s="428">
        <v>1</v>
      </c>
      <c r="I66" s="473">
        <f t="shared" si="7"/>
        <v>5.8823529411764705E-2</v>
      </c>
      <c r="J66" s="428">
        <v>0</v>
      </c>
      <c r="K66" s="473">
        <f t="shared" si="8"/>
        <v>0</v>
      </c>
      <c r="L66" s="428">
        <v>0</v>
      </c>
      <c r="M66" s="308">
        <f t="shared" si="10"/>
        <v>0</v>
      </c>
    </row>
    <row r="67" spans="1:13" ht="16.2">
      <c r="A67" s="580"/>
      <c r="B67" s="414" t="s">
        <v>804</v>
      </c>
      <c r="C67" s="307">
        <v>15</v>
      </c>
      <c r="D67" s="307">
        <v>6</v>
      </c>
      <c r="E67" s="308">
        <f t="shared" si="5"/>
        <v>0.4</v>
      </c>
      <c r="F67" s="307">
        <v>0</v>
      </c>
      <c r="G67" s="473">
        <f t="shared" si="6"/>
        <v>0</v>
      </c>
      <c r="H67" s="428">
        <v>4</v>
      </c>
      <c r="I67" s="473">
        <f t="shared" si="7"/>
        <v>0.26666666666666666</v>
      </c>
      <c r="J67" s="428">
        <v>0</v>
      </c>
      <c r="K67" s="473">
        <f t="shared" si="8"/>
        <v>0</v>
      </c>
      <c r="L67" s="428">
        <v>0</v>
      </c>
      <c r="M67" s="308">
        <f t="shared" si="10"/>
        <v>0</v>
      </c>
    </row>
    <row r="68" spans="1:13" ht="16.2">
      <c r="A68" s="580"/>
      <c r="B68" s="414" t="s">
        <v>805</v>
      </c>
      <c r="C68" s="307">
        <v>11</v>
      </c>
      <c r="D68" s="307">
        <v>8</v>
      </c>
      <c r="E68" s="308">
        <f t="shared" si="5"/>
        <v>0.72727272727272729</v>
      </c>
      <c r="F68" s="307">
        <v>0</v>
      </c>
      <c r="G68" s="473">
        <f t="shared" si="6"/>
        <v>0</v>
      </c>
      <c r="H68" s="428">
        <v>2</v>
      </c>
      <c r="I68" s="473">
        <f t="shared" si="7"/>
        <v>0.18181818181818182</v>
      </c>
      <c r="J68" s="428">
        <v>0</v>
      </c>
      <c r="K68" s="473">
        <f t="shared" si="8"/>
        <v>0</v>
      </c>
      <c r="L68" s="428">
        <v>0</v>
      </c>
      <c r="M68" s="308">
        <f t="shared" si="10"/>
        <v>0</v>
      </c>
    </row>
    <row r="69" spans="1:13" ht="16.2">
      <c r="A69" s="580"/>
      <c r="B69" s="414" t="s">
        <v>806</v>
      </c>
      <c r="C69" s="307">
        <v>17</v>
      </c>
      <c r="D69" s="307">
        <v>11</v>
      </c>
      <c r="E69" s="308">
        <f t="shared" si="5"/>
        <v>0.6470588235294118</v>
      </c>
      <c r="F69" s="307">
        <v>0</v>
      </c>
      <c r="G69" s="473">
        <f t="shared" si="6"/>
        <v>0</v>
      </c>
      <c r="H69" s="428">
        <v>0</v>
      </c>
      <c r="I69" s="473">
        <f t="shared" si="7"/>
        <v>0</v>
      </c>
      <c r="J69" s="428">
        <v>0</v>
      </c>
      <c r="K69" s="473">
        <f t="shared" si="8"/>
        <v>0</v>
      </c>
      <c r="L69" s="428">
        <v>0</v>
      </c>
      <c r="M69" s="308">
        <f t="shared" si="10"/>
        <v>0</v>
      </c>
    </row>
    <row r="70" spans="1:13" ht="16.2">
      <c r="A70" s="580"/>
      <c r="B70" s="414" t="s">
        <v>2207</v>
      </c>
      <c r="C70" s="307">
        <v>19</v>
      </c>
      <c r="D70" s="307">
        <v>10</v>
      </c>
      <c r="E70" s="308">
        <f t="shared" si="5"/>
        <v>0.52631578947368418</v>
      </c>
      <c r="F70" s="307">
        <v>0</v>
      </c>
      <c r="G70" s="473">
        <f t="shared" si="6"/>
        <v>0</v>
      </c>
      <c r="H70" s="428">
        <v>0</v>
      </c>
      <c r="I70" s="473">
        <f t="shared" si="7"/>
        <v>0</v>
      </c>
      <c r="J70" s="428">
        <v>0</v>
      </c>
      <c r="K70" s="473">
        <f t="shared" si="8"/>
        <v>0</v>
      </c>
      <c r="L70" s="428">
        <v>0</v>
      </c>
      <c r="M70" s="308">
        <f t="shared" si="10"/>
        <v>0</v>
      </c>
    </row>
    <row r="71" spans="1:13" ht="16.2">
      <c r="A71" s="580" t="s">
        <v>374</v>
      </c>
      <c r="B71" s="467" t="s">
        <v>810</v>
      </c>
      <c r="C71" s="458">
        <v>29</v>
      </c>
      <c r="D71" s="458">
        <v>16</v>
      </c>
      <c r="E71" s="308">
        <f t="shared" si="5"/>
        <v>0.55172413793103448</v>
      </c>
      <c r="F71" s="307">
        <v>0</v>
      </c>
      <c r="G71" s="473">
        <f t="shared" si="6"/>
        <v>0</v>
      </c>
      <c r="H71" s="428">
        <v>5</v>
      </c>
      <c r="I71" s="473">
        <f t="shared" si="7"/>
        <v>0.17241379310344829</v>
      </c>
      <c r="J71" s="428">
        <v>1</v>
      </c>
      <c r="K71" s="473">
        <f t="shared" si="8"/>
        <v>3.4482758620689655E-2</v>
      </c>
      <c r="L71" s="428">
        <v>1</v>
      </c>
      <c r="M71" s="308">
        <f t="shared" si="10"/>
        <v>3.4482758620689655E-2</v>
      </c>
    </row>
    <row r="72" spans="1:13" ht="16.2">
      <c r="A72" s="580"/>
      <c r="B72" s="467" t="s">
        <v>811</v>
      </c>
      <c r="C72" s="458">
        <v>12</v>
      </c>
      <c r="D72" s="458">
        <v>6</v>
      </c>
      <c r="E72" s="308">
        <f t="shared" si="5"/>
        <v>0.5</v>
      </c>
      <c r="F72" s="307">
        <v>0</v>
      </c>
      <c r="G72" s="473">
        <f t="shared" si="6"/>
        <v>0</v>
      </c>
      <c r="H72" s="428">
        <v>1</v>
      </c>
      <c r="I72" s="473">
        <f t="shared" si="7"/>
        <v>8.3333333333333329E-2</v>
      </c>
      <c r="J72" s="428">
        <v>0</v>
      </c>
      <c r="K72" s="473">
        <f t="shared" si="8"/>
        <v>0</v>
      </c>
      <c r="L72" s="428">
        <v>0</v>
      </c>
      <c r="M72" s="308">
        <f t="shared" si="10"/>
        <v>0</v>
      </c>
    </row>
    <row r="73" spans="1:13" ht="16.2">
      <c r="A73" s="580"/>
      <c r="B73" s="467" t="s">
        <v>812</v>
      </c>
      <c r="C73" s="458">
        <v>17</v>
      </c>
      <c r="D73" s="458">
        <v>9</v>
      </c>
      <c r="E73" s="308">
        <f t="shared" si="5"/>
        <v>0.52941176470588236</v>
      </c>
      <c r="F73" s="307">
        <v>0</v>
      </c>
      <c r="G73" s="473">
        <f t="shared" si="6"/>
        <v>0</v>
      </c>
      <c r="H73" s="428">
        <v>1</v>
      </c>
      <c r="I73" s="473">
        <f t="shared" si="7"/>
        <v>5.8823529411764705E-2</v>
      </c>
      <c r="J73" s="428">
        <v>0</v>
      </c>
      <c r="K73" s="473">
        <f t="shared" si="8"/>
        <v>0</v>
      </c>
      <c r="L73" s="428">
        <v>0</v>
      </c>
      <c r="M73" s="308">
        <f t="shared" si="10"/>
        <v>0</v>
      </c>
    </row>
    <row r="74" spans="1:13" ht="16.2">
      <c r="A74" s="580"/>
      <c r="B74" s="467" t="s">
        <v>2208</v>
      </c>
      <c r="C74" s="458">
        <v>15</v>
      </c>
      <c r="D74" s="458">
        <v>7</v>
      </c>
      <c r="E74" s="308">
        <f t="shared" si="5"/>
        <v>0.46666666666666667</v>
      </c>
      <c r="F74" s="307">
        <v>0</v>
      </c>
      <c r="G74" s="473">
        <f t="shared" si="6"/>
        <v>0</v>
      </c>
      <c r="H74" s="428">
        <v>2</v>
      </c>
      <c r="I74" s="473">
        <f t="shared" si="7"/>
        <v>0.13333333333333333</v>
      </c>
      <c r="J74" s="428">
        <v>0</v>
      </c>
      <c r="K74" s="473">
        <f t="shared" si="8"/>
        <v>0</v>
      </c>
      <c r="L74" s="428">
        <v>0</v>
      </c>
      <c r="M74" s="308">
        <f t="shared" si="10"/>
        <v>0</v>
      </c>
    </row>
    <row r="75" spans="1:13" ht="16.2">
      <c r="A75" s="580"/>
      <c r="B75" s="467" t="s">
        <v>2209</v>
      </c>
      <c r="C75" s="458">
        <v>17</v>
      </c>
      <c r="D75" s="458">
        <v>7</v>
      </c>
      <c r="E75" s="308">
        <f t="shared" si="5"/>
        <v>0.41176470588235292</v>
      </c>
      <c r="F75" s="307">
        <v>5</v>
      </c>
      <c r="G75" s="473">
        <f t="shared" si="6"/>
        <v>0.29411764705882354</v>
      </c>
      <c r="H75" s="428">
        <v>1</v>
      </c>
      <c r="I75" s="473">
        <f t="shared" si="7"/>
        <v>5.8823529411764705E-2</v>
      </c>
      <c r="J75" s="428">
        <v>0</v>
      </c>
      <c r="K75" s="473">
        <f t="shared" si="8"/>
        <v>0</v>
      </c>
      <c r="L75" s="428">
        <v>0</v>
      </c>
      <c r="M75" s="308">
        <f t="shared" si="10"/>
        <v>0</v>
      </c>
    </row>
    <row r="76" spans="1:13" ht="16.2">
      <c r="A76" s="580"/>
      <c r="B76" s="467" t="s">
        <v>816</v>
      </c>
      <c r="C76" s="458">
        <v>19</v>
      </c>
      <c r="D76" s="458">
        <v>10</v>
      </c>
      <c r="E76" s="308">
        <f t="shared" si="5"/>
        <v>0.52631578947368418</v>
      </c>
      <c r="F76" s="307">
        <v>1</v>
      </c>
      <c r="G76" s="473">
        <f t="shared" si="6"/>
        <v>5.2631578947368418E-2</v>
      </c>
      <c r="H76" s="428">
        <v>0</v>
      </c>
      <c r="I76" s="473">
        <f t="shared" si="7"/>
        <v>0</v>
      </c>
      <c r="J76" s="428">
        <v>0</v>
      </c>
      <c r="K76" s="473">
        <f t="shared" si="8"/>
        <v>0</v>
      </c>
      <c r="L76" s="428">
        <v>0</v>
      </c>
      <c r="M76" s="308">
        <f t="shared" si="10"/>
        <v>0</v>
      </c>
    </row>
    <row r="77" spans="1:13" ht="16.2">
      <c r="A77" s="580"/>
      <c r="B77" s="467" t="s">
        <v>818</v>
      </c>
      <c r="C77" s="458">
        <v>9</v>
      </c>
      <c r="D77" s="458">
        <v>6</v>
      </c>
      <c r="E77" s="308">
        <f t="shared" si="5"/>
        <v>0.66666666666666663</v>
      </c>
      <c r="F77" s="307">
        <v>0</v>
      </c>
      <c r="G77" s="473">
        <f t="shared" si="6"/>
        <v>0</v>
      </c>
      <c r="H77" s="428">
        <v>5</v>
      </c>
      <c r="I77" s="473">
        <f t="shared" si="7"/>
        <v>0.55555555555555558</v>
      </c>
      <c r="J77" s="428">
        <v>0</v>
      </c>
      <c r="K77" s="473">
        <f t="shared" si="8"/>
        <v>0</v>
      </c>
      <c r="L77" s="428">
        <v>0</v>
      </c>
      <c r="M77" s="308">
        <f t="shared" si="10"/>
        <v>0</v>
      </c>
    </row>
    <row r="78" spans="1:13" ht="16.2">
      <c r="A78" s="580"/>
      <c r="B78" s="467" t="s">
        <v>819</v>
      </c>
      <c r="C78" s="458">
        <v>21</v>
      </c>
      <c r="D78" s="458">
        <v>11</v>
      </c>
      <c r="E78" s="308">
        <f t="shared" si="5"/>
        <v>0.52380952380952384</v>
      </c>
      <c r="F78" s="307">
        <v>0</v>
      </c>
      <c r="G78" s="473">
        <f t="shared" si="6"/>
        <v>0</v>
      </c>
      <c r="H78" s="428">
        <v>4</v>
      </c>
      <c r="I78" s="473">
        <f t="shared" si="7"/>
        <v>0.19047619047619047</v>
      </c>
      <c r="J78" s="428">
        <v>1</v>
      </c>
      <c r="K78" s="473">
        <f t="shared" si="8"/>
        <v>4.7619047619047616E-2</v>
      </c>
      <c r="L78" s="428">
        <v>0</v>
      </c>
      <c r="M78" s="308">
        <f t="shared" si="10"/>
        <v>0</v>
      </c>
    </row>
    <row r="79" spans="1:13" ht="16.2">
      <c r="A79" s="580"/>
      <c r="B79" s="467" t="s">
        <v>2210</v>
      </c>
      <c r="C79" s="458">
        <v>19</v>
      </c>
      <c r="D79" s="458">
        <v>11</v>
      </c>
      <c r="E79" s="308">
        <f t="shared" si="5"/>
        <v>0.57894736842105265</v>
      </c>
      <c r="F79" s="307">
        <v>0</v>
      </c>
      <c r="G79" s="473">
        <f t="shared" si="6"/>
        <v>0</v>
      </c>
      <c r="H79" s="428">
        <v>1</v>
      </c>
      <c r="I79" s="473">
        <f t="shared" si="7"/>
        <v>5.2631578947368418E-2</v>
      </c>
      <c r="J79" s="428">
        <v>0</v>
      </c>
      <c r="K79" s="473">
        <f t="shared" si="8"/>
        <v>0</v>
      </c>
      <c r="L79" s="428">
        <v>0</v>
      </c>
      <c r="M79" s="308">
        <f t="shared" si="10"/>
        <v>0</v>
      </c>
    </row>
    <row r="80" spans="1:13" ht="16.2">
      <c r="A80" s="580"/>
      <c r="B80" s="467" t="s">
        <v>2211</v>
      </c>
      <c r="C80" s="458">
        <v>15</v>
      </c>
      <c r="D80" s="458">
        <v>8</v>
      </c>
      <c r="E80" s="308">
        <f t="shared" si="5"/>
        <v>0.53333333333333333</v>
      </c>
      <c r="F80" s="307">
        <v>0</v>
      </c>
      <c r="G80" s="473">
        <f t="shared" si="6"/>
        <v>0</v>
      </c>
      <c r="H80" s="428">
        <v>0</v>
      </c>
      <c r="I80" s="473">
        <f t="shared" si="7"/>
        <v>0</v>
      </c>
      <c r="J80" s="428">
        <v>0</v>
      </c>
      <c r="K80" s="473">
        <f t="shared" si="8"/>
        <v>0</v>
      </c>
      <c r="L80" s="428">
        <v>0</v>
      </c>
      <c r="M80" s="308">
        <f t="shared" si="10"/>
        <v>0</v>
      </c>
    </row>
    <row r="81" spans="1:13" ht="16.2">
      <c r="A81" s="587" t="s">
        <v>2053</v>
      </c>
      <c r="B81" s="467" t="s">
        <v>823</v>
      </c>
      <c r="C81" s="468">
        <v>19</v>
      </c>
      <c r="D81" s="468">
        <v>10</v>
      </c>
      <c r="E81" s="308">
        <f t="shared" si="5"/>
        <v>0.52631578947368418</v>
      </c>
      <c r="F81" s="307">
        <v>0</v>
      </c>
      <c r="G81" s="473">
        <f t="shared" si="6"/>
        <v>0</v>
      </c>
      <c r="H81" s="428">
        <v>4</v>
      </c>
      <c r="I81" s="473">
        <f t="shared" si="7"/>
        <v>0.21052631578947367</v>
      </c>
      <c r="J81" s="428">
        <v>1</v>
      </c>
      <c r="K81" s="473">
        <f t="shared" si="8"/>
        <v>5.2631578947368418E-2</v>
      </c>
      <c r="L81" s="428">
        <v>0</v>
      </c>
      <c r="M81" s="308">
        <f t="shared" si="10"/>
        <v>0</v>
      </c>
    </row>
    <row r="82" spans="1:13" ht="16.2">
      <c r="A82" s="587"/>
      <c r="B82" s="467" t="s">
        <v>825</v>
      </c>
      <c r="C82" s="468">
        <v>21</v>
      </c>
      <c r="D82" s="468">
        <v>12</v>
      </c>
      <c r="E82" s="308">
        <f t="shared" si="5"/>
        <v>0.5714285714285714</v>
      </c>
      <c r="F82" s="307">
        <v>1</v>
      </c>
      <c r="G82" s="473">
        <f t="shared" si="6"/>
        <v>4.7619047619047616E-2</v>
      </c>
      <c r="H82" s="428">
        <v>3</v>
      </c>
      <c r="I82" s="473">
        <f t="shared" si="7"/>
        <v>0.14285714285714285</v>
      </c>
      <c r="J82" s="428">
        <v>0</v>
      </c>
      <c r="K82" s="473">
        <f t="shared" si="8"/>
        <v>0</v>
      </c>
      <c r="L82" s="428">
        <v>0</v>
      </c>
      <c r="M82" s="308">
        <f t="shared" si="10"/>
        <v>0</v>
      </c>
    </row>
    <row r="83" spans="1:13" ht="16.2">
      <c r="A83" s="587"/>
      <c r="B83" s="467" t="s">
        <v>826</v>
      </c>
      <c r="C83" s="468">
        <v>19</v>
      </c>
      <c r="D83" s="468">
        <v>10</v>
      </c>
      <c r="E83" s="308">
        <f t="shared" si="5"/>
        <v>0.52631578947368418</v>
      </c>
      <c r="F83" s="307">
        <v>6</v>
      </c>
      <c r="G83" s="473">
        <f t="shared" si="6"/>
        <v>0.31578947368421051</v>
      </c>
      <c r="H83" s="428">
        <v>2</v>
      </c>
      <c r="I83" s="473">
        <f t="shared" si="7"/>
        <v>0.10526315789473684</v>
      </c>
      <c r="J83" s="428">
        <v>0</v>
      </c>
      <c r="K83" s="473">
        <f t="shared" si="8"/>
        <v>0</v>
      </c>
      <c r="L83" s="428">
        <v>0</v>
      </c>
      <c r="M83" s="308">
        <f t="shared" si="10"/>
        <v>0</v>
      </c>
    </row>
    <row r="84" spans="1:13" ht="16.2">
      <c r="A84" s="587"/>
      <c r="B84" s="467" t="s">
        <v>827</v>
      </c>
      <c r="C84" s="468">
        <v>28</v>
      </c>
      <c r="D84" s="468">
        <v>17</v>
      </c>
      <c r="E84" s="308">
        <f t="shared" si="5"/>
        <v>0.6071428571428571</v>
      </c>
      <c r="F84" s="307">
        <v>1</v>
      </c>
      <c r="G84" s="473">
        <f t="shared" si="6"/>
        <v>3.5714285714285712E-2</v>
      </c>
      <c r="H84" s="428">
        <v>0</v>
      </c>
      <c r="I84" s="473">
        <f t="shared" si="7"/>
        <v>0</v>
      </c>
      <c r="J84" s="428">
        <v>0</v>
      </c>
      <c r="K84" s="473">
        <f t="shared" si="8"/>
        <v>0</v>
      </c>
      <c r="L84" s="428">
        <v>0</v>
      </c>
      <c r="M84" s="308">
        <f t="shared" si="10"/>
        <v>0</v>
      </c>
    </row>
    <row r="85" spans="1:13" ht="16.2">
      <c r="A85" s="587"/>
      <c r="B85" s="467" t="s">
        <v>829</v>
      </c>
      <c r="C85" s="468">
        <v>9</v>
      </c>
      <c r="D85" s="468">
        <v>5</v>
      </c>
      <c r="E85" s="308">
        <f t="shared" si="5"/>
        <v>0.55555555555555558</v>
      </c>
      <c r="F85" s="307">
        <v>0</v>
      </c>
      <c r="G85" s="473">
        <f t="shared" si="6"/>
        <v>0</v>
      </c>
      <c r="H85" s="428">
        <v>0</v>
      </c>
      <c r="I85" s="473">
        <f t="shared" si="7"/>
        <v>0</v>
      </c>
      <c r="J85" s="428">
        <v>0</v>
      </c>
      <c r="K85" s="473">
        <f t="shared" si="8"/>
        <v>0</v>
      </c>
      <c r="L85" s="428">
        <v>0</v>
      </c>
      <c r="M85" s="308">
        <f t="shared" si="10"/>
        <v>0</v>
      </c>
    </row>
    <row r="86" spans="1:13" ht="16.2">
      <c r="A86" s="587"/>
      <c r="B86" s="467" t="s">
        <v>2358</v>
      </c>
      <c r="C86" s="468">
        <v>11</v>
      </c>
      <c r="D86" s="468">
        <v>5</v>
      </c>
      <c r="E86" s="308">
        <f t="shared" si="5"/>
        <v>0.45454545454545453</v>
      </c>
      <c r="F86" s="307">
        <v>2</v>
      </c>
      <c r="G86" s="473">
        <f t="shared" si="6"/>
        <v>0.18181818181818182</v>
      </c>
      <c r="H86" s="428">
        <v>3</v>
      </c>
      <c r="I86" s="473">
        <f t="shared" si="7"/>
        <v>0.27272727272727271</v>
      </c>
      <c r="J86" s="428">
        <v>0</v>
      </c>
      <c r="K86" s="473">
        <f t="shared" si="8"/>
        <v>0</v>
      </c>
      <c r="L86" s="428">
        <v>0</v>
      </c>
      <c r="M86" s="308">
        <f t="shared" si="10"/>
        <v>0</v>
      </c>
    </row>
    <row r="87" spans="1:13" ht="16.2">
      <c r="A87" s="587"/>
      <c r="B87" s="467" t="s">
        <v>833</v>
      </c>
      <c r="C87" s="468">
        <v>23</v>
      </c>
      <c r="D87" s="468">
        <v>13</v>
      </c>
      <c r="E87" s="308">
        <f t="shared" si="5"/>
        <v>0.56521739130434778</v>
      </c>
      <c r="F87" s="307">
        <v>0</v>
      </c>
      <c r="G87" s="473">
        <f t="shared" si="6"/>
        <v>0</v>
      </c>
      <c r="H87" s="428">
        <v>0</v>
      </c>
      <c r="I87" s="473">
        <f t="shared" si="7"/>
        <v>0</v>
      </c>
      <c r="J87" s="428">
        <v>0</v>
      </c>
      <c r="K87" s="473">
        <f t="shared" si="8"/>
        <v>0</v>
      </c>
      <c r="L87" s="428">
        <v>0</v>
      </c>
      <c r="M87" s="308">
        <f t="shared" si="10"/>
        <v>0</v>
      </c>
    </row>
    <row r="88" spans="1:13" ht="16.2">
      <c r="A88" s="587"/>
      <c r="B88" s="467" t="s">
        <v>834</v>
      </c>
      <c r="C88" s="468">
        <v>25</v>
      </c>
      <c r="D88" s="468">
        <v>15</v>
      </c>
      <c r="E88" s="308">
        <f t="shared" si="5"/>
        <v>0.6</v>
      </c>
      <c r="F88" s="307">
        <v>0</v>
      </c>
      <c r="G88" s="473">
        <f t="shared" si="6"/>
        <v>0</v>
      </c>
      <c r="H88" s="428">
        <v>0</v>
      </c>
      <c r="I88" s="473">
        <f t="shared" si="7"/>
        <v>0</v>
      </c>
      <c r="J88" s="428">
        <v>0</v>
      </c>
      <c r="K88" s="473">
        <f t="shared" si="8"/>
        <v>0</v>
      </c>
      <c r="L88" s="428">
        <v>0</v>
      </c>
      <c r="M88" s="308">
        <f t="shared" si="10"/>
        <v>0</v>
      </c>
    </row>
    <row r="89" spans="1:13" ht="16.2">
      <c r="A89" s="587"/>
      <c r="B89" s="467" t="s">
        <v>835</v>
      </c>
      <c r="C89" s="468">
        <v>44</v>
      </c>
      <c r="D89" s="468">
        <v>25</v>
      </c>
      <c r="E89" s="308">
        <f t="shared" si="5"/>
        <v>0.56818181818181823</v>
      </c>
      <c r="F89" s="307">
        <v>1</v>
      </c>
      <c r="G89" s="473">
        <f t="shared" si="6"/>
        <v>2.2727272727272728E-2</v>
      </c>
      <c r="H89" s="428">
        <v>0</v>
      </c>
      <c r="I89" s="473">
        <f t="shared" si="7"/>
        <v>0</v>
      </c>
      <c r="J89" s="428">
        <v>1</v>
      </c>
      <c r="K89" s="473">
        <f t="shared" si="8"/>
        <v>2.2727272727272728E-2</v>
      </c>
      <c r="L89" s="428">
        <v>0</v>
      </c>
      <c r="M89" s="308">
        <f t="shared" si="10"/>
        <v>0</v>
      </c>
    </row>
    <row r="90" spans="1:13" ht="16.2">
      <c r="A90" s="587"/>
      <c r="B90" s="467" t="s">
        <v>836</v>
      </c>
      <c r="C90" s="468">
        <v>11</v>
      </c>
      <c r="D90" s="468">
        <v>6</v>
      </c>
      <c r="E90" s="308">
        <f t="shared" si="5"/>
        <v>0.54545454545454541</v>
      </c>
      <c r="F90" s="307">
        <v>0</v>
      </c>
      <c r="G90" s="473">
        <f t="shared" si="6"/>
        <v>0</v>
      </c>
      <c r="H90" s="428">
        <v>0</v>
      </c>
      <c r="I90" s="473">
        <f t="shared" si="7"/>
        <v>0</v>
      </c>
      <c r="J90" s="428">
        <v>0</v>
      </c>
      <c r="K90" s="473">
        <f t="shared" si="8"/>
        <v>0</v>
      </c>
      <c r="L90" s="428">
        <v>0</v>
      </c>
      <c r="M90" s="308">
        <f t="shared" si="10"/>
        <v>0</v>
      </c>
    </row>
    <row r="91" spans="1:13" ht="16.2">
      <c r="A91" s="587"/>
      <c r="B91" s="467" t="s">
        <v>841</v>
      </c>
      <c r="C91" s="468">
        <v>19</v>
      </c>
      <c r="D91" s="468">
        <v>11</v>
      </c>
      <c r="E91" s="308">
        <f t="shared" si="5"/>
        <v>0.57894736842105265</v>
      </c>
      <c r="F91" s="307">
        <v>0</v>
      </c>
      <c r="G91" s="473">
        <f t="shared" si="6"/>
        <v>0</v>
      </c>
      <c r="H91" s="428">
        <v>1</v>
      </c>
      <c r="I91" s="473">
        <f t="shared" si="7"/>
        <v>5.2631578947368418E-2</v>
      </c>
      <c r="J91" s="428">
        <v>0</v>
      </c>
      <c r="K91" s="473">
        <f t="shared" si="8"/>
        <v>0</v>
      </c>
      <c r="L91" s="428">
        <v>0</v>
      </c>
      <c r="M91" s="308">
        <f t="shared" si="10"/>
        <v>0</v>
      </c>
    </row>
    <row r="92" spans="1:13" ht="16.2">
      <c r="A92" s="587"/>
      <c r="B92" s="467" t="s">
        <v>842</v>
      </c>
      <c r="C92" s="468">
        <v>17</v>
      </c>
      <c r="D92" s="468">
        <v>10</v>
      </c>
      <c r="E92" s="308">
        <f t="shared" si="5"/>
        <v>0.58823529411764708</v>
      </c>
      <c r="F92" s="307">
        <v>0</v>
      </c>
      <c r="G92" s="473">
        <f t="shared" si="6"/>
        <v>0</v>
      </c>
      <c r="H92" s="428">
        <v>0</v>
      </c>
      <c r="I92" s="473">
        <f t="shared" si="7"/>
        <v>0</v>
      </c>
      <c r="J92" s="428">
        <v>0</v>
      </c>
      <c r="K92" s="473">
        <f t="shared" si="8"/>
        <v>0</v>
      </c>
      <c r="L92" s="428">
        <v>0</v>
      </c>
      <c r="M92" s="308">
        <f t="shared" si="10"/>
        <v>0</v>
      </c>
    </row>
    <row r="93" spans="1:13" ht="16.2">
      <c r="A93" s="587"/>
      <c r="B93" s="467" t="s">
        <v>2213</v>
      </c>
      <c r="C93" s="468">
        <v>25</v>
      </c>
      <c r="D93" s="468">
        <v>14</v>
      </c>
      <c r="E93" s="308">
        <f t="shared" si="5"/>
        <v>0.56000000000000005</v>
      </c>
      <c r="F93" s="307">
        <v>0</v>
      </c>
      <c r="G93" s="473">
        <f t="shared" si="6"/>
        <v>0</v>
      </c>
      <c r="H93" s="428">
        <v>0</v>
      </c>
      <c r="I93" s="473">
        <f t="shared" si="7"/>
        <v>0</v>
      </c>
      <c r="J93" s="428">
        <v>0</v>
      </c>
      <c r="K93" s="473">
        <f t="shared" si="8"/>
        <v>0</v>
      </c>
      <c r="L93" s="428">
        <v>0</v>
      </c>
      <c r="M93" s="308">
        <f t="shared" si="10"/>
        <v>0</v>
      </c>
    </row>
    <row r="94" spans="1:13" ht="16.2">
      <c r="A94" s="587"/>
      <c r="B94" s="467" t="s">
        <v>2214</v>
      </c>
      <c r="C94" s="468">
        <v>12</v>
      </c>
      <c r="D94" s="468">
        <v>8</v>
      </c>
      <c r="E94" s="308">
        <f t="shared" si="5"/>
        <v>0.66666666666666663</v>
      </c>
      <c r="F94" s="307">
        <v>0</v>
      </c>
      <c r="G94" s="473">
        <f t="shared" si="6"/>
        <v>0</v>
      </c>
      <c r="H94" s="428">
        <v>1</v>
      </c>
      <c r="I94" s="473">
        <f t="shared" si="7"/>
        <v>8.3333333333333329E-2</v>
      </c>
      <c r="J94" s="428">
        <v>1</v>
      </c>
      <c r="K94" s="473">
        <f t="shared" si="8"/>
        <v>8.3333333333333329E-2</v>
      </c>
      <c r="L94" s="428">
        <v>0</v>
      </c>
      <c r="M94" s="308">
        <f t="shared" si="10"/>
        <v>0</v>
      </c>
    </row>
    <row r="95" spans="1:13" ht="16.2">
      <c r="A95" s="581" t="s">
        <v>389</v>
      </c>
      <c r="B95" s="414" t="s">
        <v>2215</v>
      </c>
      <c r="C95" s="307">
        <v>17</v>
      </c>
      <c r="D95" s="307">
        <v>10</v>
      </c>
      <c r="E95" s="308">
        <f t="shared" si="5"/>
        <v>0.58823529411764708</v>
      </c>
      <c r="F95" s="307">
        <v>0</v>
      </c>
      <c r="G95" s="473">
        <f t="shared" si="6"/>
        <v>0</v>
      </c>
      <c r="H95" s="428">
        <v>0</v>
      </c>
      <c r="I95" s="473">
        <f t="shared" si="7"/>
        <v>0</v>
      </c>
      <c r="J95" s="428">
        <v>0</v>
      </c>
      <c r="K95" s="473">
        <f t="shared" si="8"/>
        <v>0</v>
      </c>
      <c r="L95" s="428">
        <v>0</v>
      </c>
      <c r="M95" s="308">
        <f t="shared" si="10"/>
        <v>0</v>
      </c>
    </row>
    <row r="96" spans="1:13" ht="16.2">
      <c r="A96" s="581"/>
      <c r="B96" s="414" t="s">
        <v>2216</v>
      </c>
      <c r="C96" s="307">
        <v>19</v>
      </c>
      <c r="D96" s="307">
        <v>8</v>
      </c>
      <c r="E96" s="308">
        <f t="shared" si="5"/>
        <v>0.42105263157894735</v>
      </c>
      <c r="F96" s="307">
        <v>0</v>
      </c>
      <c r="G96" s="473">
        <f t="shared" si="6"/>
        <v>0</v>
      </c>
      <c r="H96" s="428">
        <v>0</v>
      </c>
      <c r="I96" s="473">
        <f t="shared" si="7"/>
        <v>0</v>
      </c>
      <c r="J96" s="428">
        <v>0</v>
      </c>
      <c r="K96" s="473">
        <f t="shared" si="8"/>
        <v>0</v>
      </c>
      <c r="L96" s="428">
        <v>0</v>
      </c>
      <c r="M96" s="308">
        <f t="shared" si="10"/>
        <v>0</v>
      </c>
    </row>
    <row r="97" spans="1:13" ht="16.2">
      <c r="A97" s="581"/>
      <c r="B97" s="414" t="s">
        <v>2217</v>
      </c>
      <c r="C97" s="307">
        <v>28</v>
      </c>
      <c r="D97" s="307">
        <v>15</v>
      </c>
      <c r="E97" s="308">
        <f t="shared" si="5"/>
        <v>0.5357142857142857</v>
      </c>
      <c r="F97" s="307">
        <v>0</v>
      </c>
      <c r="G97" s="473">
        <f t="shared" si="6"/>
        <v>0</v>
      </c>
      <c r="H97" s="428">
        <v>1</v>
      </c>
      <c r="I97" s="473">
        <f t="shared" si="7"/>
        <v>3.5714285714285712E-2</v>
      </c>
      <c r="J97" s="428">
        <v>2</v>
      </c>
      <c r="K97" s="473">
        <f t="shared" si="8"/>
        <v>7.1428571428571425E-2</v>
      </c>
      <c r="L97" s="428">
        <v>0</v>
      </c>
      <c r="M97" s="308">
        <f t="shared" si="10"/>
        <v>0</v>
      </c>
    </row>
    <row r="98" spans="1:13" ht="16.2">
      <c r="A98" s="581"/>
      <c r="B98" s="414" t="s">
        <v>2218</v>
      </c>
      <c r="C98" s="307">
        <v>13</v>
      </c>
      <c r="D98" s="307">
        <v>6</v>
      </c>
      <c r="E98" s="308">
        <f t="shared" si="5"/>
        <v>0.46153846153846156</v>
      </c>
      <c r="F98" s="307">
        <v>0</v>
      </c>
      <c r="G98" s="473">
        <f t="shared" si="6"/>
        <v>0</v>
      </c>
      <c r="H98" s="428">
        <v>0</v>
      </c>
      <c r="I98" s="473">
        <f t="shared" si="7"/>
        <v>0</v>
      </c>
      <c r="J98" s="428">
        <v>0</v>
      </c>
      <c r="K98" s="473">
        <f t="shared" si="8"/>
        <v>0</v>
      </c>
      <c r="L98" s="428">
        <v>0</v>
      </c>
      <c r="M98" s="308">
        <f t="shared" si="10"/>
        <v>0</v>
      </c>
    </row>
    <row r="99" spans="1:13" ht="16.2">
      <c r="A99" s="581"/>
      <c r="B99" s="414" t="s">
        <v>2491</v>
      </c>
      <c r="C99" s="307">
        <v>20</v>
      </c>
      <c r="D99" s="307">
        <v>7</v>
      </c>
      <c r="E99" s="308">
        <f t="shared" si="5"/>
        <v>0.35</v>
      </c>
      <c r="F99" s="307">
        <v>0</v>
      </c>
      <c r="G99" s="473">
        <f t="shared" si="6"/>
        <v>0</v>
      </c>
      <c r="H99" s="428">
        <v>0</v>
      </c>
      <c r="I99" s="473">
        <f t="shared" si="7"/>
        <v>0</v>
      </c>
      <c r="J99" s="428">
        <v>0</v>
      </c>
      <c r="K99" s="473">
        <f t="shared" si="8"/>
        <v>0</v>
      </c>
      <c r="L99" s="428">
        <v>0</v>
      </c>
      <c r="M99" s="308">
        <f t="shared" si="10"/>
        <v>0</v>
      </c>
    </row>
    <row r="100" spans="1:13" ht="16.2">
      <c r="A100" s="581"/>
      <c r="B100" s="414" t="s">
        <v>2219</v>
      </c>
      <c r="C100" s="307">
        <v>13</v>
      </c>
      <c r="D100" s="307">
        <v>6</v>
      </c>
      <c r="E100" s="308">
        <f t="shared" si="5"/>
        <v>0.46153846153846156</v>
      </c>
      <c r="F100" s="307">
        <v>0</v>
      </c>
      <c r="G100" s="473">
        <f t="shared" si="6"/>
        <v>0</v>
      </c>
      <c r="H100" s="428">
        <v>0</v>
      </c>
      <c r="I100" s="473">
        <f t="shared" si="7"/>
        <v>0</v>
      </c>
      <c r="J100" s="428">
        <v>0</v>
      </c>
      <c r="K100" s="473">
        <f t="shared" si="8"/>
        <v>0</v>
      </c>
      <c r="L100" s="428">
        <v>0</v>
      </c>
      <c r="M100" s="308">
        <f t="shared" si="10"/>
        <v>0</v>
      </c>
    </row>
    <row r="101" spans="1:13" ht="16.2">
      <c r="A101" s="581"/>
      <c r="B101" s="414" t="s">
        <v>2492</v>
      </c>
      <c r="C101" s="307">
        <v>21</v>
      </c>
      <c r="D101" s="307">
        <v>12</v>
      </c>
      <c r="E101" s="308">
        <f t="shared" si="5"/>
        <v>0.5714285714285714</v>
      </c>
      <c r="F101" s="307">
        <v>0</v>
      </c>
      <c r="G101" s="473">
        <f t="shared" si="6"/>
        <v>0</v>
      </c>
      <c r="H101" s="428">
        <v>0</v>
      </c>
      <c r="I101" s="473">
        <f t="shared" si="7"/>
        <v>0</v>
      </c>
      <c r="J101" s="428">
        <v>0</v>
      </c>
      <c r="K101" s="473">
        <f t="shared" si="8"/>
        <v>0</v>
      </c>
      <c r="L101" s="428">
        <v>0</v>
      </c>
      <c r="M101" s="308">
        <f t="shared" si="10"/>
        <v>0</v>
      </c>
    </row>
    <row r="102" spans="1:13" ht="16.2">
      <c r="A102" s="581"/>
      <c r="B102" s="311" t="s">
        <v>2493</v>
      </c>
      <c r="C102" s="181">
        <v>25</v>
      </c>
      <c r="D102" s="181">
        <v>13</v>
      </c>
      <c r="E102" s="183">
        <f t="shared" si="5"/>
        <v>0.52</v>
      </c>
      <c r="F102" s="307">
        <v>0</v>
      </c>
      <c r="G102" s="183">
        <f t="shared" si="6"/>
        <v>0</v>
      </c>
      <c r="H102" s="303">
        <v>1</v>
      </c>
      <c r="I102" s="183">
        <f t="shared" si="7"/>
        <v>0.04</v>
      </c>
      <c r="J102" s="307">
        <v>0</v>
      </c>
      <c r="K102" s="183">
        <f t="shared" si="8"/>
        <v>0</v>
      </c>
      <c r="L102" s="307">
        <v>0</v>
      </c>
      <c r="M102" s="183">
        <f>L102/C102</f>
        <v>0</v>
      </c>
    </row>
    <row r="103" spans="1:13" ht="16.2">
      <c r="A103" s="580" t="s">
        <v>401</v>
      </c>
      <c r="B103" s="405" t="s">
        <v>2494</v>
      </c>
      <c r="C103" s="307">
        <v>17</v>
      </c>
      <c r="D103" s="307">
        <v>9</v>
      </c>
      <c r="E103" s="308">
        <f t="shared" si="5"/>
        <v>0.52941176470588236</v>
      </c>
      <c r="F103" s="307">
        <v>5</v>
      </c>
      <c r="G103" s="473">
        <f t="shared" si="6"/>
        <v>0.29411764705882354</v>
      </c>
      <c r="H103" s="428">
        <v>0</v>
      </c>
      <c r="I103" s="473">
        <f t="shared" si="7"/>
        <v>0</v>
      </c>
      <c r="J103" s="428">
        <v>0</v>
      </c>
      <c r="K103" s="473">
        <f t="shared" si="8"/>
        <v>0</v>
      </c>
      <c r="L103" s="428">
        <v>0</v>
      </c>
      <c r="M103" s="308">
        <f t="shared" si="10"/>
        <v>0</v>
      </c>
    </row>
    <row r="104" spans="1:13" ht="16.2">
      <c r="A104" s="580"/>
      <c r="B104" s="405" t="s">
        <v>2222</v>
      </c>
      <c r="C104" s="307">
        <v>15</v>
      </c>
      <c r="D104" s="307">
        <v>7</v>
      </c>
      <c r="E104" s="308">
        <f t="shared" si="5"/>
        <v>0.46666666666666667</v>
      </c>
      <c r="F104" s="307">
        <v>3</v>
      </c>
      <c r="G104" s="473">
        <f t="shared" si="6"/>
        <v>0.2</v>
      </c>
      <c r="H104" s="428">
        <v>0</v>
      </c>
      <c r="I104" s="473">
        <f t="shared" si="7"/>
        <v>0</v>
      </c>
      <c r="J104" s="428">
        <v>0</v>
      </c>
      <c r="K104" s="473">
        <f t="shared" si="8"/>
        <v>0</v>
      </c>
      <c r="L104" s="428">
        <v>0</v>
      </c>
      <c r="M104" s="308">
        <f t="shared" si="10"/>
        <v>0</v>
      </c>
    </row>
    <row r="105" spans="1:13" ht="16.2">
      <c r="A105" s="580"/>
      <c r="B105" s="405" t="s">
        <v>639</v>
      </c>
      <c r="C105" s="307">
        <v>19</v>
      </c>
      <c r="D105" s="307">
        <v>9</v>
      </c>
      <c r="E105" s="308">
        <f t="shared" si="5"/>
        <v>0.47368421052631576</v>
      </c>
      <c r="F105" s="307">
        <v>0</v>
      </c>
      <c r="G105" s="473">
        <f t="shared" si="6"/>
        <v>0</v>
      </c>
      <c r="H105" s="428">
        <v>0</v>
      </c>
      <c r="I105" s="473">
        <f t="shared" si="7"/>
        <v>0</v>
      </c>
      <c r="J105" s="428">
        <v>0</v>
      </c>
      <c r="K105" s="473">
        <f t="shared" si="8"/>
        <v>0</v>
      </c>
      <c r="L105" s="428">
        <v>0</v>
      </c>
      <c r="M105" s="308">
        <f t="shared" si="10"/>
        <v>0</v>
      </c>
    </row>
    <row r="106" spans="1:13" ht="16.2">
      <c r="A106" s="580"/>
      <c r="B106" s="405" t="s">
        <v>2223</v>
      </c>
      <c r="C106" s="307">
        <v>15</v>
      </c>
      <c r="D106" s="307">
        <v>9</v>
      </c>
      <c r="E106" s="308">
        <f t="shared" si="5"/>
        <v>0.6</v>
      </c>
      <c r="F106" s="307">
        <v>0</v>
      </c>
      <c r="G106" s="473">
        <f t="shared" si="6"/>
        <v>0</v>
      </c>
      <c r="H106" s="307">
        <v>1</v>
      </c>
      <c r="I106" s="473">
        <f t="shared" si="7"/>
        <v>6.6666666666666666E-2</v>
      </c>
      <c r="J106" s="428">
        <v>0</v>
      </c>
      <c r="K106" s="473">
        <f t="shared" si="8"/>
        <v>0</v>
      </c>
      <c r="L106" s="428">
        <v>0</v>
      </c>
      <c r="M106" s="308">
        <f t="shared" si="10"/>
        <v>0</v>
      </c>
    </row>
    <row r="107" spans="1:13" ht="16.2">
      <c r="A107" s="580"/>
      <c r="B107" s="405" t="s">
        <v>1181</v>
      </c>
      <c r="C107" s="307">
        <v>11</v>
      </c>
      <c r="D107" s="307">
        <v>7</v>
      </c>
      <c r="E107" s="308">
        <f t="shared" si="5"/>
        <v>0.63636363636363635</v>
      </c>
      <c r="F107" s="307">
        <v>1</v>
      </c>
      <c r="G107" s="473">
        <f t="shared" si="6"/>
        <v>9.0909090909090912E-2</v>
      </c>
      <c r="H107" s="307">
        <v>1</v>
      </c>
      <c r="I107" s="473">
        <f t="shared" si="7"/>
        <v>9.0909090909090912E-2</v>
      </c>
      <c r="J107" s="428">
        <v>0</v>
      </c>
      <c r="K107" s="473">
        <f t="shared" si="8"/>
        <v>0</v>
      </c>
      <c r="L107" s="428">
        <v>0</v>
      </c>
      <c r="M107" s="308">
        <f t="shared" si="10"/>
        <v>0</v>
      </c>
    </row>
    <row r="108" spans="1:13" ht="16.2">
      <c r="A108" s="580"/>
      <c r="B108" s="405" t="s">
        <v>2224</v>
      </c>
      <c r="C108" s="307">
        <v>15</v>
      </c>
      <c r="D108" s="307">
        <v>6</v>
      </c>
      <c r="E108" s="308">
        <f t="shared" si="5"/>
        <v>0.4</v>
      </c>
      <c r="F108" s="307">
        <v>0</v>
      </c>
      <c r="G108" s="473">
        <f t="shared" si="6"/>
        <v>0</v>
      </c>
      <c r="H108" s="307">
        <v>3</v>
      </c>
      <c r="I108" s="473">
        <f t="shared" si="7"/>
        <v>0.2</v>
      </c>
      <c r="J108" s="307">
        <v>1</v>
      </c>
      <c r="K108" s="473">
        <f t="shared" si="8"/>
        <v>6.6666666666666666E-2</v>
      </c>
      <c r="L108" s="428">
        <v>0</v>
      </c>
      <c r="M108" s="308">
        <f t="shared" si="10"/>
        <v>0</v>
      </c>
    </row>
    <row r="109" spans="1:13" ht="16.2">
      <c r="A109" s="580"/>
      <c r="B109" s="405" t="s">
        <v>644</v>
      </c>
      <c r="C109" s="307">
        <v>41</v>
      </c>
      <c r="D109" s="307">
        <v>20</v>
      </c>
      <c r="E109" s="308">
        <f t="shared" si="5"/>
        <v>0.48780487804878048</v>
      </c>
      <c r="F109" s="307">
        <v>0</v>
      </c>
      <c r="G109" s="473">
        <f t="shared" si="6"/>
        <v>0</v>
      </c>
      <c r="H109" s="428">
        <v>0</v>
      </c>
      <c r="I109" s="473">
        <f t="shared" si="7"/>
        <v>0</v>
      </c>
      <c r="J109" s="428">
        <v>0</v>
      </c>
      <c r="K109" s="473">
        <f t="shared" si="8"/>
        <v>0</v>
      </c>
      <c r="L109" s="307">
        <v>1</v>
      </c>
      <c r="M109" s="308">
        <f t="shared" si="10"/>
        <v>2.4390243902439025E-2</v>
      </c>
    </row>
    <row r="110" spans="1:13" ht="16.2">
      <c r="A110" s="580"/>
      <c r="B110" s="405" t="s">
        <v>645</v>
      </c>
      <c r="C110" s="307">
        <v>21</v>
      </c>
      <c r="D110" s="307">
        <v>10</v>
      </c>
      <c r="E110" s="308">
        <f t="shared" si="5"/>
        <v>0.47619047619047616</v>
      </c>
      <c r="F110" s="307">
        <v>0</v>
      </c>
      <c r="G110" s="473">
        <f t="shared" si="6"/>
        <v>0</v>
      </c>
      <c r="H110" s="428">
        <v>0</v>
      </c>
      <c r="I110" s="473">
        <f t="shared" si="7"/>
        <v>0</v>
      </c>
      <c r="J110" s="428">
        <v>0</v>
      </c>
      <c r="K110" s="473">
        <f t="shared" si="8"/>
        <v>0</v>
      </c>
      <c r="L110" s="428">
        <v>0</v>
      </c>
      <c r="M110" s="308">
        <f t="shared" si="10"/>
        <v>0</v>
      </c>
    </row>
    <row r="111" spans="1:13" ht="16.2">
      <c r="A111" s="580"/>
      <c r="B111" s="405" t="s">
        <v>646</v>
      </c>
      <c r="C111" s="307">
        <v>23</v>
      </c>
      <c r="D111" s="307">
        <v>12</v>
      </c>
      <c r="E111" s="308">
        <f t="shared" si="5"/>
        <v>0.52173913043478259</v>
      </c>
      <c r="F111" s="307">
        <v>0</v>
      </c>
      <c r="G111" s="473">
        <f t="shared" si="6"/>
        <v>0</v>
      </c>
      <c r="H111" s="428">
        <v>0</v>
      </c>
      <c r="I111" s="473">
        <f t="shared" si="7"/>
        <v>0</v>
      </c>
      <c r="J111" s="428">
        <v>0</v>
      </c>
      <c r="K111" s="473">
        <f t="shared" si="8"/>
        <v>0</v>
      </c>
      <c r="L111" s="428">
        <v>0</v>
      </c>
      <c r="M111" s="308">
        <f t="shared" si="10"/>
        <v>0</v>
      </c>
    </row>
    <row r="112" spans="1:13" ht="16.2">
      <c r="A112" s="580"/>
      <c r="B112" s="405" t="s">
        <v>2225</v>
      </c>
      <c r="C112" s="307">
        <v>15</v>
      </c>
      <c r="D112" s="307">
        <v>11</v>
      </c>
      <c r="E112" s="308">
        <f t="shared" si="5"/>
        <v>0.73333333333333328</v>
      </c>
      <c r="F112" s="307">
        <v>0</v>
      </c>
      <c r="G112" s="473">
        <f t="shared" si="6"/>
        <v>0</v>
      </c>
      <c r="H112" s="428">
        <v>0</v>
      </c>
      <c r="I112" s="473">
        <f t="shared" si="7"/>
        <v>0</v>
      </c>
      <c r="J112" s="428">
        <v>0</v>
      </c>
      <c r="K112" s="473">
        <f t="shared" si="8"/>
        <v>0</v>
      </c>
      <c r="L112" s="307">
        <v>3</v>
      </c>
      <c r="M112" s="308">
        <f t="shared" si="10"/>
        <v>0.2</v>
      </c>
    </row>
    <row r="113" spans="1:13" ht="16.2">
      <c r="A113" s="580"/>
      <c r="B113" s="405" t="s">
        <v>2226</v>
      </c>
      <c r="C113" s="307">
        <v>9</v>
      </c>
      <c r="D113" s="307">
        <v>5</v>
      </c>
      <c r="E113" s="308">
        <f t="shared" si="5"/>
        <v>0.55555555555555558</v>
      </c>
      <c r="F113" s="307">
        <v>0</v>
      </c>
      <c r="G113" s="473">
        <f t="shared" si="6"/>
        <v>0</v>
      </c>
      <c r="H113" s="307">
        <v>1</v>
      </c>
      <c r="I113" s="473">
        <f t="shared" si="7"/>
        <v>0.1111111111111111</v>
      </c>
      <c r="J113" s="428">
        <v>0</v>
      </c>
      <c r="K113" s="473">
        <f t="shared" si="8"/>
        <v>0</v>
      </c>
      <c r="L113" s="428">
        <v>0</v>
      </c>
      <c r="M113" s="308">
        <f t="shared" si="10"/>
        <v>0</v>
      </c>
    </row>
    <row r="114" spans="1:13" ht="16.2">
      <c r="A114" s="580"/>
      <c r="B114" s="455" t="s">
        <v>2227</v>
      </c>
      <c r="C114" s="404">
        <v>15</v>
      </c>
      <c r="D114" s="404">
        <v>7</v>
      </c>
      <c r="E114" s="412">
        <f t="shared" si="5"/>
        <v>0.46666666666666667</v>
      </c>
      <c r="F114" s="404">
        <v>0</v>
      </c>
      <c r="G114" s="480">
        <f t="shared" si="6"/>
        <v>0</v>
      </c>
      <c r="H114" s="503">
        <v>0</v>
      </c>
      <c r="I114" s="480">
        <f t="shared" si="7"/>
        <v>0</v>
      </c>
      <c r="J114" s="503">
        <v>0</v>
      </c>
      <c r="K114" s="480">
        <f t="shared" si="8"/>
        <v>0</v>
      </c>
      <c r="L114" s="503">
        <v>0</v>
      </c>
      <c r="M114" s="412">
        <f t="shared" si="10"/>
        <v>0</v>
      </c>
    </row>
    <row r="115" spans="1:13" ht="16.2">
      <c r="A115" s="597" t="s">
        <v>406</v>
      </c>
      <c r="B115" s="191" t="s">
        <v>2228</v>
      </c>
      <c r="C115" s="181">
        <v>19</v>
      </c>
      <c r="D115" s="181">
        <v>9</v>
      </c>
      <c r="E115" s="183">
        <f t="shared" si="5"/>
        <v>0.47368421052631576</v>
      </c>
      <c r="F115" s="181">
        <v>0</v>
      </c>
      <c r="G115" s="183">
        <f t="shared" si="6"/>
        <v>0</v>
      </c>
      <c r="H115" s="303">
        <v>0</v>
      </c>
      <c r="I115" s="183">
        <f t="shared" si="7"/>
        <v>0</v>
      </c>
      <c r="J115" s="303">
        <v>0</v>
      </c>
      <c r="K115" s="183">
        <f t="shared" si="8"/>
        <v>0</v>
      </c>
      <c r="L115" s="303">
        <v>0</v>
      </c>
      <c r="M115" s="183">
        <f t="shared" si="10"/>
        <v>0</v>
      </c>
    </row>
    <row r="116" spans="1:13" ht="16.2">
      <c r="A116" s="597"/>
      <c r="B116" s="191" t="s">
        <v>2229</v>
      </c>
      <c r="C116" s="181">
        <v>13</v>
      </c>
      <c r="D116" s="181">
        <v>7</v>
      </c>
      <c r="E116" s="183">
        <f t="shared" si="5"/>
        <v>0.53846153846153844</v>
      </c>
      <c r="F116" s="181">
        <v>0</v>
      </c>
      <c r="G116" s="183">
        <f t="shared" si="6"/>
        <v>0</v>
      </c>
      <c r="H116" s="303">
        <v>7</v>
      </c>
      <c r="I116" s="183">
        <f t="shared" si="7"/>
        <v>0.53846153846153844</v>
      </c>
      <c r="J116" s="303">
        <v>0</v>
      </c>
      <c r="K116" s="183">
        <f t="shared" si="8"/>
        <v>0</v>
      </c>
      <c r="L116" s="303">
        <v>0</v>
      </c>
      <c r="M116" s="183">
        <f t="shared" si="10"/>
        <v>0</v>
      </c>
    </row>
    <row r="117" spans="1:13" ht="16.2">
      <c r="A117" s="597"/>
      <c r="B117" s="191" t="s">
        <v>2230</v>
      </c>
      <c r="C117" s="181">
        <v>13</v>
      </c>
      <c r="D117" s="181">
        <v>7</v>
      </c>
      <c r="E117" s="183">
        <f t="shared" si="5"/>
        <v>0.53846153846153844</v>
      </c>
      <c r="F117" s="181">
        <v>0</v>
      </c>
      <c r="G117" s="183">
        <f t="shared" si="6"/>
        <v>0</v>
      </c>
      <c r="H117" s="303">
        <v>1</v>
      </c>
      <c r="I117" s="183">
        <f t="shared" si="7"/>
        <v>7.6923076923076927E-2</v>
      </c>
      <c r="J117" s="303">
        <v>0</v>
      </c>
      <c r="K117" s="183">
        <f t="shared" si="8"/>
        <v>0</v>
      </c>
      <c r="L117" s="303">
        <v>0</v>
      </c>
      <c r="M117" s="183">
        <f t="shared" si="10"/>
        <v>0</v>
      </c>
    </row>
    <row r="118" spans="1:13" ht="16.2">
      <c r="A118" s="597"/>
      <c r="B118" s="191" t="s">
        <v>2231</v>
      </c>
      <c r="C118" s="181">
        <v>15</v>
      </c>
      <c r="D118" s="181">
        <v>6</v>
      </c>
      <c r="E118" s="183">
        <f t="shared" si="5"/>
        <v>0.4</v>
      </c>
      <c r="F118" s="181">
        <v>4</v>
      </c>
      <c r="G118" s="183">
        <f t="shared" si="6"/>
        <v>0.26666666666666666</v>
      </c>
      <c r="H118" s="303">
        <v>0</v>
      </c>
      <c r="I118" s="183">
        <f t="shared" si="7"/>
        <v>0</v>
      </c>
      <c r="J118" s="303">
        <v>1</v>
      </c>
      <c r="K118" s="183">
        <f t="shared" si="8"/>
        <v>6.6666666666666666E-2</v>
      </c>
      <c r="L118" s="303">
        <v>0</v>
      </c>
      <c r="M118" s="183">
        <f t="shared" si="10"/>
        <v>0</v>
      </c>
    </row>
    <row r="119" spans="1:13" ht="16.2">
      <c r="A119" s="597"/>
      <c r="B119" s="191" t="s">
        <v>2232</v>
      </c>
      <c r="C119" s="181">
        <v>17</v>
      </c>
      <c r="D119" s="181">
        <v>9</v>
      </c>
      <c r="E119" s="183">
        <f t="shared" si="5"/>
        <v>0.52941176470588236</v>
      </c>
      <c r="F119" s="181">
        <v>2</v>
      </c>
      <c r="G119" s="183">
        <f t="shared" si="6"/>
        <v>0.11764705882352941</v>
      </c>
      <c r="H119" s="303">
        <v>1</v>
      </c>
      <c r="I119" s="183">
        <f t="shared" si="7"/>
        <v>5.8823529411764705E-2</v>
      </c>
      <c r="J119" s="303">
        <v>0</v>
      </c>
      <c r="K119" s="183">
        <f t="shared" si="8"/>
        <v>0</v>
      </c>
      <c r="L119" s="303">
        <v>0</v>
      </c>
      <c r="M119" s="183">
        <f t="shared" si="10"/>
        <v>0</v>
      </c>
    </row>
    <row r="120" spans="1:13" ht="16.2">
      <c r="A120" s="597"/>
      <c r="B120" s="191" t="s">
        <v>2233</v>
      </c>
      <c r="C120" s="181">
        <v>17</v>
      </c>
      <c r="D120" s="181">
        <v>9</v>
      </c>
      <c r="E120" s="183">
        <f t="shared" si="5"/>
        <v>0.52941176470588236</v>
      </c>
      <c r="F120" s="181">
        <v>0</v>
      </c>
      <c r="G120" s="183">
        <f t="shared" si="6"/>
        <v>0</v>
      </c>
      <c r="H120" s="303">
        <v>0</v>
      </c>
      <c r="I120" s="183">
        <f t="shared" si="7"/>
        <v>0</v>
      </c>
      <c r="J120" s="303">
        <v>0</v>
      </c>
      <c r="K120" s="183">
        <f t="shared" si="8"/>
        <v>0</v>
      </c>
      <c r="L120" s="303">
        <v>1</v>
      </c>
      <c r="M120" s="183">
        <f t="shared" si="10"/>
        <v>5.8823529411764705E-2</v>
      </c>
    </row>
    <row r="121" spans="1:13" ht="16.2">
      <c r="A121" s="597"/>
      <c r="B121" s="191" t="s">
        <v>2234</v>
      </c>
      <c r="C121" s="181">
        <v>13</v>
      </c>
      <c r="D121" s="181">
        <v>7</v>
      </c>
      <c r="E121" s="183">
        <f t="shared" si="5"/>
        <v>0.53846153846153844</v>
      </c>
      <c r="F121" s="181">
        <v>0</v>
      </c>
      <c r="G121" s="183">
        <f t="shared" si="6"/>
        <v>0</v>
      </c>
      <c r="H121" s="303">
        <v>0</v>
      </c>
      <c r="I121" s="183">
        <f t="shared" si="7"/>
        <v>0</v>
      </c>
      <c r="J121" s="303">
        <v>0</v>
      </c>
      <c r="K121" s="183">
        <f t="shared" si="8"/>
        <v>0</v>
      </c>
      <c r="L121" s="303">
        <v>0</v>
      </c>
      <c r="M121" s="183">
        <f t="shared" si="10"/>
        <v>0</v>
      </c>
    </row>
    <row r="122" spans="1:13" ht="16.2">
      <c r="A122" s="597"/>
      <c r="B122" s="191" t="s">
        <v>2235</v>
      </c>
      <c r="C122" s="181">
        <v>13</v>
      </c>
      <c r="D122" s="181">
        <v>8</v>
      </c>
      <c r="E122" s="183">
        <f t="shared" si="5"/>
        <v>0.61538461538461542</v>
      </c>
      <c r="F122" s="181">
        <v>0</v>
      </c>
      <c r="G122" s="183">
        <f t="shared" si="6"/>
        <v>0</v>
      </c>
      <c r="H122" s="303">
        <v>0</v>
      </c>
      <c r="I122" s="183">
        <f t="shared" si="7"/>
        <v>0</v>
      </c>
      <c r="J122" s="303">
        <v>0</v>
      </c>
      <c r="K122" s="183">
        <f t="shared" si="8"/>
        <v>0</v>
      </c>
      <c r="L122" s="303">
        <v>0</v>
      </c>
      <c r="M122" s="183">
        <f t="shared" si="10"/>
        <v>0</v>
      </c>
    </row>
    <row r="123" spans="1:13" ht="16.2">
      <c r="A123" s="597"/>
      <c r="B123" s="191" t="s">
        <v>2236</v>
      </c>
      <c r="C123" s="181">
        <v>15</v>
      </c>
      <c r="D123" s="181">
        <v>6</v>
      </c>
      <c r="E123" s="183">
        <f t="shared" si="5"/>
        <v>0.4</v>
      </c>
      <c r="F123" s="181">
        <v>0</v>
      </c>
      <c r="G123" s="183">
        <f t="shared" si="6"/>
        <v>0</v>
      </c>
      <c r="H123" s="303">
        <v>0</v>
      </c>
      <c r="I123" s="183">
        <f t="shared" si="7"/>
        <v>0</v>
      </c>
      <c r="J123" s="303">
        <v>0</v>
      </c>
      <c r="K123" s="183">
        <f t="shared" si="8"/>
        <v>0</v>
      </c>
      <c r="L123" s="303">
        <v>0</v>
      </c>
      <c r="M123" s="183">
        <f t="shared" si="10"/>
        <v>0</v>
      </c>
    </row>
    <row r="124" spans="1:13" ht="16.2">
      <c r="A124" s="580" t="s">
        <v>413</v>
      </c>
      <c r="B124" s="405" t="s">
        <v>2237</v>
      </c>
      <c r="C124" s="307">
        <v>13</v>
      </c>
      <c r="D124" s="307">
        <v>5</v>
      </c>
      <c r="E124" s="308">
        <f t="shared" si="5"/>
        <v>0.38461538461538464</v>
      </c>
      <c r="F124" s="307">
        <v>0</v>
      </c>
      <c r="G124" s="473">
        <f t="shared" si="6"/>
        <v>0</v>
      </c>
      <c r="H124" s="307">
        <v>0</v>
      </c>
      <c r="I124" s="473">
        <f t="shared" si="7"/>
        <v>0</v>
      </c>
      <c r="J124" s="307">
        <v>0</v>
      </c>
      <c r="K124" s="473">
        <f t="shared" si="8"/>
        <v>0</v>
      </c>
      <c r="L124" s="307">
        <v>0</v>
      </c>
      <c r="M124" s="308">
        <f t="shared" si="10"/>
        <v>0</v>
      </c>
    </row>
    <row r="125" spans="1:13" ht="16.2">
      <c r="A125" s="580"/>
      <c r="B125" s="405" t="s">
        <v>2238</v>
      </c>
      <c r="C125" s="307">
        <v>15</v>
      </c>
      <c r="D125" s="307">
        <v>9</v>
      </c>
      <c r="E125" s="308">
        <f t="shared" ref="E125:E188" si="11">D125/C125</f>
        <v>0.6</v>
      </c>
      <c r="F125" s="307">
        <v>0</v>
      </c>
      <c r="G125" s="473">
        <f t="shared" ref="G125:G188" si="12">F125/C125</f>
        <v>0</v>
      </c>
      <c r="H125" s="307">
        <v>0</v>
      </c>
      <c r="I125" s="473">
        <f t="shared" ref="I125:I188" si="13">H125/C125</f>
        <v>0</v>
      </c>
      <c r="J125" s="307">
        <v>0</v>
      </c>
      <c r="K125" s="473">
        <f t="shared" ref="K125:K188" si="14">J125/C125</f>
        <v>0</v>
      </c>
      <c r="L125" s="307">
        <v>0</v>
      </c>
      <c r="M125" s="308">
        <f t="shared" si="10"/>
        <v>0</v>
      </c>
    </row>
    <row r="126" spans="1:13" ht="16.2">
      <c r="A126" s="580"/>
      <c r="B126" s="405" t="s">
        <v>2239</v>
      </c>
      <c r="C126" s="307">
        <v>13</v>
      </c>
      <c r="D126" s="307">
        <v>6</v>
      </c>
      <c r="E126" s="308">
        <f t="shared" si="11"/>
        <v>0.46153846153846156</v>
      </c>
      <c r="F126" s="307">
        <v>0</v>
      </c>
      <c r="G126" s="473">
        <f t="shared" si="12"/>
        <v>0</v>
      </c>
      <c r="H126" s="307">
        <v>0</v>
      </c>
      <c r="I126" s="473">
        <f t="shared" si="13"/>
        <v>0</v>
      </c>
      <c r="J126" s="307">
        <v>0</v>
      </c>
      <c r="K126" s="473">
        <f t="shared" si="14"/>
        <v>0</v>
      </c>
      <c r="L126" s="307">
        <v>0</v>
      </c>
      <c r="M126" s="308">
        <f t="shared" si="10"/>
        <v>0</v>
      </c>
    </row>
    <row r="127" spans="1:13" ht="16.2">
      <c r="A127" s="580"/>
      <c r="B127" s="405" t="s">
        <v>2240</v>
      </c>
      <c r="C127" s="307">
        <v>15</v>
      </c>
      <c r="D127" s="307">
        <v>5</v>
      </c>
      <c r="E127" s="308">
        <f t="shared" si="11"/>
        <v>0.33333333333333331</v>
      </c>
      <c r="F127" s="307">
        <v>0</v>
      </c>
      <c r="G127" s="473">
        <f t="shared" si="12"/>
        <v>0</v>
      </c>
      <c r="H127" s="307">
        <v>0</v>
      </c>
      <c r="I127" s="473">
        <f t="shared" si="13"/>
        <v>0</v>
      </c>
      <c r="J127" s="307">
        <v>0</v>
      </c>
      <c r="K127" s="473">
        <f t="shared" si="14"/>
        <v>0</v>
      </c>
      <c r="L127" s="307">
        <v>0</v>
      </c>
      <c r="M127" s="308">
        <f t="shared" si="10"/>
        <v>0</v>
      </c>
    </row>
    <row r="128" spans="1:13" ht="16.2">
      <c r="A128" s="580"/>
      <c r="B128" s="405" t="s">
        <v>2241</v>
      </c>
      <c r="C128" s="307">
        <v>15</v>
      </c>
      <c r="D128" s="307">
        <v>7</v>
      </c>
      <c r="E128" s="308">
        <f t="shared" si="11"/>
        <v>0.46666666666666667</v>
      </c>
      <c r="F128" s="307">
        <v>0</v>
      </c>
      <c r="G128" s="473">
        <f t="shared" si="12"/>
        <v>0</v>
      </c>
      <c r="H128" s="307">
        <v>0</v>
      </c>
      <c r="I128" s="473">
        <f t="shared" si="13"/>
        <v>0</v>
      </c>
      <c r="J128" s="307">
        <v>0</v>
      </c>
      <c r="K128" s="473">
        <f t="shared" si="14"/>
        <v>0</v>
      </c>
      <c r="L128" s="307">
        <v>0</v>
      </c>
      <c r="M128" s="308">
        <f t="shared" si="10"/>
        <v>0</v>
      </c>
    </row>
    <row r="129" spans="1:13" ht="16.2">
      <c r="A129" s="580"/>
      <c r="B129" s="405" t="s">
        <v>2242</v>
      </c>
      <c r="C129" s="307">
        <v>17</v>
      </c>
      <c r="D129" s="307">
        <v>8</v>
      </c>
      <c r="E129" s="308">
        <f t="shared" si="11"/>
        <v>0.47058823529411764</v>
      </c>
      <c r="F129" s="307">
        <v>0</v>
      </c>
      <c r="G129" s="473">
        <f t="shared" si="12"/>
        <v>0</v>
      </c>
      <c r="H129" s="307">
        <v>0</v>
      </c>
      <c r="I129" s="473">
        <f t="shared" si="13"/>
        <v>0</v>
      </c>
      <c r="J129" s="307">
        <v>0</v>
      </c>
      <c r="K129" s="473">
        <f t="shared" si="14"/>
        <v>0</v>
      </c>
      <c r="L129" s="307">
        <v>0</v>
      </c>
      <c r="M129" s="308">
        <f t="shared" ref="M129:M192" si="15">L129/C129</f>
        <v>0</v>
      </c>
    </row>
    <row r="130" spans="1:13" ht="16.2">
      <c r="A130" s="580"/>
      <c r="B130" s="405" t="s">
        <v>2243</v>
      </c>
      <c r="C130" s="307">
        <v>15</v>
      </c>
      <c r="D130" s="307">
        <v>9</v>
      </c>
      <c r="E130" s="308">
        <f t="shared" si="11"/>
        <v>0.6</v>
      </c>
      <c r="F130" s="307">
        <v>0</v>
      </c>
      <c r="G130" s="473">
        <f t="shared" si="12"/>
        <v>0</v>
      </c>
      <c r="H130" s="307">
        <v>0</v>
      </c>
      <c r="I130" s="473">
        <f t="shared" si="13"/>
        <v>0</v>
      </c>
      <c r="J130" s="307">
        <v>0</v>
      </c>
      <c r="K130" s="473">
        <f t="shared" si="14"/>
        <v>0</v>
      </c>
      <c r="L130" s="307">
        <v>0</v>
      </c>
      <c r="M130" s="308">
        <f t="shared" si="15"/>
        <v>0</v>
      </c>
    </row>
    <row r="131" spans="1:13" ht="16.2">
      <c r="A131" s="580"/>
      <c r="B131" s="405" t="s">
        <v>2244</v>
      </c>
      <c r="C131" s="307">
        <v>15</v>
      </c>
      <c r="D131" s="307">
        <v>9</v>
      </c>
      <c r="E131" s="308">
        <f t="shared" si="11"/>
        <v>0.6</v>
      </c>
      <c r="F131" s="307">
        <v>0</v>
      </c>
      <c r="G131" s="473">
        <f t="shared" si="12"/>
        <v>0</v>
      </c>
      <c r="H131" s="307">
        <v>0</v>
      </c>
      <c r="I131" s="473">
        <f t="shared" si="13"/>
        <v>0</v>
      </c>
      <c r="J131" s="307">
        <v>0</v>
      </c>
      <c r="K131" s="473">
        <f t="shared" si="14"/>
        <v>0</v>
      </c>
      <c r="L131" s="307">
        <v>1</v>
      </c>
      <c r="M131" s="308">
        <f t="shared" si="15"/>
        <v>6.6666666666666666E-2</v>
      </c>
    </row>
    <row r="132" spans="1:13" ht="16.2">
      <c r="A132" s="580"/>
      <c r="B132" s="405" t="s">
        <v>2245</v>
      </c>
      <c r="C132" s="307">
        <v>13</v>
      </c>
      <c r="D132" s="307">
        <v>6</v>
      </c>
      <c r="E132" s="308">
        <f t="shared" si="11"/>
        <v>0.46153846153846156</v>
      </c>
      <c r="F132" s="307">
        <v>0</v>
      </c>
      <c r="G132" s="473">
        <f t="shared" si="12"/>
        <v>0</v>
      </c>
      <c r="H132" s="307">
        <v>0</v>
      </c>
      <c r="I132" s="473">
        <f t="shared" si="13"/>
        <v>0</v>
      </c>
      <c r="J132" s="307">
        <v>0</v>
      </c>
      <c r="K132" s="473">
        <f t="shared" si="14"/>
        <v>0</v>
      </c>
      <c r="L132" s="307">
        <v>0</v>
      </c>
      <c r="M132" s="308">
        <f t="shared" si="15"/>
        <v>0</v>
      </c>
    </row>
    <row r="133" spans="1:13" ht="16.2">
      <c r="A133" s="580"/>
      <c r="B133" s="405" t="s">
        <v>2246</v>
      </c>
      <c r="C133" s="307">
        <v>15</v>
      </c>
      <c r="D133" s="307">
        <v>9</v>
      </c>
      <c r="E133" s="308">
        <f t="shared" si="11"/>
        <v>0.6</v>
      </c>
      <c r="F133" s="307">
        <v>0</v>
      </c>
      <c r="G133" s="473">
        <f t="shared" si="12"/>
        <v>0</v>
      </c>
      <c r="H133" s="307">
        <v>0</v>
      </c>
      <c r="I133" s="473">
        <f t="shared" si="13"/>
        <v>0</v>
      </c>
      <c r="J133" s="307">
        <v>0</v>
      </c>
      <c r="K133" s="473">
        <f t="shared" si="14"/>
        <v>0</v>
      </c>
      <c r="L133" s="307">
        <v>0</v>
      </c>
      <c r="M133" s="308">
        <f t="shared" si="15"/>
        <v>0</v>
      </c>
    </row>
    <row r="134" spans="1:13" ht="16.2">
      <c r="A134" s="580"/>
      <c r="B134" s="405" t="s">
        <v>2247</v>
      </c>
      <c r="C134" s="307">
        <v>11</v>
      </c>
      <c r="D134" s="307">
        <v>7</v>
      </c>
      <c r="E134" s="308">
        <f t="shared" si="11"/>
        <v>0.63636363636363635</v>
      </c>
      <c r="F134" s="307">
        <v>0</v>
      </c>
      <c r="G134" s="473">
        <f t="shared" si="12"/>
        <v>0</v>
      </c>
      <c r="H134" s="307">
        <v>0</v>
      </c>
      <c r="I134" s="473">
        <f t="shared" si="13"/>
        <v>0</v>
      </c>
      <c r="J134" s="307">
        <v>0</v>
      </c>
      <c r="K134" s="473">
        <f t="shared" si="14"/>
        <v>0</v>
      </c>
      <c r="L134" s="307">
        <v>0</v>
      </c>
      <c r="M134" s="308">
        <f t="shared" si="15"/>
        <v>0</v>
      </c>
    </row>
    <row r="135" spans="1:13" ht="16.2">
      <c r="A135" s="580"/>
      <c r="B135" s="405" t="s">
        <v>2248</v>
      </c>
      <c r="C135" s="307">
        <v>11</v>
      </c>
      <c r="D135" s="307">
        <v>6</v>
      </c>
      <c r="E135" s="308">
        <f t="shared" si="11"/>
        <v>0.54545454545454541</v>
      </c>
      <c r="F135" s="307">
        <v>0</v>
      </c>
      <c r="G135" s="473">
        <f t="shared" si="12"/>
        <v>0</v>
      </c>
      <c r="H135" s="307">
        <v>0</v>
      </c>
      <c r="I135" s="473">
        <f t="shared" si="13"/>
        <v>0</v>
      </c>
      <c r="J135" s="307">
        <v>0</v>
      </c>
      <c r="K135" s="473">
        <f t="shared" si="14"/>
        <v>0</v>
      </c>
      <c r="L135" s="307">
        <v>0</v>
      </c>
      <c r="M135" s="308">
        <f t="shared" si="15"/>
        <v>0</v>
      </c>
    </row>
    <row r="136" spans="1:13" ht="16.2">
      <c r="A136" s="590" t="s">
        <v>419</v>
      </c>
      <c r="B136" s="445" t="s">
        <v>2249</v>
      </c>
      <c r="C136" s="403">
        <v>15</v>
      </c>
      <c r="D136" s="403">
        <v>5</v>
      </c>
      <c r="E136" s="441">
        <f t="shared" si="11"/>
        <v>0.33333333333333331</v>
      </c>
      <c r="F136" s="307">
        <v>0</v>
      </c>
      <c r="G136" s="473">
        <f t="shared" si="12"/>
        <v>0</v>
      </c>
      <c r="H136" s="428">
        <v>6</v>
      </c>
      <c r="I136" s="473">
        <f t="shared" si="13"/>
        <v>0.4</v>
      </c>
      <c r="J136" s="428">
        <v>1</v>
      </c>
      <c r="K136" s="473">
        <f t="shared" si="14"/>
        <v>6.6666666666666666E-2</v>
      </c>
      <c r="L136" s="428">
        <v>0</v>
      </c>
      <c r="M136" s="308">
        <f t="shared" si="15"/>
        <v>0</v>
      </c>
    </row>
    <row r="137" spans="1:13" ht="16.2">
      <c r="A137" s="590"/>
      <c r="B137" s="414" t="s">
        <v>2250</v>
      </c>
      <c r="C137" s="307">
        <v>15</v>
      </c>
      <c r="D137" s="307">
        <v>8</v>
      </c>
      <c r="E137" s="308">
        <f t="shared" si="11"/>
        <v>0.53333333333333333</v>
      </c>
      <c r="F137" s="307">
        <v>0</v>
      </c>
      <c r="G137" s="473">
        <f t="shared" si="12"/>
        <v>0</v>
      </c>
      <c r="H137" s="428">
        <v>0</v>
      </c>
      <c r="I137" s="473">
        <f t="shared" si="13"/>
        <v>0</v>
      </c>
      <c r="J137" s="428">
        <v>0</v>
      </c>
      <c r="K137" s="473">
        <f t="shared" si="14"/>
        <v>0</v>
      </c>
      <c r="L137" s="428">
        <v>0</v>
      </c>
      <c r="M137" s="308">
        <f t="shared" si="15"/>
        <v>0</v>
      </c>
    </row>
    <row r="138" spans="1:13" ht="16.2">
      <c r="A138" s="590"/>
      <c r="B138" s="414" t="s">
        <v>2495</v>
      </c>
      <c r="C138" s="307">
        <v>23</v>
      </c>
      <c r="D138" s="307">
        <v>12</v>
      </c>
      <c r="E138" s="308">
        <f t="shared" si="11"/>
        <v>0.52173913043478259</v>
      </c>
      <c r="F138" s="307">
        <v>1</v>
      </c>
      <c r="G138" s="473">
        <f t="shared" si="12"/>
        <v>4.3478260869565216E-2</v>
      </c>
      <c r="H138" s="428">
        <v>1</v>
      </c>
      <c r="I138" s="473">
        <f t="shared" si="13"/>
        <v>4.3478260869565216E-2</v>
      </c>
      <c r="J138" s="428">
        <v>0</v>
      </c>
      <c r="K138" s="473">
        <f t="shared" si="14"/>
        <v>0</v>
      </c>
      <c r="L138" s="428">
        <v>0</v>
      </c>
      <c r="M138" s="308">
        <f t="shared" si="15"/>
        <v>0</v>
      </c>
    </row>
    <row r="139" spans="1:13" ht="16.2">
      <c r="A139" s="590"/>
      <c r="B139" s="414" t="s">
        <v>2252</v>
      </c>
      <c r="C139" s="307">
        <v>19</v>
      </c>
      <c r="D139" s="307">
        <v>10</v>
      </c>
      <c r="E139" s="308">
        <f t="shared" si="11"/>
        <v>0.52631578947368418</v>
      </c>
      <c r="F139" s="307">
        <v>0</v>
      </c>
      <c r="G139" s="473">
        <f t="shared" si="12"/>
        <v>0</v>
      </c>
      <c r="H139" s="428">
        <v>1</v>
      </c>
      <c r="I139" s="473">
        <f t="shared" si="13"/>
        <v>5.2631578947368418E-2</v>
      </c>
      <c r="J139" s="428">
        <v>0</v>
      </c>
      <c r="K139" s="473">
        <f t="shared" si="14"/>
        <v>0</v>
      </c>
      <c r="L139" s="428">
        <v>0</v>
      </c>
      <c r="M139" s="308">
        <f t="shared" si="15"/>
        <v>0</v>
      </c>
    </row>
    <row r="140" spans="1:13" ht="16.2">
      <c r="A140" s="590"/>
      <c r="B140" s="414" t="s">
        <v>2253</v>
      </c>
      <c r="C140" s="307">
        <v>15</v>
      </c>
      <c r="D140" s="307">
        <v>10</v>
      </c>
      <c r="E140" s="308">
        <f t="shared" si="11"/>
        <v>0.66666666666666663</v>
      </c>
      <c r="F140" s="307">
        <v>0</v>
      </c>
      <c r="G140" s="473">
        <f t="shared" si="12"/>
        <v>0</v>
      </c>
      <c r="H140" s="428">
        <v>0</v>
      </c>
      <c r="I140" s="473">
        <f t="shared" si="13"/>
        <v>0</v>
      </c>
      <c r="J140" s="428">
        <v>0</v>
      </c>
      <c r="K140" s="473">
        <f t="shared" si="14"/>
        <v>0</v>
      </c>
      <c r="L140" s="428">
        <v>0</v>
      </c>
      <c r="M140" s="308">
        <f t="shared" si="15"/>
        <v>0</v>
      </c>
    </row>
    <row r="141" spans="1:13" ht="16.2">
      <c r="A141" s="590"/>
      <c r="B141" s="414" t="s">
        <v>2254</v>
      </c>
      <c r="C141" s="307">
        <v>13</v>
      </c>
      <c r="D141" s="307">
        <v>8</v>
      </c>
      <c r="E141" s="308">
        <f t="shared" si="11"/>
        <v>0.61538461538461542</v>
      </c>
      <c r="F141" s="307">
        <v>0</v>
      </c>
      <c r="G141" s="473">
        <f t="shared" si="12"/>
        <v>0</v>
      </c>
      <c r="H141" s="428">
        <v>0</v>
      </c>
      <c r="I141" s="473">
        <f t="shared" si="13"/>
        <v>0</v>
      </c>
      <c r="J141" s="428">
        <v>0</v>
      </c>
      <c r="K141" s="473">
        <f t="shared" si="14"/>
        <v>0</v>
      </c>
      <c r="L141" s="428">
        <v>0</v>
      </c>
      <c r="M141" s="308">
        <f t="shared" si="15"/>
        <v>0</v>
      </c>
    </row>
    <row r="142" spans="1:13" ht="16.2">
      <c r="A142" s="590"/>
      <c r="B142" s="414" t="s">
        <v>2255</v>
      </c>
      <c r="C142" s="307">
        <v>19</v>
      </c>
      <c r="D142" s="307">
        <v>8</v>
      </c>
      <c r="E142" s="308">
        <f t="shared" si="11"/>
        <v>0.42105263157894735</v>
      </c>
      <c r="F142" s="307">
        <v>7</v>
      </c>
      <c r="G142" s="473">
        <f t="shared" si="12"/>
        <v>0.36842105263157893</v>
      </c>
      <c r="H142" s="428">
        <v>0</v>
      </c>
      <c r="I142" s="473">
        <f t="shared" si="13"/>
        <v>0</v>
      </c>
      <c r="J142" s="428">
        <v>0</v>
      </c>
      <c r="K142" s="473">
        <f t="shared" si="14"/>
        <v>0</v>
      </c>
      <c r="L142" s="428">
        <v>0</v>
      </c>
      <c r="M142" s="308">
        <f t="shared" si="15"/>
        <v>0</v>
      </c>
    </row>
    <row r="143" spans="1:13" ht="16.2">
      <c r="A143" s="590"/>
      <c r="B143" s="414" t="s">
        <v>2496</v>
      </c>
      <c r="C143" s="307">
        <v>11</v>
      </c>
      <c r="D143" s="307">
        <v>6</v>
      </c>
      <c r="E143" s="308">
        <f t="shared" si="11"/>
        <v>0.54545454545454541</v>
      </c>
      <c r="F143" s="307">
        <v>1</v>
      </c>
      <c r="G143" s="473">
        <f t="shared" si="12"/>
        <v>9.0909090909090912E-2</v>
      </c>
      <c r="H143" s="428">
        <v>0</v>
      </c>
      <c r="I143" s="473">
        <f t="shared" si="13"/>
        <v>0</v>
      </c>
      <c r="J143" s="428">
        <v>0</v>
      </c>
      <c r="K143" s="473">
        <f t="shared" si="14"/>
        <v>0</v>
      </c>
      <c r="L143" s="428">
        <v>0</v>
      </c>
      <c r="M143" s="308">
        <f t="shared" si="15"/>
        <v>0</v>
      </c>
    </row>
    <row r="144" spans="1:13" ht="16.2">
      <c r="A144" s="590"/>
      <c r="B144" s="414" t="s">
        <v>2257</v>
      </c>
      <c r="C144" s="307">
        <v>13</v>
      </c>
      <c r="D144" s="307">
        <v>7</v>
      </c>
      <c r="E144" s="308">
        <f t="shared" si="11"/>
        <v>0.53846153846153844</v>
      </c>
      <c r="F144" s="307">
        <v>0</v>
      </c>
      <c r="G144" s="473">
        <f t="shared" si="12"/>
        <v>0</v>
      </c>
      <c r="H144" s="428">
        <v>0</v>
      </c>
      <c r="I144" s="473">
        <f t="shared" si="13"/>
        <v>0</v>
      </c>
      <c r="J144" s="428">
        <v>0</v>
      </c>
      <c r="K144" s="473">
        <f t="shared" si="14"/>
        <v>0</v>
      </c>
      <c r="L144" s="428">
        <v>0</v>
      </c>
      <c r="M144" s="308">
        <f t="shared" si="15"/>
        <v>0</v>
      </c>
    </row>
    <row r="145" spans="1:13" ht="16.2">
      <c r="A145" s="590"/>
      <c r="B145" s="414" t="s">
        <v>2497</v>
      </c>
      <c r="C145" s="307">
        <v>15</v>
      </c>
      <c r="D145" s="307">
        <v>9</v>
      </c>
      <c r="E145" s="308">
        <f t="shared" si="11"/>
        <v>0.6</v>
      </c>
      <c r="F145" s="307">
        <v>0</v>
      </c>
      <c r="G145" s="473">
        <f t="shared" si="12"/>
        <v>0</v>
      </c>
      <c r="H145" s="428">
        <v>2</v>
      </c>
      <c r="I145" s="473">
        <f t="shared" si="13"/>
        <v>0.13333333333333333</v>
      </c>
      <c r="J145" s="428">
        <v>0</v>
      </c>
      <c r="K145" s="473">
        <f t="shared" si="14"/>
        <v>0</v>
      </c>
      <c r="L145" s="428">
        <v>0</v>
      </c>
      <c r="M145" s="308">
        <f t="shared" si="15"/>
        <v>0</v>
      </c>
    </row>
    <row r="146" spans="1:13" ht="16.2">
      <c r="A146" s="590"/>
      <c r="B146" s="414" t="s">
        <v>2259</v>
      </c>
      <c r="C146" s="307">
        <v>13</v>
      </c>
      <c r="D146" s="307">
        <v>8</v>
      </c>
      <c r="E146" s="308">
        <f t="shared" si="11"/>
        <v>0.61538461538461542</v>
      </c>
      <c r="F146" s="307">
        <v>0</v>
      </c>
      <c r="G146" s="473">
        <f t="shared" si="12"/>
        <v>0</v>
      </c>
      <c r="H146" s="428">
        <v>1</v>
      </c>
      <c r="I146" s="473">
        <f t="shared" si="13"/>
        <v>7.6923076923076927E-2</v>
      </c>
      <c r="J146" s="428">
        <v>0</v>
      </c>
      <c r="K146" s="473">
        <f t="shared" si="14"/>
        <v>0</v>
      </c>
      <c r="L146" s="428">
        <v>0</v>
      </c>
      <c r="M146" s="308">
        <f t="shared" si="15"/>
        <v>0</v>
      </c>
    </row>
    <row r="147" spans="1:13" ht="16.2">
      <c r="A147" s="590"/>
      <c r="B147" s="414" t="s">
        <v>2260</v>
      </c>
      <c r="C147" s="307">
        <v>13</v>
      </c>
      <c r="D147" s="307">
        <v>5</v>
      </c>
      <c r="E147" s="308">
        <f t="shared" si="11"/>
        <v>0.38461538461538464</v>
      </c>
      <c r="F147" s="307">
        <v>2</v>
      </c>
      <c r="G147" s="473">
        <f t="shared" si="12"/>
        <v>0.15384615384615385</v>
      </c>
      <c r="H147" s="428">
        <v>0</v>
      </c>
      <c r="I147" s="473">
        <f t="shared" si="13"/>
        <v>0</v>
      </c>
      <c r="J147" s="428">
        <v>0</v>
      </c>
      <c r="K147" s="473">
        <f t="shared" si="14"/>
        <v>0</v>
      </c>
      <c r="L147" s="428">
        <v>0</v>
      </c>
      <c r="M147" s="308">
        <f t="shared" si="15"/>
        <v>0</v>
      </c>
    </row>
    <row r="148" spans="1:13" ht="16.2">
      <c r="A148" s="580" t="s">
        <v>2092</v>
      </c>
      <c r="B148" s="405" t="s">
        <v>865</v>
      </c>
      <c r="C148" s="307">
        <v>19</v>
      </c>
      <c r="D148" s="307">
        <v>7</v>
      </c>
      <c r="E148" s="308">
        <f t="shared" si="11"/>
        <v>0.36842105263157893</v>
      </c>
      <c r="F148" s="307">
        <v>5</v>
      </c>
      <c r="G148" s="473">
        <f t="shared" si="12"/>
        <v>0.26315789473684209</v>
      </c>
      <c r="H148" s="428">
        <v>1</v>
      </c>
      <c r="I148" s="473">
        <f t="shared" si="13"/>
        <v>5.2631578947368418E-2</v>
      </c>
      <c r="J148" s="428">
        <v>0</v>
      </c>
      <c r="K148" s="473">
        <f t="shared" si="14"/>
        <v>0</v>
      </c>
      <c r="L148" s="428">
        <v>0</v>
      </c>
      <c r="M148" s="308">
        <f t="shared" si="15"/>
        <v>0</v>
      </c>
    </row>
    <row r="149" spans="1:13" ht="16.2">
      <c r="A149" s="580"/>
      <c r="B149" s="405" t="s">
        <v>2359</v>
      </c>
      <c r="C149" s="307">
        <v>19</v>
      </c>
      <c r="D149" s="307">
        <v>7</v>
      </c>
      <c r="E149" s="308">
        <f t="shared" si="11"/>
        <v>0.36842105263157893</v>
      </c>
      <c r="F149" s="307">
        <v>0</v>
      </c>
      <c r="G149" s="473">
        <f t="shared" si="12"/>
        <v>0</v>
      </c>
      <c r="H149" s="428">
        <v>0</v>
      </c>
      <c r="I149" s="473">
        <f t="shared" si="13"/>
        <v>0</v>
      </c>
      <c r="J149" s="428">
        <v>0</v>
      </c>
      <c r="K149" s="473">
        <f t="shared" si="14"/>
        <v>0</v>
      </c>
      <c r="L149" s="428">
        <v>0</v>
      </c>
      <c r="M149" s="308">
        <f t="shared" si="15"/>
        <v>0</v>
      </c>
    </row>
    <row r="150" spans="1:13" ht="16.2">
      <c r="A150" s="580"/>
      <c r="B150" s="405" t="s">
        <v>684</v>
      </c>
      <c r="C150" s="307">
        <v>13</v>
      </c>
      <c r="D150" s="307">
        <v>6</v>
      </c>
      <c r="E150" s="308">
        <f t="shared" si="11"/>
        <v>0.46153846153846156</v>
      </c>
      <c r="F150" s="307">
        <v>0</v>
      </c>
      <c r="G150" s="473">
        <f t="shared" si="12"/>
        <v>0</v>
      </c>
      <c r="H150" s="428">
        <v>0</v>
      </c>
      <c r="I150" s="473">
        <f t="shared" si="13"/>
        <v>0</v>
      </c>
      <c r="J150" s="428">
        <v>0</v>
      </c>
      <c r="K150" s="473">
        <f t="shared" si="14"/>
        <v>0</v>
      </c>
      <c r="L150" s="428">
        <v>0</v>
      </c>
      <c r="M150" s="308">
        <f t="shared" si="15"/>
        <v>0</v>
      </c>
    </row>
    <row r="151" spans="1:13" ht="16.2">
      <c r="A151" s="580"/>
      <c r="B151" s="405" t="s">
        <v>867</v>
      </c>
      <c r="C151" s="307">
        <v>15</v>
      </c>
      <c r="D151" s="307">
        <v>6</v>
      </c>
      <c r="E151" s="308">
        <f t="shared" si="11"/>
        <v>0.4</v>
      </c>
      <c r="F151" s="307">
        <v>0</v>
      </c>
      <c r="G151" s="473">
        <f t="shared" si="12"/>
        <v>0</v>
      </c>
      <c r="H151" s="428">
        <v>0</v>
      </c>
      <c r="I151" s="473">
        <f t="shared" si="13"/>
        <v>0</v>
      </c>
      <c r="J151" s="428">
        <v>0</v>
      </c>
      <c r="K151" s="473">
        <f t="shared" si="14"/>
        <v>0</v>
      </c>
      <c r="L151" s="428">
        <v>0</v>
      </c>
      <c r="M151" s="308">
        <f t="shared" si="15"/>
        <v>0</v>
      </c>
    </row>
    <row r="152" spans="1:13" ht="16.2">
      <c r="A152" s="580"/>
      <c r="B152" s="405" t="s">
        <v>2498</v>
      </c>
      <c r="C152" s="307">
        <v>15</v>
      </c>
      <c r="D152" s="307">
        <v>10</v>
      </c>
      <c r="E152" s="308">
        <f t="shared" si="11"/>
        <v>0.66666666666666663</v>
      </c>
      <c r="F152" s="307">
        <v>0</v>
      </c>
      <c r="G152" s="473">
        <f t="shared" si="12"/>
        <v>0</v>
      </c>
      <c r="H152" s="428">
        <v>0</v>
      </c>
      <c r="I152" s="473">
        <f t="shared" si="13"/>
        <v>0</v>
      </c>
      <c r="J152" s="428">
        <v>0</v>
      </c>
      <c r="K152" s="473">
        <f t="shared" si="14"/>
        <v>0</v>
      </c>
      <c r="L152" s="428">
        <v>0</v>
      </c>
      <c r="M152" s="308">
        <f t="shared" si="15"/>
        <v>0</v>
      </c>
    </row>
    <row r="153" spans="1:13" ht="16.2">
      <c r="A153" s="580"/>
      <c r="B153" s="405" t="s">
        <v>2263</v>
      </c>
      <c r="C153" s="307">
        <v>15</v>
      </c>
      <c r="D153" s="307">
        <v>8</v>
      </c>
      <c r="E153" s="308">
        <f t="shared" si="11"/>
        <v>0.53333333333333333</v>
      </c>
      <c r="F153" s="307">
        <v>0</v>
      </c>
      <c r="G153" s="473">
        <f t="shared" si="12"/>
        <v>0</v>
      </c>
      <c r="H153" s="428">
        <v>0</v>
      </c>
      <c r="I153" s="473">
        <f t="shared" si="13"/>
        <v>0</v>
      </c>
      <c r="J153" s="428">
        <v>0</v>
      </c>
      <c r="K153" s="473">
        <f t="shared" si="14"/>
        <v>0</v>
      </c>
      <c r="L153" s="428">
        <v>0</v>
      </c>
      <c r="M153" s="308">
        <f t="shared" si="15"/>
        <v>0</v>
      </c>
    </row>
    <row r="154" spans="1:13" ht="16.2">
      <c r="A154" s="580"/>
      <c r="B154" s="405" t="s">
        <v>2499</v>
      </c>
      <c r="C154" s="307">
        <v>24</v>
      </c>
      <c r="D154" s="307">
        <v>14</v>
      </c>
      <c r="E154" s="308">
        <f t="shared" si="11"/>
        <v>0.58333333333333337</v>
      </c>
      <c r="F154" s="307">
        <v>1</v>
      </c>
      <c r="G154" s="473">
        <f t="shared" si="12"/>
        <v>4.1666666666666664E-2</v>
      </c>
      <c r="H154" s="428">
        <v>1</v>
      </c>
      <c r="I154" s="473">
        <f t="shared" si="13"/>
        <v>4.1666666666666664E-2</v>
      </c>
      <c r="J154" s="428">
        <v>1</v>
      </c>
      <c r="K154" s="473">
        <f t="shared" si="14"/>
        <v>4.1666666666666664E-2</v>
      </c>
      <c r="L154" s="428">
        <v>1</v>
      </c>
      <c r="M154" s="308">
        <f t="shared" si="15"/>
        <v>4.1666666666666664E-2</v>
      </c>
    </row>
    <row r="155" spans="1:13" ht="16.2">
      <c r="A155" s="580"/>
      <c r="B155" s="405" t="s">
        <v>2264</v>
      </c>
      <c r="C155" s="307">
        <v>23</v>
      </c>
      <c r="D155" s="307">
        <v>11</v>
      </c>
      <c r="E155" s="308">
        <f t="shared" si="11"/>
        <v>0.47826086956521741</v>
      </c>
      <c r="F155" s="307">
        <v>0</v>
      </c>
      <c r="G155" s="473">
        <f t="shared" si="12"/>
        <v>0</v>
      </c>
      <c r="H155" s="428">
        <v>1</v>
      </c>
      <c r="I155" s="473">
        <f t="shared" si="13"/>
        <v>4.3478260869565216E-2</v>
      </c>
      <c r="J155" s="428">
        <v>0</v>
      </c>
      <c r="K155" s="473">
        <f t="shared" si="14"/>
        <v>0</v>
      </c>
      <c r="L155" s="428">
        <v>0</v>
      </c>
      <c r="M155" s="308">
        <f t="shared" si="15"/>
        <v>0</v>
      </c>
    </row>
    <row r="156" spans="1:13" ht="16.2">
      <c r="A156" s="580"/>
      <c r="B156" s="405" t="s">
        <v>871</v>
      </c>
      <c r="C156" s="307">
        <v>19</v>
      </c>
      <c r="D156" s="307">
        <v>12</v>
      </c>
      <c r="E156" s="308">
        <f t="shared" si="11"/>
        <v>0.63157894736842102</v>
      </c>
      <c r="F156" s="307">
        <v>0</v>
      </c>
      <c r="G156" s="473">
        <f t="shared" si="12"/>
        <v>0</v>
      </c>
      <c r="H156" s="428">
        <v>1</v>
      </c>
      <c r="I156" s="473">
        <f t="shared" si="13"/>
        <v>5.2631578947368418E-2</v>
      </c>
      <c r="J156" s="428">
        <v>0</v>
      </c>
      <c r="K156" s="473">
        <f t="shared" si="14"/>
        <v>0</v>
      </c>
      <c r="L156" s="428">
        <v>0</v>
      </c>
      <c r="M156" s="308">
        <f t="shared" si="15"/>
        <v>0</v>
      </c>
    </row>
    <row r="157" spans="1:13" ht="16.2">
      <c r="A157" s="580"/>
      <c r="B157" s="405" t="s">
        <v>2265</v>
      </c>
      <c r="C157" s="428">
        <v>21</v>
      </c>
      <c r="D157" s="428">
        <v>12</v>
      </c>
      <c r="E157" s="308">
        <f t="shared" si="11"/>
        <v>0.5714285714285714</v>
      </c>
      <c r="F157" s="307">
        <v>1</v>
      </c>
      <c r="G157" s="473">
        <f t="shared" si="12"/>
        <v>4.7619047619047616E-2</v>
      </c>
      <c r="H157" s="428">
        <v>0</v>
      </c>
      <c r="I157" s="473">
        <f t="shared" si="13"/>
        <v>0</v>
      </c>
      <c r="J157" s="428">
        <v>1</v>
      </c>
      <c r="K157" s="473">
        <f t="shared" si="14"/>
        <v>4.7619047619047616E-2</v>
      </c>
      <c r="L157" s="428">
        <v>0</v>
      </c>
      <c r="M157" s="308">
        <f t="shared" si="15"/>
        <v>0</v>
      </c>
    </row>
    <row r="158" spans="1:13" ht="16.2">
      <c r="A158" s="580"/>
      <c r="B158" s="405" t="s">
        <v>2403</v>
      </c>
      <c r="C158" s="428">
        <v>11</v>
      </c>
      <c r="D158" s="428">
        <v>7</v>
      </c>
      <c r="E158" s="308">
        <f t="shared" si="11"/>
        <v>0.63636363636363635</v>
      </c>
      <c r="F158" s="307">
        <v>1</v>
      </c>
      <c r="G158" s="473">
        <f t="shared" si="12"/>
        <v>9.0909090909090912E-2</v>
      </c>
      <c r="H158" s="428">
        <v>0</v>
      </c>
      <c r="I158" s="473">
        <f t="shared" si="13"/>
        <v>0</v>
      </c>
      <c r="J158" s="428">
        <v>0</v>
      </c>
      <c r="K158" s="473">
        <f t="shared" si="14"/>
        <v>0</v>
      </c>
      <c r="L158" s="428">
        <v>0</v>
      </c>
      <c r="M158" s="308">
        <f t="shared" si="15"/>
        <v>0</v>
      </c>
    </row>
    <row r="159" spans="1:13" ht="16.2">
      <c r="A159" s="580" t="s">
        <v>1042</v>
      </c>
      <c r="B159" s="414" t="s">
        <v>873</v>
      </c>
      <c r="C159" s="428">
        <v>19</v>
      </c>
      <c r="D159" s="428">
        <v>8</v>
      </c>
      <c r="E159" s="308">
        <f t="shared" si="11"/>
        <v>0.42105263157894735</v>
      </c>
      <c r="F159" s="307">
        <v>0</v>
      </c>
      <c r="G159" s="473">
        <f t="shared" si="12"/>
        <v>0</v>
      </c>
      <c r="H159" s="428">
        <v>7</v>
      </c>
      <c r="I159" s="473">
        <f t="shared" si="13"/>
        <v>0.36842105263157893</v>
      </c>
      <c r="J159" s="307">
        <v>0</v>
      </c>
      <c r="K159" s="473">
        <f t="shared" si="14"/>
        <v>0</v>
      </c>
      <c r="L159" s="307">
        <v>0</v>
      </c>
      <c r="M159" s="308">
        <f t="shared" si="15"/>
        <v>0</v>
      </c>
    </row>
    <row r="160" spans="1:13" ht="16.2">
      <c r="A160" s="580"/>
      <c r="B160" s="414" t="s">
        <v>693</v>
      </c>
      <c r="C160" s="428">
        <v>23</v>
      </c>
      <c r="D160" s="428">
        <v>10</v>
      </c>
      <c r="E160" s="308">
        <f t="shared" si="11"/>
        <v>0.43478260869565216</v>
      </c>
      <c r="F160" s="307">
        <v>6</v>
      </c>
      <c r="G160" s="473">
        <f t="shared" si="12"/>
        <v>0.2608695652173913</v>
      </c>
      <c r="H160" s="428">
        <v>5</v>
      </c>
      <c r="I160" s="473">
        <f t="shared" si="13"/>
        <v>0.21739130434782608</v>
      </c>
      <c r="J160" s="307">
        <v>0</v>
      </c>
      <c r="K160" s="473">
        <f t="shared" si="14"/>
        <v>0</v>
      </c>
      <c r="L160" s="307">
        <v>0</v>
      </c>
      <c r="M160" s="308">
        <f t="shared" si="15"/>
        <v>0</v>
      </c>
    </row>
    <row r="161" spans="1:13" ht="18">
      <c r="A161" s="580"/>
      <c r="B161" s="414" t="s">
        <v>699</v>
      </c>
      <c r="C161" s="307">
        <v>29</v>
      </c>
      <c r="D161" s="307">
        <v>14</v>
      </c>
      <c r="E161" s="308">
        <f t="shared" si="11"/>
        <v>0.48275862068965519</v>
      </c>
      <c r="F161" s="307">
        <v>0</v>
      </c>
      <c r="G161" s="473">
        <f t="shared" si="12"/>
        <v>0</v>
      </c>
      <c r="H161" s="307">
        <v>0</v>
      </c>
      <c r="I161" s="473">
        <f t="shared" si="13"/>
        <v>0</v>
      </c>
      <c r="J161" s="511">
        <v>1</v>
      </c>
      <c r="K161" s="473">
        <f t="shared" si="14"/>
        <v>3.4482758620689655E-2</v>
      </c>
      <c r="L161" s="307">
        <v>0</v>
      </c>
      <c r="M161" s="308">
        <f t="shared" si="15"/>
        <v>0</v>
      </c>
    </row>
    <row r="162" spans="1:13" ht="16.2">
      <c r="A162" s="580"/>
      <c r="B162" s="414" t="s">
        <v>2266</v>
      </c>
      <c r="C162" s="307">
        <v>17</v>
      </c>
      <c r="D162" s="307">
        <v>7</v>
      </c>
      <c r="E162" s="308">
        <f t="shared" si="11"/>
        <v>0.41176470588235292</v>
      </c>
      <c r="F162" s="307">
        <v>0</v>
      </c>
      <c r="G162" s="473">
        <f t="shared" si="12"/>
        <v>0</v>
      </c>
      <c r="H162" s="428">
        <v>2</v>
      </c>
      <c r="I162" s="473">
        <f t="shared" si="13"/>
        <v>0.11764705882352941</v>
      </c>
      <c r="J162" s="307">
        <v>0</v>
      </c>
      <c r="K162" s="473">
        <f t="shared" si="14"/>
        <v>0</v>
      </c>
      <c r="L162" s="307">
        <v>0</v>
      </c>
      <c r="M162" s="308">
        <f t="shared" si="15"/>
        <v>0</v>
      </c>
    </row>
    <row r="163" spans="1:13" ht="18">
      <c r="A163" s="580"/>
      <c r="B163" s="414" t="s">
        <v>700</v>
      </c>
      <c r="C163" s="307">
        <v>27</v>
      </c>
      <c r="D163" s="307">
        <v>16</v>
      </c>
      <c r="E163" s="308">
        <f t="shared" si="11"/>
        <v>0.59259259259259256</v>
      </c>
      <c r="F163" s="307">
        <v>0</v>
      </c>
      <c r="G163" s="473">
        <f t="shared" si="12"/>
        <v>0</v>
      </c>
      <c r="H163" s="428">
        <v>1</v>
      </c>
      <c r="I163" s="473">
        <f t="shared" si="13"/>
        <v>3.7037037037037035E-2</v>
      </c>
      <c r="J163" s="511">
        <v>1</v>
      </c>
      <c r="K163" s="473">
        <f t="shared" si="14"/>
        <v>3.7037037037037035E-2</v>
      </c>
      <c r="L163" s="428">
        <v>1</v>
      </c>
      <c r="M163" s="308">
        <f t="shared" si="15"/>
        <v>3.7037037037037035E-2</v>
      </c>
    </row>
    <row r="164" spans="1:13" ht="16.2">
      <c r="A164" s="580"/>
      <c r="B164" s="414" t="s">
        <v>2500</v>
      </c>
      <c r="C164" s="307">
        <v>23</v>
      </c>
      <c r="D164" s="307">
        <v>13</v>
      </c>
      <c r="E164" s="308">
        <f t="shared" si="11"/>
        <v>0.56521739130434778</v>
      </c>
      <c r="F164" s="307">
        <v>0</v>
      </c>
      <c r="G164" s="473">
        <f t="shared" si="12"/>
        <v>0</v>
      </c>
      <c r="H164" s="307">
        <v>0</v>
      </c>
      <c r="I164" s="473">
        <f t="shared" si="13"/>
        <v>0</v>
      </c>
      <c r="J164" s="307">
        <v>0</v>
      </c>
      <c r="K164" s="473">
        <f t="shared" si="14"/>
        <v>0</v>
      </c>
      <c r="L164" s="307">
        <v>0</v>
      </c>
      <c r="M164" s="308">
        <f t="shared" si="15"/>
        <v>0</v>
      </c>
    </row>
    <row r="165" spans="1:13" ht="16.2">
      <c r="A165" s="580"/>
      <c r="B165" s="414" t="s">
        <v>2268</v>
      </c>
      <c r="C165" s="307">
        <v>19</v>
      </c>
      <c r="D165" s="307">
        <v>12</v>
      </c>
      <c r="E165" s="308">
        <f t="shared" si="11"/>
        <v>0.63157894736842102</v>
      </c>
      <c r="F165" s="307">
        <v>0</v>
      </c>
      <c r="G165" s="473">
        <f t="shared" si="12"/>
        <v>0</v>
      </c>
      <c r="H165" s="428">
        <v>1</v>
      </c>
      <c r="I165" s="473">
        <f t="shared" si="13"/>
        <v>5.2631578947368418E-2</v>
      </c>
      <c r="J165" s="307">
        <v>0</v>
      </c>
      <c r="K165" s="473">
        <f t="shared" si="14"/>
        <v>0</v>
      </c>
      <c r="L165" s="307">
        <v>0</v>
      </c>
      <c r="M165" s="308">
        <f t="shared" si="15"/>
        <v>0</v>
      </c>
    </row>
    <row r="166" spans="1:13" ht="16.2">
      <c r="A166" s="580"/>
      <c r="B166" s="414" t="s">
        <v>2269</v>
      </c>
      <c r="C166" s="307">
        <v>19</v>
      </c>
      <c r="D166" s="307">
        <v>8</v>
      </c>
      <c r="E166" s="308">
        <f t="shared" si="11"/>
        <v>0.42105263157894735</v>
      </c>
      <c r="F166" s="307">
        <v>2</v>
      </c>
      <c r="G166" s="473">
        <f t="shared" si="12"/>
        <v>0.10526315789473684</v>
      </c>
      <c r="H166" s="307">
        <v>0</v>
      </c>
      <c r="I166" s="473">
        <f t="shared" si="13"/>
        <v>0</v>
      </c>
      <c r="J166" s="307">
        <v>0</v>
      </c>
      <c r="K166" s="473">
        <f t="shared" si="14"/>
        <v>0</v>
      </c>
      <c r="L166" s="307">
        <v>0</v>
      </c>
      <c r="M166" s="308">
        <f t="shared" si="15"/>
        <v>0</v>
      </c>
    </row>
    <row r="167" spans="1:13" ht="18">
      <c r="A167" s="580"/>
      <c r="B167" s="414" t="s">
        <v>695</v>
      </c>
      <c r="C167" s="428">
        <v>21</v>
      </c>
      <c r="D167" s="428">
        <v>12</v>
      </c>
      <c r="E167" s="308">
        <f t="shared" si="11"/>
        <v>0.5714285714285714</v>
      </c>
      <c r="F167" s="307">
        <v>1</v>
      </c>
      <c r="G167" s="473">
        <f t="shared" si="12"/>
        <v>4.7619047619047616E-2</v>
      </c>
      <c r="H167" s="307">
        <v>0</v>
      </c>
      <c r="I167" s="473">
        <f t="shared" si="13"/>
        <v>0</v>
      </c>
      <c r="J167" s="511">
        <v>1</v>
      </c>
      <c r="K167" s="473">
        <f t="shared" si="14"/>
        <v>4.7619047619047616E-2</v>
      </c>
      <c r="L167" s="307">
        <v>0</v>
      </c>
      <c r="M167" s="308">
        <f t="shared" si="15"/>
        <v>0</v>
      </c>
    </row>
    <row r="168" spans="1:13" ht="16.2">
      <c r="A168" s="580"/>
      <c r="B168" s="414" t="s">
        <v>694</v>
      </c>
      <c r="C168" s="428">
        <v>15</v>
      </c>
      <c r="D168" s="428">
        <v>9</v>
      </c>
      <c r="E168" s="308">
        <f t="shared" si="11"/>
        <v>0.6</v>
      </c>
      <c r="F168" s="307">
        <v>0</v>
      </c>
      <c r="G168" s="473">
        <f t="shared" si="12"/>
        <v>0</v>
      </c>
      <c r="H168" s="428">
        <v>2</v>
      </c>
      <c r="I168" s="473">
        <f t="shared" si="13"/>
        <v>0.13333333333333333</v>
      </c>
      <c r="J168" s="307">
        <v>0</v>
      </c>
      <c r="K168" s="473">
        <f t="shared" si="14"/>
        <v>0</v>
      </c>
      <c r="L168" s="307">
        <v>0</v>
      </c>
      <c r="M168" s="308">
        <f t="shared" si="15"/>
        <v>0</v>
      </c>
    </row>
    <row r="169" spans="1:13" ht="18">
      <c r="A169" s="580"/>
      <c r="B169" s="414" t="s">
        <v>697</v>
      </c>
      <c r="C169" s="307">
        <v>18</v>
      </c>
      <c r="D169" s="307">
        <v>8</v>
      </c>
      <c r="E169" s="308">
        <f t="shared" si="11"/>
        <v>0.44444444444444442</v>
      </c>
      <c r="F169" s="307">
        <v>0</v>
      </c>
      <c r="G169" s="473">
        <f t="shared" si="12"/>
        <v>0</v>
      </c>
      <c r="H169" s="428">
        <v>1</v>
      </c>
      <c r="I169" s="473">
        <f t="shared" si="13"/>
        <v>5.5555555555555552E-2</v>
      </c>
      <c r="J169" s="511">
        <v>1</v>
      </c>
      <c r="K169" s="473">
        <f t="shared" si="14"/>
        <v>5.5555555555555552E-2</v>
      </c>
      <c r="L169" s="307">
        <v>0</v>
      </c>
      <c r="M169" s="308">
        <f t="shared" si="15"/>
        <v>0</v>
      </c>
    </row>
    <row r="170" spans="1:13" ht="16.2">
      <c r="A170" s="581" t="s">
        <v>1053</v>
      </c>
      <c r="B170" s="414" t="s">
        <v>2270</v>
      </c>
      <c r="C170" s="307">
        <v>17</v>
      </c>
      <c r="D170" s="307">
        <v>11</v>
      </c>
      <c r="E170" s="308">
        <f t="shared" si="11"/>
        <v>0.6470588235294118</v>
      </c>
      <c r="F170" s="307">
        <v>0</v>
      </c>
      <c r="G170" s="473">
        <f t="shared" si="12"/>
        <v>0</v>
      </c>
      <c r="H170" s="428">
        <v>2</v>
      </c>
      <c r="I170" s="473">
        <f t="shared" si="13"/>
        <v>0.11764705882352941</v>
      </c>
      <c r="J170" s="428">
        <v>1</v>
      </c>
      <c r="K170" s="473">
        <f t="shared" si="14"/>
        <v>5.8823529411764705E-2</v>
      </c>
      <c r="L170" s="428">
        <v>0</v>
      </c>
      <c r="M170" s="308">
        <f t="shared" si="15"/>
        <v>0</v>
      </c>
    </row>
    <row r="171" spans="1:13" ht="16.2">
      <c r="A171" s="591"/>
      <c r="B171" s="414" t="s">
        <v>2271</v>
      </c>
      <c r="C171" s="307">
        <v>21</v>
      </c>
      <c r="D171" s="307">
        <v>12</v>
      </c>
      <c r="E171" s="308">
        <f t="shared" si="11"/>
        <v>0.5714285714285714</v>
      </c>
      <c r="F171" s="307">
        <v>0</v>
      </c>
      <c r="G171" s="473">
        <f t="shared" si="12"/>
        <v>0</v>
      </c>
      <c r="H171" s="428">
        <v>0</v>
      </c>
      <c r="I171" s="473">
        <f t="shared" si="13"/>
        <v>0</v>
      </c>
      <c r="J171" s="428">
        <v>1</v>
      </c>
      <c r="K171" s="473">
        <f t="shared" si="14"/>
        <v>4.7619047619047616E-2</v>
      </c>
      <c r="L171" s="428">
        <v>0</v>
      </c>
      <c r="M171" s="308">
        <f t="shared" si="15"/>
        <v>0</v>
      </c>
    </row>
    <row r="172" spans="1:13" ht="16.2">
      <c r="A172" s="591"/>
      <c r="B172" s="414" t="s">
        <v>2361</v>
      </c>
      <c r="C172" s="307">
        <v>19</v>
      </c>
      <c r="D172" s="307">
        <v>8</v>
      </c>
      <c r="E172" s="308">
        <f t="shared" si="11"/>
        <v>0.42105263157894735</v>
      </c>
      <c r="F172" s="307">
        <v>0</v>
      </c>
      <c r="G172" s="473">
        <f t="shared" si="12"/>
        <v>0</v>
      </c>
      <c r="H172" s="428">
        <v>0</v>
      </c>
      <c r="I172" s="473">
        <f t="shared" si="13"/>
        <v>0</v>
      </c>
      <c r="J172" s="428">
        <v>0</v>
      </c>
      <c r="K172" s="473">
        <f t="shared" si="14"/>
        <v>0</v>
      </c>
      <c r="L172" s="428">
        <v>0</v>
      </c>
      <c r="M172" s="308">
        <f t="shared" si="15"/>
        <v>0</v>
      </c>
    </row>
    <row r="173" spans="1:13" ht="16.2">
      <c r="A173" s="591"/>
      <c r="B173" s="414" t="s">
        <v>2273</v>
      </c>
      <c r="C173" s="307">
        <v>19</v>
      </c>
      <c r="D173" s="307">
        <v>11</v>
      </c>
      <c r="E173" s="308">
        <f t="shared" si="11"/>
        <v>0.57894736842105265</v>
      </c>
      <c r="F173" s="307">
        <v>0</v>
      </c>
      <c r="G173" s="473">
        <f t="shared" si="12"/>
        <v>0</v>
      </c>
      <c r="H173" s="428">
        <v>0</v>
      </c>
      <c r="I173" s="473">
        <f t="shared" si="13"/>
        <v>0</v>
      </c>
      <c r="J173" s="428">
        <v>1</v>
      </c>
      <c r="K173" s="473">
        <f t="shared" si="14"/>
        <v>5.2631578947368418E-2</v>
      </c>
      <c r="L173" s="428">
        <v>0</v>
      </c>
      <c r="M173" s="308">
        <f t="shared" si="15"/>
        <v>0</v>
      </c>
    </row>
    <row r="174" spans="1:13" ht="16.2">
      <c r="A174" s="591"/>
      <c r="B174" s="414" t="s">
        <v>2362</v>
      </c>
      <c r="C174" s="307">
        <v>17</v>
      </c>
      <c r="D174" s="307">
        <v>10</v>
      </c>
      <c r="E174" s="308">
        <f t="shared" si="11"/>
        <v>0.58823529411764708</v>
      </c>
      <c r="F174" s="307">
        <v>7</v>
      </c>
      <c r="G174" s="473">
        <f t="shared" si="12"/>
        <v>0.41176470588235292</v>
      </c>
      <c r="H174" s="428">
        <v>2</v>
      </c>
      <c r="I174" s="473">
        <f t="shared" si="13"/>
        <v>0.11764705882352941</v>
      </c>
      <c r="J174" s="428">
        <v>0</v>
      </c>
      <c r="K174" s="473">
        <f t="shared" si="14"/>
        <v>0</v>
      </c>
      <c r="L174" s="428">
        <v>0</v>
      </c>
      <c r="M174" s="308">
        <f t="shared" si="15"/>
        <v>0</v>
      </c>
    </row>
    <row r="175" spans="1:13" ht="16.2">
      <c r="A175" s="591"/>
      <c r="B175" s="414" t="s">
        <v>2501</v>
      </c>
      <c r="C175" s="307">
        <v>15</v>
      </c>
      <c r="D175" s="307">
        <v>9</v>
      </c>
      <c r="E175" s="308">
        <f t="shared" si="11"/>
        <v>0.6</v>
      </c>
      <c r="F175" s="307">
        <v>0</v>
      </c>
      <c r="G175" s="473">
        <f t="shared" si="12"/>
        <v>0</v>
      </c>
      <c r="H175" s="428">
        <v>0</v>
      </c>
      <c r="I175" s="473">
        <f t="shared" si="13"/>
        <v>0</v>
      </c>
      <c r="J175" s="428">
        <v>0</v>
      </c>
      <c r="K175" s="473">
        <f t="shared" si="14"/>
        <v>0</v>
      </c>
      <c r="L175" s="428">
        <v>0</v>
      </c>
      <c r="M175" s="308">
        <f t="shared" si="15"/>
        <v>0</v>
      </c>
    </row>
    <row r="176" spans="1:13" ht="16.2">
      <c r="A176" s="591"/>
      <c r="B176" s="414" t="s">
        <v>2276</v>
      </c>
      <c r="C176" s="307">
        <v>19</v>
      </c>
      <c r="D176" s="307">
        <v>12</v>
      </c>
      <c r="E176" s="308">
        <f t="shared" si="11"/>
        <v>0.63157894736842102</v>
      </c>
      <c r="F176" s="307">
        <v>0</v>
      </c>
      <c r="G176" s="473">
        <f t="shared" si="12"/>
        <v>0</v>
      </c>
      <c r="H176" s="428">
        <v>4</v>
      </c>
      <c r="I176" s="473">
        <f t="shared" si="13"/>
        <v>0.21052631578947367</v>
      </c>
      <c r="J176" s="428">
        <v>1</v>
      </c>
      <c r="K176" s="473">
        <f t="shared" si="14"/>
        <v>5.2631578947368418E-2</v>
      </c>
      <c r="L176" s="428">
        <v>0</v>
      </c>
      <c r="M176" s="308">
        <f t="shared" si="15"/>
        <v>0</v>
      </c>
    </row>
    <row r="177" spans="1:13" ht="16.2">
      <c r="A177" s="591"/>
      <c r="B177" s="414" t="s">
        <v>2363</v>
      </c>
      <c r="C177" s="307">
        <v>17</v>
      </c>
      <c r="D177" s="307">
        <v>12</v>
      </c>
      <c r="E177" s="308">
        <f t="shared" si="11"/>
        <v>0.70588235294117652</v>
      </c>
      <c r="F177" s="307">
        <v>1</v>
      </c>
      <c r="G177" s="473">
        <f t="shared" si="12"/>
        <v>5.8823529411764705E-2</v>
      </c>
      <c r="H177" s="428">
        <v>1</v>
      </c>
      <c r="I177" s="473">
        <f t="shared" si="13"/>
        <v>5.8823529411764705E-2</v>
      </c>
      <c r="J177" s="428">
        <v>1</v>
      </c>
      <c r="K177" s="473">
        <f t="shared" si="14"/>
        <v>5.8823529411764705E-2</v>
      </c>
      <c r="L177" s="428">
        <v>0</v>
      </c>
      <c r="M177" s="308">
        <f t="shared" si="15"/>
        <v>0</v>
      </c>
    </row>
    <row r="178" spans="1:13" ht="16.2">
      <c r="A178" s="591"/>
      <c r="B178" s="512" t="s">
        <v>2278</v>
      </c>
      <c r="C178" s="404">
        <v>15</v>
      </c>
      <c r="D178" s="404">
        <v>8</v>
      </c>
      <c r="E178" s="412">
        <f t="shared" si="11"/>
        <v>0.53333333333333333</v>
      </c>
      <c r="F178" s="404">
        <v>0</v>
      </c>
      <c r="G178" s="480">
        <f t="shared" si="12"/>
        <v>0</v>
      </c>
      <c r="H178" s="503">
        <v>1</v>
      </c>
      <c r="I178" s="480">
        <f t="shared" si="13"/>
        <v>6.6666666666666666E-2</v>
      </c>
      <c r="J178" s="503">
        <v>1</v>
      </c>
      <c r="K178" s="480">
        <f t="shared" si="14"/>
        <v>6.6666666666666666E-2</v>
      </c>
      <c r="L178" s="503">
        <v>0</v>
      </c>
      <c r="M178" s="412">
        <f t="shared" si="15"/>
        <v>0</v>
      </c>
    </row>
    <row r="179" spans="1:13" ht="16.2">
      <c r="A179" s="593"/>
      <c r="B179" s="405" t="s">
        <v>2502</v>
      </c>
      <c r="C179" s="428">
        <v>19</v>
      </c>
      <c r="D179" s="428">
        <v>11</v>
      </c>
      <c r="E179" s="308">
        <f t="shared" si="11"/>
        <v>0.57894736842105265</v>
      </c>
      <c r="F179" s="307">
        <v>0</v>
      </c>
      <c r="G179" s="308">
        <f t="shared" si="12"/>
        <v>0</v>
      </c>
      <c r="H179" s="428">
        <v>0</v>
      </c>
      <c r="I179" s="308">
        <f t="shared" si="13"/>
        <v>0</v>
      </c>
      <c r="J179" s="428">
        <v>0</v>
      </c>
      <c r="K179" s="308">
        <f t="shared" si="14"/>
        <v>0</v>
      </c>
      <c r="L179" s="428">
        <v>2</v>
      </c>
      <c r="M179" s="308">
        <f t="shared" si="15"/>
        <v>0.10526315789473684</v>
      </c>
    </row>
    <row r="180" spans="1:13" ht="16.2">
      <c r="A180" s="580" t="s">
        <v>441</v>
      </c>
      <c r="B180" s="470" t="s">
        <v>712</v>
      </c>
      <c r="C180" s="307">
        <v>11</v>
      </c>
      <c r="D180" s="307">
        <v>4</v>
      </c>
      <c r="E180" s="308">
        <f t="shared" si="11"/>
        <v>0.36363636363636365</v>
      </c>
      <c r="F180" s="307">
        <v>0</v>
      </c>
      <c r="G180" s="473">
        <f t="shared" si="12"/>
        <v>0</v>
      </c>
      <c r="H180" s="428">
        <v>0</v>
      </c>
      <c r="I180" s="473">
        <f t="shared" si="13"/>
        <v>0</v>
      </c>
      <c r="J180" s="428">
        <v>0</v>
      </c>
      <c r="K180" s="473">
        <f t="shared" si="14"/>
        <v>0</v>
      </c>
      <c r="L180" s="428">
        <v>0</v>
      </c>
      <c r="M180" s="308">
        <f t="shared" si="15"/>
        <v>0</v>
      </c>
    </row>
    <row r="181" spans="1:13" ht="16.2">
      <c r="A181" s="580"/>
      <c r="B181" s="470" t="s">
        <v>2279</v>
      </c>
      <c r="C181" s="307">
        <v>6</v>
      </c>
      <c r="D181" s="307">
        <v>3</v>
      </c>
      <c r="E181" s="308">
        <f t="shared" si="11"/>
        <v>0.5</v>
      </c>
      <c r="F181" s="307">
        <v>0</v>
      </c>
      <c r="G181" s="473">
        <f t="shared" si="12"/>
        <v>0</v>
      </c>
      <c r="H181" s="428">
        <v>0</v>
      </c>
      <c r="I181" s="473">
        <f t="shared" si="13"/>
        <v>0</v>
      </c>
      <c r="J181" s="428">
        <v>0</v>
      </c>
      <c r="K181" s="473">
        <f t="shared" si="14"/>
        <v>0</v>
      </c>
      <c r="L181" s="428">
        <v>0</v>
      </c>
      <c r="M181" s="308">
        <f t="shared" si="15"/>
        <v>0</v>
      </c>
    </row>
    <row r="182" spans="1:13" ht="16.2">
      <c r="A182" s="580"/>
      <c r="B182" s="470" t="s">
        <v>2280</v>
      </c>
      <c r="C182" s="307">
        <v>13</v>
      </c>
      <c r="D182" s="307">
        <v>5</v>
      </c>
      <c r="E182" s="308">
        <f t="shared" si="11"/>
        <v>0.38461538461538464</v>
      </c>
      <c r="F182" s="307">
        <v>0</v>
      </c>
      <c r="G182" s="473">
        <f t="shared" si="12"/>
        <v>0</v>
      </c>
      <c r="H182" s="428">
        <v>1</v>
      </c>
      <c r="I182" s="473">
        <f t="shared" si="13"/>
        <v>7.6923076923076927E-2</v>
      </c>
      <c r="J182" s="428">
        <v>1</v>
      </c>
      <c r="K182" s="473">
        <f t="shared" si="14"/>
        <v>7.6923076923076927E-2</v>
      </c>
      <c r="L182" s="428">
        <v>0</v>
      </c>
      <c r="M182" s="308">
        <f t="shared" si="15"/>
        <v>0</v>
      </c>
    </row>
    <row r="183" spans="1:13" ht="16.2">
      <c r="A183" s="580"/>
      <c r="B183" s="470" t="s">
        <v>2281</v>
      </c>
      <c r="C183" s="307">
        <v>19</v>
      </c>
      <c r="D183" s="307">
        <v>10</v>
      </c>
      <c r="E183" s="308">
        <f t="shared" si="11"/>
        <v>0.52631578947368418</v>
      </c>
      <c r="F183" s="307">
        <v>0</v>
      </c>
      <c r="G183" s="473">
        <f t="shared" si="12"/>
        <v>0</v>
      </c>
      <c r="H183" s="428">
        <v>1</v>
      </c>
      <c r="I183" s="473">
        <f t="shared" si="13"/>
        <v>5.2631578947368418E-2</v>
      </c>
      <c r="J183" s="428">
        <v>1</v>
      </c>
      <c r="K183" s="473">
        <f t="shared" si="14"/>
        <v>5.2631578947368418E-2</v>
      </c>
      <c r="L183" s="428">
        <v>0</v>
      </c>
      <c r="M183" s="308">
        <f t="shared" si="15"/>
        <v>0</v>
      </c>
    </row>
    <row r="184" spans="1:13" ht="16.2">
      <c r="A184" s="580"/>
      <c r="B184" s="470" t="s">
        <v>716</v>
      </c>
      <c r="C184" s="307">
        <v>15</v>
      </c>
      <c r="D184" s="307">
        <v>8</v>
      </c>
      <c r="E184" s="308">
        <f t="shared" si="11"/>
        <v>0.53333333333333333</v>
      </c>
      <c r="F184" s="307">
        <v>0</v>
      </c>
      <c r="G184" s="473">
        <f t="shared" si="12"/>
        <v>0</v>
      </c>
      <c r="H184" s="428">
        <v>1</v>
      </c>
      <c r="I184" s="473">
        <f t="shared" si="13"/>
        <v>6.6666666666666666E-2</v>
      </c>
      <c r="J184" s="428">
        <v>0</v>
      </c>
      <c r="K184" s="473">
        <f t="shared" si="14"/>
        <v>0</v>
      </c>
      <c r="L184" s="428">
        <v>0</v>
      </c>
      <c r="M184" s="308">
        <f t="shared" si="15"/>
        <v>0</v>
      </c>
    </row>
    <row r="185" spans="1:13" ht="16.2">
      <c r="A185" s="580"/>
      <c r="B185" s="470" t="s">
        <v>717</v>
      </c>
      <c r="C185" s="307">
        <v>17</v>
      </c>
      <c r="D185" s="307">
        <v>7</v>
      </c>
      <c r="E185" s="308">
        <f t="shared" si="11"/>
        <v>0.41176470588235292</v>
      </c>
      <c r="F185" s="307">
        <v>0</v>
      </c>
      <c r="G185" s="473">
        <f t="shared" si="12"/>
        <v>0</v>
      </c>
      <c r="H185" s="428">
        <v>1</v>
      </c>
      <c r="I185" s="473">
        <f t="shared" si="13"/>
        <v>5.8823529411764705E-2</v>
      </c>
      <c r="J185" s="428">
        <v>0</v>
      </c>
      <c r="K185" s="473">
        <f t="shared" si="14"/>
        <v>0</v>
      </c>
      <c r="L185" s="428">
        <v>0</v>
      </c>
      <c r="M185" s="308">
        <f t="shared" si="15"/>
        <v>0</v>
      </c>
    </row>
    <row r="186" spans="1:13" ht="16.2">
      <c r="A186" s="580"/>
      <c r="B186" s="470" t="s">
        <v>2404</v>
      </c>
      <c r="C186" s="307">
        <v>15</v>
      </c>
      <c r="D186" s="307">
        <v>7</v>
      </c>
      <c r="E186" s="308">
        <f t="shared" si="11"/>
        <v>0.46666666666666667</v>
      </c>
      <c r="F186" s="307">
        <v>0</v>
      </c>
      <c r="G186" s="473">
        <f t="shared" si="12"/>
        <v>0</v>
      </c>
      <c r="H186" s="428">
        <v>1</v>
      </c>
      <c r="I186" s="473">
        <f t="shared" si="13"/>
        <v>6.6666666666666666E-2</v>
      </c>
      <c r="J186" s="428">
        <v>0</v>
      </c>
      <c r="K186" s="473">
        <f t="shared" si="14"/>
        <v>0</v>
      </c>
      <c r="L186" s="428">
        <v>0</v>
      </c>
      <c r="M186" s="308">
        <f t="shared" si="15"/>
        <v>0</v>
      </c>
    </row>
    <row r="187" spans="1:13" ht="16.2">
      <c r="A187" s="580"/>
      <c r="B187" s="470" t="s">
        <v>720</v>
      </c>
      <c r="C187" s="307">
        <v>15</v>
      </c>
      <c r="D187" s="307">
        <v>7</v>
      </c>
      <c r="E187" s="308">
        <f t="shared" si="11"/>
        <v>0.46666666666666667</v>
      </c>
      <c r="F187" s="307">
        <v>0</v>
      </c>
      <c r="G187" s="473">
        <f t="shared" si="12"/>
        <v>0</v>
      </c>
      <c r="H187" s="428">
        <v>4</v>
      </c>
      <c r="I187" s="473">
        <f t="shared" si="13"/>
        <v>0.26666666666666666</v>
      </c>
      <c r="J187" s="428">
        <v>0</v>
      </c>
      <c r="K187" s="473">
        <f t="shared" si="14"/>
        <v>0</v>
      </c>
      <c r="L187" s="428">
        <v>0</v>
      </c>
      <c r="M187" s="308">
        <f t="shared" si="15"/>
        <v>0</v>
      </c>
    </row>
    <row r="188" spans="1:13" ht="16.2">
      <c r="A188" s="580"/>
      <c r="B188" s="470" t="s">
        <v>721</v>
      </c>
      <c r="C188" s="307">
        <v>17</v>
      </c>
      <c r="D188" s="307">
        <v>9</v>
      </c>
      <c r="E188" s="308">
        <f t="shared" si="11"/>
        <v>0.52941176470588236</v>
      </c>
      <c r="F188" s="307">
        <v>5</v>
      </c>
      <c r="G188" s="473">
        <f t="shared" si="12"/>
        <v>0.29411764705882354</v>
      </c>
      <c r="H188" s="428">
        <v>1</v>
      </c>
      <c r="I188" s="473">
        <f t="shared" si="13"/>
        <v>5.8823529411764705E-2</v>
      </c>
      <c r="J188" s="428">
        <v>0</v>
      </c>
      <c r="K188" s="473">
        <f t="shared" si="14"/>
        <v>0</v>
      </c>
      <c r="L188" s="428">
        <v>0</v>
      </c>
      <c r="M188" s="308">
        <f t="shared" si="15"/>
        <v>0</v>
      </c>
    </row>
    <row r="189" spans="1:13" ht="16.2">
      <c r="A189" s="580"/>
      <c r="B189" s="470" t="s">
        <v>722</v>
      </c>
      <c r="C189" s="307">
        <v>11</v>
      </c>
      <c r="D189" s="307">
        <v>5</v>
      </c>
      <c r="E189" s="308">
        <f t="shared" ref="E189:E240" si="16">D189/C189</f>
        <v>0.45454545454545453</v>
      </c>
      <c r="F189" s="307">
        <v>0</v>
      </c>
      <c r="G189" s="473">
        <f t="shared" ref="G189:G240" si="17">F189/C189</f>
        <v>0</v>
      </c>
      <c r="H189" s="428">
        <v>1</v>
      </c>
      <c r="I189" s="473">
        <f t="shared" ref="I189:I240" si="18">H189/C189</f>
        <v>9.0909090909090912E-2</v>
      </c>
      <c r="J189" s="428">
        <v>0</v>
      </c>
      <c r="K189" s="473">
        <f t="shared" ref="K189:K240" si="19">J189/C189</f>
        <v>0</v>
      </c>
      <c r="L189" s="428">
        <v>0</v>
      </c>
      <c r="M189" s="308">
        <f t="shared" si="15"/>
        <v>0</v>
      </c>
    </row>
    <row r="190" spans="1:13" ht="16.2">
      <c r="A190" s="580"/>
      <c r="B190" s="470" t="s">
        <v>723</v>
      </c>
      <c r="C190" s="307">
        <v>15</v>
      </c>
      <c r="D190" s="307">
        <v>8</v>
      </c>
      <c r="E190" s="308">
        <f t="shared" si="16"/>
        <v>0.53333333333333333</v>
      </c>
      <c r="F190" s="307">
        <v>0</v>
      </c>
      <c r="G190" s="473">
        <f t="shared" si="17"/>
        <v>0</v>
      </c>
      <c r="H190" s="428">
        <v>1</v>
      </c>
      <c r="I190" s="473">
        <f t="shared" si="18"/>
        <v>6.6666666666666666E-2</v>
      </c>
      <c r="J190" s="428">
        <v>0</v>
      </c>
      <c r="K190" s="473">
        <f t="shared" si="19"/>
        <v>0</v>
      </c>
      <c r="L190" s="428">
        <v>0</v>
      </c>
      <c r="M190" s="308">
        <f t="shared" si="15"/>
        <v>0</v>
      </c>
    </row>
    <row r="191" spans="1:13" ht="16.2">
      <c r="A191" s="580"/>
      <c r="B191" s="470" t="s">
        <v>724</v>
      </c>
      <c r="C191" s="307">
        <v>17</v>
      </c>
      <c r="D191" s="307">
        <v>10</v>
      </c>
      <c r="E191" s="308">
        <f t="shared" si="16"/>
        <v>0.58823529411764708</v>
      </c>
      <c r="F191" s="307">
        <v>0</v>
      </c>
      <c r="G191" s="473">
        <f t="shared" si="17"/>
        <v>0</v>
      </c>
      <c r="H191" s="428">
        <v>1</v>
      </c>
      <c r="I191" s="473">
        <f t="shared" si="18"/>
        <v>5.8823529411764705E-2</v>
      </c>
      <c r="J191" s="428">
        <v>0</v>
      </c>
      <c r="K191" s="473">
        <f t="shared" si="19"/>
        <v>0</v>
      </c>
      <c r="L191" s="428">
        <v>0</v>
      </c>
      <c r="M191" s="308">
        <f t="shared" si="15"/>
        <v>0</v>
      </c>
    </row>
    <row r="192" spans="1:13" ht="16.2">
      <c r="A192" s="580"/>
      <c r="B192" s="470" t="s">
        <v>2282</v>
      </c>
      <c r="C192" s="307">
        <v>15</v>
      </c>
      <c r="D192" s="307">
        <v>7</v>
      </c>
      <c r="E192" s="308">
        <f t="shared" si="16"/>
        <v>0.46666666666666667</v>
      </c>
      <c r="F192" s="307">
        <v>0</v>
      </c>
      <c r="G192" s="473">
        <f t="shared" si="17"/>
        <v>0</v>
      </c>
      <c r="H192" s="428">
        <v>1</v>
      </c>
      <c r="I192" s="473">
        <f t="shared" si="18"/>
        <v>6.6666666666666666E-2</v>
      </c>
      <c r="J192" s="428">
        <v>0</v>
      </c>
      <c r="K192" s="473">
        <f t="shared" si="19"/>
        <v>0</v>
      </c>
      <c r="L192" s="428">
        <v>0</v>
      </c>
      <c r="M192" s="308">
        <f t="shared" si="15"/>
        <v>0</v>
      </c>
    </row>
    <row r="193" spans="1:13" ht="16.2">
      <c r="A193" s="580" t="s">
        <v>452</v>
      </c>
      <c r="B193" s="414" t="s">
        <v>897</v>
      </c>
      <c r="C193" s="307">
        <v>13</v>
      </c>
      <c r="D193" s="307">
        <v>7</v>
      </c>
      <c r="E193" s="308">
        <f t="shared" si="16"/>
        <v>0.53846153846153844</v>
      </c>
      <c r="F193" s="307">
        <v>0</v>
      </c>
      <c r="G193" s="473">
        <f t="shared" si="17"/>
        <v>0</v>
      </c>
      <c r="H193" s="428">
        <v>0</v>
      </c>
      <c r="I193" s="473">
        <f t="shared" si="18"/>
        <v>0</v>
      </c>
      <c r="J193" s="428">
        <v>0</v>
      </c>
      <c r="K193" s="473">
        <f t="shared" si="19"/>
        <v>0</v>
      </c>
      <c r="L193" s="428">
        <v>0</v>
      </c>
      <c r="M193" s="308">
        <f t="shared" ref="M193:M240" si="20">L193/C193</f>
        <v>0</v>
      </c>
    </row>
    <row r="194" spans="1:13" ht="16.2">
      <c r="A194" s="580"/>
      <c r="B194" s="414" t="s">
        <v>2283</v>
      </c>
      <c r="C194" s="307">
        <v>25</v>
      </c>
      <c r="D194" s="307">
        <v>16</v>
      </c>
      <c r="E194" s="308">
        <f t="shared" si="16"/>
        <v>0.64</v>
      </c>
      <c r="F194" s="307">
        <v>0</v>
      </c>
      <c r="G194" s="473">
        <f t="shared" si="17"/>
        <v>0</v>
      </c>
      <c r="H194" s="428">
        <v>0</v>
      </c>
      <c r="I194" s="473">
        <f t="shared" si="18"/>
        <v>0</v>
      </c>
      <c r="J194" s="428">
        <v>2</v>
      </c>
      <c r="K194" s="473">
        <f t="shared" si="19"/>
        <v>0.08</v>
      </c>
      <c r="L194" s="428">
        <v>1</v>
      </c>
      <c r="M194" s="308">
        <f t="shared" si="20"/>
        <v>0.04</v>
      </c>
    </row>
    <row r="195" spans="1:13" ht="16.2">
      <c r="A195" s="580"/>
      <c r="B195" s="414" t="s">
        <v>899</v>
      </c>
      <c r="C195" s="307">
        <v>15</v>
      </c>
      <c r="D195" s="307">
        <v>6</v>
      </c>
      <c r="E195" s="308">
        <f t="shared" si="16"/>
        <v>0.4</v>
      </c>
      <c r="F195" s="307">
        <v>0</v>
      </c>
      <c r="G195" s="473">
        <f t="shared" si="17"/>
        <v>0</v>
      </c>
      <c r="H195" s="428">
        <v>0</v>
      </c>
      <c r="I195" s="473">
        <f t="shared" si="18"/>
        <v>0</v>
      </c>
      <c r="J195" s="428">
        <v>4</v>
      </c>
      <c r="K195" s="473">
        <f t="shared" si="19"/>
        <v>0.26666666666666666</v>
      </c>
      <c r="L195" s="428">
        <v>0</v>
      </c>
      <c r="M195" s="308">
        <f t="shared" si="20"/>
        <v>0</v>
      </c>
    </row>
    <row r="196" spans="1:13" ht="16.2">
      <c r="A196" s="580"/>
      <c r="B196" s="414" t="s">
        <v>2503</v>
      </c>
      <c r="C196" s="307">
        <v>13</v>
      </c>
      <c r="D196" s="307">
        <v>5</v>
      </c>
      <c r="E196" s="308">
        <f t="shared" si="16"/>
        <v>0.38461538461538464</v>
      </c>
      <c r="F196" s="307">
        <v>0</v>
      </c>
      <c r="G196" s="473">
        <f t="shared" si="17"/>
        <v>0</v>
      </c>
      <c r="H196" s="428">
        <v>0</v>
      </c>
      <c r="I196" s="473">
        <f t="shared" si="18"/>
        <v>0</v>
      </c>
      <c r="J196" s="428">
        <v>0</v>
      </c>
      <c r="K196" s="473">
        <f t="shared" si="19"/>
        <v>0</v>
      </c>
      <c r="L196" s="428">
        <v>0</v>
      </c>
      <c r="M196" s="308">
        <f t="shared" si="20"/>
        <v>0</v>
      </c>
    </row>
    <row r="197" spans="1:13" ht="16.2">
      <c r="A197" s="580"/>
      <c r="B197" s="414" t="s">
        <v>901</v>
      </c>
      <c r="C197" s="307">
        <v>17</v>
      </c>
      <c r="D197" s="307">
        <v>6</v>
      </c>
      <c r="E197" s="308">
        <f t="shared" si="16"/>
        <v>0.35294117647058826</v>
      </c>
      <c r="F197" s="307">
        <v>6</v>
      </c>
      <c r="G197" s="473">
        <f t="shared" si="17"/>
        <v>0.35294117647058826</v>
      </c>
      <c r="H197" s="428">
        <v>1</v>
      </c>
      <c r="I197" s="473">
        <f t="shared" si="18"/>
        <v>5.8823529411764705E-2</v>
      </c>
      <c r="J197" s="428">
        <v>1</v>
      </c>
      <c r="K197" s="473">
        <f t="shared" si="19"/>
        <v>5.8823529411764705E-2</v>
      </c>
      <c r="L197" s="428">
        <v>0</v>
      </c>
      <c r="M197" s="308">
        <f t="shared" si="20"/>
        <v>0</v>
      </c>
    </row>
    <row r="198" spans="1:13" ht="16.2">
      <c r="A198" s="580"/>
      <c r="B198" s="414" t="s">
        <v>902</v>
      </c>
      <c r="C198" s="307">
        <v>13</v>
      </c>
      <c r="D198" s="307">
        <v>8</v>
      </c>
      <c r="E198" s="308">
        <f t="shared" si="16"/>
        <v>0.61538461538461542</v>
      </c>
      <c r="F198" s="307">
        <v>0</v>
      </c>
      <c r="G198" s="473">
        <f t="shared" si="17"/>
        <v>0</v>
      </c>
      <c r="H198" s="428">
        <v>1</v>
      </c>
      <c r="I198" s="473">
        <f t="shared" si="18"/>
        <v>7.6923076923076927E-2</v>
      </c>
      <c r="J198" s="428">
        <v>1</v>
      </c>
      <c r="K198" s="473">
        <f t="shared" si="19"/>
        <v>7.6923076923076927E-2</v>
      </c>
      <c r="L198" s="428">
        <v>0</v>
      </c>
      <c r="M198" s="308">
        <f t="shared" si="20"/>
        <v>0</v>
      </c>
    </row>
    <row r="199" spans="1:13" ht="16.2">
      <c r="A199" s="580"/>
      <c r="B199" s="414" t="s">
        <v>2504</v>
      </c>
      <c r="C199" s="307">
        <v>11</v>
      </c>
      <c r="D199" s="307">
        <v>6</v>
      </c>
      <c r="E199" s="308">
        <f t="shared" si="16"/>
        <v>0.54545454545454541</v>
      </c>
      <c r="F199" s="307">
        <v>0</v>
      </c>
      <c r="G199" s="473">
        <f t="shared" si="17"/>
        <v>0</v>
      </c>
      <c r="H199" s="307">
        <v>0</v>
      </c>
      <c r="I199" s="473">
        <f t="shared" si="18"/>
        <v>0</v>
      </c>
      <c r="J199" s="307">
        <v>1</v>
      </c>
      <c r="K199" s="473">
        <f t="shared" si="19"/>
        <v>9.0909090909090912E-2</v>
      </c>
      <c r="L199" s="307">
        <v>0</v>
      </c>
      <c r="M199" s="308">
        <f t="shared" si="20"/>
        <v>0</v>
      </c>
    </row>
    <row r="200" spans="1:13" ht="16.2">
      <c r="A200" s="580"/>
      <c r="B200" s="414" t="s">
        <v>904</v>
      </c>
      <c r="C200" s="307">
        <v>17</v>
      </c>
      <c r="D200" s="307">
        <v>10</v>
      </c>
      <c r="E200" s="308">
        <f t="shared" si="16"/>
        <v>0.58823529411764708</v>
      </c>
      <c r="F200" s="307">
        <v>0</v>
      </c>
      <c r="G200" s="473">
        <f t="shared" si="17"/>
        <v>0</v>
      </c>
      <c r="H200" s="428">
        <v>5</v>
      </c>
      <c r="I200" s="473">
        <f t="shared" si="18"/>
        <v>0.29411764705882354</v>
      </c>
      <c r="J200" s="428">
        <v>3</v>
      </c>
      <c r="K200" s="473">
        <f t="shared" si="19"/>
        <v>0.17647058823529413</v>
      </c>
      <c r="L200" s="428">
        <v>0</v>
      </c>
      <c r="M200" s="308">
        <f t="shared" si="20"/>
        <v>0</v>
      </c>
    </row>
    <row r="201" spans="1:13" ht="16.2">
      <c r="A201" s="580"/>
      <c r="B201" s="414" t="s">
        <v>2284</v>
      </c>
      <c r="C201" s="307">
        <v>7</v>
      </c>
      <c r="D201" s="307">
        <v>4</v>
      </c>
      <c r="E201" s="308">
        <f t="shared" si="16"/>
        <v>0.5714285714285714</v>
      </c>
      <c r="F201" s="307">
        <v>0</v>
      </c>
      <c r="G201" s="473">
        <f t="shared" si="17"/>
        <v>0</v>
      </c>
      <c r="H201" s="428">
        <v>0</v>
      </c>
      <c r="I201" s="473">
        <f t="shared" si="18"/>
        <v>0</v>
      </c>
      <c r="J201" s="428">
        <v>0</v>
      </c>
      <c r="K201" s="473">
        <f t="shared" si="19"/>
        <v>0</v>
      </c>
      <c r="L201" s="428">
        <v>0</v>
      </c>
      <c r="M201" s="308">
        <f t="shared" si="20"/>
        <v>0</v>
      </c>
    </row>
    <row r="202" spans="1:13" ht="16.2">
      <c r="A202" s="580"/>
      <c r="B202" s="414" t="s">
        <v>906</v>
      </c>
      <c r="C202" s="307">
        <v>11</v>
      </c>
      <c r="D202" s="307">
        <v>7</v>
      </c>
      <c r="E202" s="308">
        <f t="shared" si="16"/>
        <v>0.63636363636363635</v>
      </c>
      <c r="F202" s="307">
        <v>0</v>
      </c>
      <c r="G202" s="473">
        <f t="shared" si="17"/>
        <v>0</v>
      </c>
      <c r="H202" s="428">
        <v>0</v>
      </c>
      <c r="I202" s="473">
        <f t="shared" si="18"/>
        <v>0</v>
      </c>
      <c r="J202" s="428">
        <v>0</v>
      </c>
      <c r="K202" s="473">
        <f t="shared" si="19"/>
        <v>0</v>
      </c>
      <c r="L202" s="428">
        <v>0</v>
      </c>
      <c r="M202" s="308">
        <f t="shared" si="20"/>
        <v>0</v>
      </c>
    </row>
    <row r="203" spans="1:13" ht="16.2">
      <c r="A203" s="580"/>
      <c r="B203" s="414" t="s">
        <v>907</v>
      </c>
      <c r="C203" s="307">
        <v>12</v>
      </c>
      <c r="D203" s="307">
        <v>7</v>
      </c>
      <c r="E203" s="308">
        <f t="shared" si="16"/>
        <v>0.58333333333333337</v>
      </c>
      <c r="F203" s="307">
        <v>0</v>
      </c>
      <c r="G203" s="473">
        <f t="shared" si="17"/>
        <v>0</v>
      </c>
      <c r="H203" s="428">
        <v>1</v>
      </c>
      <c r="I203" s="473">
        <f t="shared" si="18"/>
        <v>8.3333333333333329E-2</v>
      </c>
      <c r="J203" s="428">
        <v>2</v>
      </c>
      <c r="K203" s="473">
        <f t="shared" si="19"/>
        <v>0.16666666666666666</v>
      </c>
      <c r="L203" s="428">
        <v>0</v>
      </c>
      <c r="M203" s="308">
        <f t="shared" si="20"/>
        <v>0</v>
      </c>
    </row>
    <row r="204" spans="1:13" ht="16.2">
      <c r="A204" s="580" t="s">
        <v>2116</v>
      </c>
      <c r="B204" s="414" t="s">
        <v>2505</v>
      </c>
      <c r="C204" s="307">
        <v>15</v>
      </c>
      <c r="D204" s="307">
        <v>8</v>
      </c>
      <c r="E204" s="308">
        <f t="shared" si="16"/>
        <v>0.53333333333333333</v>
      </c>
      <c r="F204" s="307">
        <v>0</v>
      </c>
      <c r="G204" s="473">
        <f t="shared" si="17"/>
        <v>0</v>
      </c>
      <c r="H204" s="428">
        <v>3</v>
      </c>
      <c r="I204" s="473">
        <f t="shared" si="18"/>
        <v>0.2</v>
      </c>
      <c r="J204" s="428">
        <v>0</v>
      </c>
      <c r="K204" s="473">
        <f t="shared" si="19"/>
        <v>0</v>
      </c>
      <c r="L204" s="428">
        <v>0</v>
      </c>
      <c r="M204" s="308">
        <f t="shared" si="20"/>
        <v>0</v>
      </c>
    </row>
    <row r="205" spans="1:13" ht="16.2">
      <c r="A205" s="580"/>
      <c r="B205" s="414" t="s">
        <v>2506</v>
      </c>
      <c r="C205" s="307">
        <v>19</v>
      </c>
      <c r="D205" s="307">
        <v>7</v>
      </c>
      <c r="E205" s="308">
        <f t="shared" si="16"/>
        <v>0.36842105263157893</v>
      </c>
      <c r="F205" s="307">
        <v>0</v>
      </c>
      <c r="G205" s="473">
        <f t="shared" si="17"/>
        <v>0</v>
      </c>
      <c r="H205" s="428">
        <v>1</v>
      </c>
      <c r="I205" s="473">
        <f t="shared" si="18"/>
        <v>5.2631578947368418E-2</v>
      </c>
      <c r="J205" s="428">
        <v>1</v>
      </c>
      <c r="K205" s="473">
        <f t="shared" si="19"/>
        <v>5.2631578947368418E-2</v>
      </c>
      <c r="L205" s="428">
        <v>0</v>
      </c>
      <c r="M205" s="308">
        <f t="shared" si="20"/>
        <v>0</v>
      </c>
    </row>
    <row r="206" spans="1:13" ht="16.2">
      <c r="A206" s="580"/>
      <c r="B206" s="414" t="s">
        <v>2507</v>
      </c>
      <c r="C206" s="307">
        <v>15</v>
      </c>
      <c r="D206" s="307">
        <v>9</v>
      </c>
      <c r="E206" s="308">
        <f t="shared" si="16"/>
        <v>0.6</v>
      </c>
      <c r="F206" s="307">
        <v>0</v>
      </c>
      <c r="G206" s="473">
        <f t="shared" si="17"/>
        <v>0</v>
      </c>
      <c r="H206" s="428">
        <v>0</v>
      </c>
      <c r="I206" s="473">
        <f t="shared" si="18"/>
        <v>0</v>
      </c>
      <c r="J206" s="428">
        <v>1</v>
      </c>
      <c r="K206" s="473">
        <f t="shared" si="19"/>
        <v>6.6666666666666666E-2</v>
      </c>
      <c r="L206" s="428">
        <v>1</v>
      </c>
      <c r="M206" s="308">
        <f t="shared" si="20"/>
        <v>6.6666666666666666E-2</v>
      </c>
    </row>
    <row r="207" spans="1:13" ht="16.2">
      <c r="A207" s="580"/>
      <c r="B207" s="414" t="s">
        <v>2508</v>
      </c>
      <c r="C207" s="307">
        <v>11</v>
      </c>
      <c r="D207" s="307">
        <v>6</v>
      </c>
      <c r="E207" s="308">
        <f t="shared" si="16"/>
        <v>0.54545454545454541</v>
      </c>
      <c r="F207" s="307">
        <v>0</v>
      </c>
      <c r="G207" s="473">
        <f t="shared" si="17"/>
        <v>0</v>
      </c>
      <c r="H207" s="428">
        <v>0</v>
      </c>
      <c r="I207" s="473">
        <f t="shared" si="18"/>
        <v>0</v>
      </c>
      <c r="J207" s="428">
        <v>0</v>
      </c>
      <c r="K207" s="473">
        <f t="shared" si="19"/>
        <v>0</v>
      </c>
      <c r="L207" s="428">
        <v>1</v>
      </c>
      <c r="M207" s="308">
        <f t="shared" si="20"/>
        <v>9.0909090909090912E-2</v>
      </c>
    </row>
    <row r="208" spans="1:13" ht="16.2">
      <c r="A208" s="580"/>
      <c r="B208" s="414" t="s">
        <v>2509</v>
      </c>
      <c r="C208" s="307">
        <v>13</v>
      </c>
      <c r="D208" s="307">
        <v>8</v>
      </c>
      <c r="E208" s="308">
        <f t="shared" si="16"/>
        <v>0.61538461538461542</v>
      </c>
      <c r="F208" s="307">
        <v>0</v>
      </c>
      <c r="G208" s="473">
        <f t="shared" si="17"/>
        <v>0</v>
      </c>
      <c r="H208" s="428">
        <v>0</v>
      </c>
      <c r="I208" s="473">
        <f t="shared" si="18"/>
        <v>0</v>
      </c>
      <c r="J208" s="428">
        <v>0</v>
      </c>
      <c r="K208" s="473">
        <f t="shared" si="19"/>
        <v>0</v>
      </c>
      <c r="L208" s="428">
        <v>0</v>
      </c>
      <c r="M208" s="308">
        <f t="shared" si="20"/>
        <v>0</v>
      </c>
    </row>
    <row r="209" spans="1:13" ht="16.2">
      <c r="A209" s="580"/>
      <c r="B209" s="414" t="s">
        <v>2510</v>
      </c>
      <c r="C209" s="307">
        <v>13</v>
      </c>
      <c r="D209" s="307">
        <v>5</v>
      </c>
      <c r="E209" s="308">
        <f t="shared" si="16"/>
        <v>0.38461538461538464</v>
      </c>
      <c r="F209" s="307">
        <v>0</v>
      </c>
      <c r="G209" s="473">
        <f t="shared" si="17"/>
        <v>0</v>
      </c>
      <c r="H209" s="428">
        <v>2</v>
      </c>
      <c r="I209" s="473">
        <f t="shared" si="18"/>
        <v>0.15384615384615385</v>
      </c>
      <c r="J209" s="428">
        <v>0</v>
      </c>
      <c r="K209" s="473">
        <f t="shared" si="19"/>
        <v>0</v>
      </c>
      <c r="L209" s="428">
        <v>0</v>
      </c>
      <c r="M209" s="308">
        <f t="shared" si="20"/>
        <v>0</v>
      </c>
    </row>
    <row r="210" spans="1:13" ht="16.2">
      <c r="A210" s="580"/>
      <c r="B210" s="414" t="s">
        <v>2511</v>
      </c>
      <c r="C210" s="307">
        <v>15</v>
      </c>
      <c r="D210" s="307">
        <v>4</v>
      </c>
      <c r="E210" s="308">
        <f t="shared" si="16"/>
        <v>0.26666666666666666</v>
      </c>
      <c r="F210" s="307">
        <v>0</v>
      </c>
      <c r="G210" s="473">
        <f t="shared" si="17"/>
        <v>0</v>
      </c>
      <c r="H210" s="428">
        <v>3</v>
      </c>
      <c r="I210" s="473">
        <f t="shared" si="18"/>
        <v>0.2</v>
      </c>
      <c r="J210" s="428">
        <v>0</v>
      </c>
      <c r="K210" s="473">
        <f t="shared" si="19"/>
        <v>0</v>
      </c>
      <c r="L210" s="428">
        <v>0</v>
      </c>
      <c r="M210" s="308">
        <f t="shared" si="20"/>
        <v>0</v>
      </c>
    </row>
    <row r="211" spans="1:13" ht="16.2">
      <c r="A211" s="580"/>
      <c r="B211" s="414" t="s">
        <v>2512</v>
      </c>
      <c r="C211" s="307">
        <v>15</v>
      </c>
      <c r="D211" s="307">
        <v>7</v>
      </c>
      <c r="E211" s="308">
        <f t="shared" si="16"/>
        <v>0.46666666666666667</v>
      </c>
      <c r="F211" s="307">
        <v>1</v>
      </c>
      <c r="G211" s="473">
        <f t="shared" si="17"/>
        <v>6.6666666666666666E-2</v>
      </c>
      <c r="H211" s="428">
        <v>6</v>
      </c>
      <c r="I211" s="473">
        <f t="shared" si="18"/>
        <v>0.4</v>
      </c>
      <c r="J211" s="428">
        <v>1</v>
      </c>
      <c r="K211" s="473">
        <f t="shared" si="19"/>
        <v>6.6666666666666666E-2</v>
      </c>
      <c r="L211" s="428">
        <v>0</v>
      </c>
      <c r="M211" s="308">
        <f t="shared" si="20"/>
        <v>0</v>
      </c>
    </row>
    <row r="212" spans="1:13" ht="16.2">
      <c r="A212" s="580"/>
      <c r="B212" s="414" t="s">
        <v>2513</v>
      </c>
      <c r="C212" s="307">
        <v>11</v>
      </c>
      <c r="D212" s="307">
        <v>7</v>
      </c>
      <c r="E212" s="308">
        <f t="shared" si="16"/>
        <v>0.63636363636363635</v>
      </c>
      <c r="F212" s="307">
        <v>0</v>
      </c>
      <c r="G212" s="473">
        <f t="shared" si="17"/>
        <v>0</v>
      </c>
      <c r="H212" s="428">
        <v>1</v>
      </c>
      <c r="I212" s="473">
        <f t="shared" si="18"/>
        <v>9.0909090909090912E-2</v>
      </c>
      <c r="J212" s="428">
        <v>0</v>
      </c>
      <c r="K212" s="473">
        <f t="shared" si="19"/>
        <v>0</v>
      </c>
      <c r="L212" s="428">
        <v>0</v>
      </c>
      <c r="M212" s="308">
        <f t="shared" si="20"/>
        <v>0</v>
      </c>
    </row>
    <row r="213" spans="1:13" ht="16.2">
      <c r="A213" s="580"/>
      <c r="B213" s="414" t="s">
        <v>2514</v>
      </c>
      <c r="C213" s="307">
        <v>10</v>
      </c>
      <c r="D213" s="307">
        <v>6</v>
      </c>
      <c r="E213" s="308">
        <f t="shared" si="16"/>
        <v>0.6</v>
      </c>
      <c r="F213" s="307">
        <v>3</v>
      </c>
      <c r="G213" s="473">
        <f t="shared" si="17"/>
        <v>0.3</v>
      </c>
      <c r="H213" s="428">
        <v>2</v>
      </c>
      <c r="I213" s="473">
        <f t="shared" si="18"/>
        <v>0.2</v>
      </c>
      <c r="J213" s="428">
        <v>2</v>
      </c>
      <c r="K213" s="473">
        <f t="shared" si="19"/>
        <v>0.2</v>
      </c>
      <c r="L213" s="428">
        <v>0</v>
      </c>
      <c r="M213" s="308">
        <f t="shared" si="20"/>
        <v>0</v>
      </c>
    </row>
    <row r="214" spans="1:13" ht="16.2">
      <c r="A214" s="580"/>
      <c r="B214" s="414" t="s">
        <v>2515</v>
      </c>
      <c r="C214" s="307">
        <v>13</v>
      </c>
      <c r="D214" s="307">
        <v>7</v>
      </c>
      <c r="E214" s="308">
        <f t="shared" si="16"/>
        <v>0.53846153846153844</v>
      </c>
      <c r="F214" s="307">
        <v>1</v>
      </c>
      <c r="G214" s="473">
        <f t="shared" si="17"/>
        <v>7.6923076923076927E-2</v>
      </c>
      <c r="H214" s="428">
        <v>1</v>
      </c>
      <c r="I214" s="473">
        <f t="shared" si="18"/>
        <v>7.6923076923076927E-2</v>
      </c>
      <c r="J214" s="428">
        <v>0</v>
      </c>
      <c r="K214" s="473">
        <f t="shared" si="19"/>
        <v>0</v>
      </c>
      <c r="L214" s="428">
        <v>0</v>
      </c>
      <c r="M214" s="308">
        <f t="shared" si="20"/>
        <v>0</v>
      </c>
    </row>
    <row r="215" spans="1:13" ht="16.2">
      <c r="A215" s="580"/>
      <c r="B215" s="414" t="s">
        <v>2516</v>
      </c>
      <c r="C215" s="307">
        <v>7</v>
      </c>
      <c r="D215" s="307">
        <v>6</v>
      </c>
      <c r="E215" s="308">
        <f t="shared" si="16"/>
        <v>0.8571428571428571</v>
      </c>
      <c r="F215" s="307">
        <v>0</v>
      </c>
      <c r="G215" s="473">
        <f t="shared" si="17"/>
        <v>0</v>
      </c>
      <c r="H215" s="428">
        <v>0</v>
      </c>
      <c r="I215" s="473">
        <f t="shared" si="18"/>
        <v>0</v>
      </c>
      <c r="J215" s="428">
        <v>2</v>
      </c>
      <c r="K215" s="473">
        <f t="shared" si="19"/>
        <v>0.2857142857142857</v>
      </c>
      <c r="L215" s="428">
        <v>0</v>
      </c>
      <c r="M215" s="308">
        <f t="shared" si="20"/>
        <v>0</v>
      </c>
    </row>
    <row r="216" spans="1:13" ht="16.2">
      <c r="A216" s="580"/>
      <c r="B216" s="414" t="s">
        <v>2517</v>
      </c>
      <c r="C216" s="307">
        <v>10</v>
      </c>
      <c r="D216" s="307">
        <v>5</v>
      </c>
      <c r="E216" s="308">
        <f t="shared" si="16"/>
        <v>0.5</v>
      </c>
      <c r="F216" s="307">
        <v>0</v>
      </c>
      <c r="G216" s="473">
        <f t="shared" si="17"/>
        <v>0</v>
      </c>
      <c r="H216" s="428">
        <v>2</v>
      </c>
      <c r="I216" s="473">
        <f t="shared" si="18"/>
        <v>0.2</v>
      </c>
      <c r="J216" s="428">
        <v>1</v>
      </c>
      <c r="K216" s="473">
        <f t="shared" si="19"/>
        <v>0.1</v>
      </c>
      <c r="L216" s="428">
        <v>0</v>
      </c>
      <c r="M216" s="308">
        <f t="shared" si="20"/>
        <v>0</v>
      </c>
    </row>
    <row r="217" spans="1:13" ht="16.2">
      <c r="A217" s="580" t="s">
        <v>469</v>
      </c>
      <c r="B217" s="414" t="s">
        <v>2285</v>
      </c>
      <c r="C217" s="307">
        <v>9</v>
      </c>
      <c r="D217" s="307">
        <v>4</v>
      </c>
      <c r="E217" s="308">
        <f t="shared" si="16"/>
        <v>0.44444444444444442</v>
      </c>
      <c r="F217" s="307">
        <v>0</v>
      </c>
      <c r="G217" s="473">
        <f t="shared" si="17"/>
        <v>0</v>
      </c>
      <c r="H217" s="428">
        <v>0</v>
      </c>
      <c r="I217" s="473">
        <f t="shared" si="18"/>
        <v>0</v>
      </c>
      <c r="J217" s="428">
        <v>0</v>
      </c>
      <c r="K217" s="473">
        <f t="shared" si="19"/>
        <v>0</v>
      </c>
      <c r="L217" s="428">
        <v>0</v>
      </c>
      <c r="M217" s="308">
        <f t="shared" si="20"/>
        <v>0</v>
      </c>
    </row>
    <row r="218" spans="1:13" ht="16.2">
      <c r="A218" s="580"/>
      <c r="B218" s="414" t="s">
        <v>2518</v>
      </c>
      <c r="C218" s="307">
        <v>11</v>
      </c>
      <c r="D218" s="307">
        <v>7</v>
      </c>
      <c r="E218" s="308">
        <f t="shared" si="16"/>
        <v>0.63636363636363635</v>
      </c>
      <c r="F218" s="307">
        <v>0</v>
      </c>
      <c r="G218" s="473">
        <f t="shared" si="17"/>
        <v>0</v>
      </c>
      <c r="H218" s="428">
        <v>0</v>
      </c>
      <c r="I218" s="473">
        <f t="shared" si="18"/>
        <v>0</v>
      </c>
      <c r="J218" s="428">
        <v>0</v>
      </c>
      <c r="K218" s="473">
        <f t="shared" si="19"/>
        <v>0</v>
      </c>
      <c r="L218" s="428">
        <v>0</v>
      </c>
      <c r="M218" s="308">
        <f t="shared" si="20"/>
        <v>0</v>
      </c>
    </row>
    <row r="219" spans="1:13" ht="16.2">
      <c r="A219" s="580"/>
      <c r="B219" s="414" t="s">
        <v>2287</v>
      </c>
      <c r="C219" s="307">
        <v>21</v>
      </c>
      <c r="D219" s="307">
        <v>10</v>
      </c>
      <c r="E219" s="308">
        <f t="shared" si="16"/>
        <v>0.47619047619047616</v>
      </c>
      <c r="F219" s="307">
        <v>0</v>
      </c>
      <c r="G219" s="473">
        <f t="shared" si="17"/>
        <v>0</v>
      </c>
      <c r="H219" s="428">
        <v>3</v>
      </c>
      <c r="I219" s="473">
        <f t="shared" si="18"/>
        <v>0.14285714285714285</v>
      </c>
      <c r="J219" s="428">
        <v>0</v>
      </c>
      <c r="K219" s="473">
        <f t="shared" si="19"/>
        <v>0</v>
      </c>
      <c r="L219" s="428">
        <v>1</v>
      </c>
      <c r="M219" s="308">
        <f t="shared" si="20"/>
        <v>4.7619047619047616E-2</v>
      </c>
    </row>
    <row r="220" spans="1:13" ht="16.2">
      <c r="A220" s="580"/>
      <c r="B220" s="414" t="s">
        <v>2365</v>
      </c>
      <c r="C220" s="307">
        <v>18</v>
      </c>
      <c r="D220" s="307">
        <v>7</v>
      </c>
      <c r="E220" s="308">
        <f t="shared" si="16"/>
        <v>0.3888888888888889</v>
      </c>
      <c r="F220" s="307">
        <v>0</v>
      </c>
      <c r="G220" s="473">
        <f t="shared" si="17"/>
        <v>0</v>
      </c>
      <c r="H220" s="428">
        <v>5</v>
      </c>
      <c r="I220" s="473">
        <f t="shared" si="18"/>
        <v>0.27777777777777779</v>
      </c>
      <c r="J220" s="428">
        <v>0</v>
      </c>
      <c r="K220" s="473">
        <f t="shared" si="19"/>
        <v>0</v>
      </c>
      <c r="L220" s="428">
        <v>0</v>
      </c>
      <c r="M220" s="308">
        <f t="shared" si="20"/>
        <v>0</v>
      </c>
    </row>
    <row r="221" spans="1:13" ht="16.2">
      <c r="A221" s="580"/>
      <c r="B221" s="414" t="s">
        <v>2289</v>
      </c>
      <c r="C221" s="307">
        <v>19</v>
      </c>
      <c r="D221" s="307">
        <v>12</v>
      </c>
      <c r="E221" s="308">
        <f t="shared" si="16"/>
        <v>0.63157894736842102</v>
      </c>
      <c r="F221" s="307">
        <v>0</v>
      </c>
      <c r="G221" s="473">
        <f t="shared" si="17"/>
        <v>0</v>
      </c>
      <c r="H221" s="428">
        <v>1</v>
      </c>
      <c r="I221" s="473">
        <f t="shared" si="18"/>
        <v>5.2631578947368418E-2</v>
      </c>
      <c r="J221" s="428">
        <v>0</v>
      </c>
      <c r="K221" s="473">
        <f t="shared" si="19"/>
        <v>0</v>
      </c>
      <c r="L221" s="428">
        <v>0</v>
      </c>
      <c r="M221" s="308">
        <f t="shared" si="20"/>
        <v>0</v>
      </c>
    </row>
    <row r="222" spans="1:13" ht="16.2">
      <c r="A222" s="580"/>
      <c r="B222" s="414" t="s">
        <v>2519</v>
      </c>
      <c r="C222" s="307">
        <v>15</v>
      </c>
      <c r="D222" s="307">
        <v>8</v>
      </c>
      <c r="E222" s="308">
        <f t="shared" si="16"/>
        <v>0.53333333333333333</v>
      </c>
      <c r="F222" s="307">
        <v>0</v>
      </c>
      <c r="G222" s="473">
        <f t="shared" si="17"/>
        <v>0</v>
      </c>
      <c r="H222" s="428">
        <v>0</v>
      </c>
      <c r="I222" s="473">
        <f t="shared" si="18"/>
        <v>0</v>
      </c>
      <c r="J222" s="428">
        <v>0</v>
      </c>
      <c r="K222" s="473">
        <f t="shared" si="19"/>
        <v>0</v>
      </c>
      <c r="L222" s="428">
        <v>0</v>
      </c>
      <c r="M222" s="308">
        <f t="shared" si="20"/>
        <v>0</v>
      </c>
    </row>
    <row r="223" spans="1:13" ht="16.2">
      <c r="A223" s="580"/>
      <c r="B223" s="414" t="s">
        <v>2291</v>
      </c>
      <c r="C223" s="307">
        <v>9</v>
      </c>
      <c r="D223" s="307">
        <v>5</v>
      </c>
      <c r="E223" s="308">
        <f t="shared" si="16"/>
        <v>0.55555555555555558</v>
      </c>
      <c r="F223" s="307">
        <v>0</v>
      </c>
      <c r="G223" s="473">
        <f t="shared" si="17"/>
        <v>0</v>
      </c>
      <c r="H223" s="428">
        <v>1</v>
      </c>
      <c r="I223" s="473">
        <f t="shared" si="18"/>
        <v>0.1111111111111111</v>
      </c>
      <c r="J223" s="428">
        <v>0</v>
      </c>
      <c r="K223" s="473">
        <f t="shared" si="19"/>
        <v>0</v>
      </c>
      <c r="L223" s="428">
        <v>0</v>
      </c>
      <c r="M223" s="308">
        <f t="shared" si="20"/>
        <v>0</v>
      </c>
    </row>
    <row r="224" spans="1:13" ht="16.2">
      <c r="A224" s="580"/>
      <c r="B224" s="414" t="s">
        <v>2292</v>
      </c>
      <c r="C224" s="307">
        <v>13</v>
      </c>
      <c r="D224" s="307">
        <v>7</v>
      </c>
      <c r="E224" s="308">
        <f t="shared" si="16"/>
        <v>0.53846153846153844</v>
      </c>
      <c r="F224" s="307">
        <v>0</v>
      </c>
      <c r="G224" s="473">
        <f t="shared" si="17"/>
        <v>0</v>
      </c>
      <c r="H224" s="428">
        <v>3</v>
      </c>
      <c r="I224" s="473">
        <f t="shared" si="18"/>
        <v>0.23076923076923078</v>
      </c>
      <c r="J224" s="428">
        <v>0</v>
      </c>
      <c r="K224" s="473">
        <f t="shared" si="19"/>
        <v>0</v>
      </c>
      <c r="L224" s="428">
        <v>0</v>
      </c>
      <c r="M224" s="308">
        <f t="shared" si="20"/>
        <v>0</v>
      </c>
    </row>
    <row r="225" spans="1:13" ht="16.2">
      <c r="A225" s="580"/>
      <c r="B225" s="414" t="s">
        <v>2293</v>
      </c>
      <c r="C225" s="307">
        <v>11</v>
      </c>
      <c r="D225" s="307">
        <v>7</v>
      </c>
      <c r="E225" s="308">
        <f t="shared" si="16"/>
        <v>0.63636363636363635</v>
      </c>
      <c r="F225" s="307">
        <v>0</v>
      </c>
      <c r="G225" s="473">
        <f t="shared" si="17"/>
        <v>0</v>
      </c>
      <c r="H225" s="428">
        <v>1</v>
      </c>
      <c r="I225" s="473">
        <f t="shared" si="18"/>
        <v>9.0909090909090912E-2</v>
      </c>
      <c r="J225" s="428">
        <v>0</v>
      </c>
      <c r="K225" s="473">
        <f t="shared" si="19"/>
        <v>0</v>
      </c>
      <c r="L225" s="428">
        <v>0</v>
      </c>
      <c r="M225" s="308">
        <f t="shared" si="20"/>
        <v>0</v>
      </c>
    </row>
    <row r="226" spans="1:13" ht="16.2">
      <c r="A226" s="580"/>
      <c r="B226" s="414" t="s">
        <v>2294</v>
      </c>
      <c r="C226" s="307">
        <v>17</v>
      </c>
      <c r="D226" s="307">
        <v>8</v>
      </c>
      <c r="E226" s="308">
        <f t="shared" si="16"/>
        <v>0.47058823529411764</v>
      </c>
      <c r="F226" s="307">
        <v>5</v>
      </c>
      <c r="G226" s="473">
        <f t="shared" si="17"/>
        <v>0.29411764705882354</v>
      </c>
      <c r="H226" s="428">
        <v>2</v>
      </c>
      <c r="I226" s="473">
        <f t="shared" si="18"/>
        <v>0.11764705882352941</v>
      </c>
      <c r="J226" s="428">
        <v>0</v>
      </c>
      <c r="K226" s="473">
        <f t="shared" si="19"/>
        <v>0</v>
      </c>
      <c r="L226" s="428">
        <v>0</v>
      </c>
      <c r="M226" s="308">
        <f t="shared" si="20"/>
        <v>0</v>
      </c>
    </row>
    <row r="227" spans="1:13" ht="16.2">
      <c r="A227" s="580" t="s">
        <v>474</v>
      </c>
      <c r="B227" s="414" t="s">
        <v>922</v>
      </c>
      <c r="C227" s="458">
        <v>13</v>
      </c>
      <c r="D227" s="458">
        <v>9</v>
      </c>
      <c r="E227" s="308">
        <f t="shared" si="16"/>
        <v>0.69230769230769229</v>
      </c>
      <c r="F227" s="307">
        <v>0</v>
      </c>
      <c r="G227" s="473">
        <f t="shared" si="17"/>
        <v>0</v>
      </c>
      <c r="H227" s="428">
        <v>0</v>
      </c>
      <c r="I227" s="473">
        <f t="shared" si="18"/>
        <v>0</v>
      </c>
      <c r="J227" s="428">
        <v>0</v>
      </c>
      <c r="K227" s="473">
        <f t="shared" si="19"/>
        <v>0</v>
      </c>
      <c r="L227" s="428">
        <v>1</v>
      </c>
      <c r="M227" s="308">
        <f t="shared" si="20"/>
        <v>7.6923076923076927E-2</v>
      </c>
    </row>
    <row r="228" spans="1:13" ht="16.2">
      <c r="A228" s="580"/>
      <c r="B228" s="414" t="s">
        <v>923</v>
      </c>
      <c r="C228" s="458">
        <v>13</v>
      </c>
      <c r="D228" s="458">
        <v>8</v>
      </c>
      <c r="E228" s="308">
        <f t="shared" si="16"/>
        <v>0.61538461538461542</v>
      </c>
      <c r="F228" s="307">
        <v>0</v>
      </c>
      <c r="G228" s="473">
        <f t="shared" si="17"/>
        <v>0</v>
      </c>
      <c r="H228" s="428">
        <v>2</v>
      </c>
      <c r="I228" s="473">
        <f t="shared" si="18"/>
        <v>0.15384615384615385</v>
      </c>
      <c r="J228" s="428">
        <v>0</v>
      </c>
      <c r="K228" s="473">
        <f t="shared" si="19"/>
        <v>0</v>
      </c>
      <c r="L228" s="428">
        <v>0</v>
      </c>
      <c r="M228" s="308">
        <f t="shared" si="20"/>
        <v>0</v>
      </c>
    </row>
    <row r="229" spans="1:13" ht="16.2">
      <c r="A229" s="580"/>
      <c r="B229" s="414" t="s">
        <v>2295</v>
      </c>
      <c r="C229" s="458">
        <v>9</v>
      </c>
      <c r="D229" s="458">
        <v>6</v>
      </c>
      <c r="E229" s="308">
        <f t="shared" si="16"/>
        <v>0.66666666666666663</v>
      </c>
      <c r="F229" s="307">
        <v>0</v>
      </c>
      <c r="G229" s="473">
        <f t="shared" si="17"/>
        <v>0</v>
      </c>
      <c r="H229" s="428">
        <v>1</v>
      </c>
      <c r="I229" s="473">
        <f t="shared" si="18"/>
        <v>0.1111111111111111</v>
      </c>
      <c r="J229" s="428">
        <v>0</v>
      </c>
      <c r="K229" s="473">
        <f t="shared" si="19"/>
        <v>0</v>
      </c>
      <c r="L229" s="428">
        <v>0</v>
      </c>
      <c r="M229" s="308">
        <f t="shared" si="20"/>
        <v>0</v>
      </c>
    </row>
    <row r="230" spans="1:13" ht="16.2">
      <c r="A230" s="580"/>
      <c r="B230" s="414" t="s">
        <v>2520</v>
      </c>
      <c r="C230" s="458">
        <v>11</v>
      </c>
      <c r="D230" s="458">
        <v>9</v>
      </c>
      <c r="E230" s="308">
        <f t="shared" si="16"/>
        <v>0.81818181818181823</v>
      </c>
      <c r="F230" s="307">
        <v>0</v>
      </c>
      <c r="G230" s="473">
        <f t="shared" si="17"/>
        <v>0</v>
      </c>
      <c r="H230" s="428">
        <v>1</v>
      </c>
      <c r="I230" s="473">
        <f t="shared" si="18"/>
        <v>9.0909090909090912E-2</v>
      </c>
      <c r="J230" s="428">
        <v>0</v>
      </c>
      <c r="K230" s="473">
        <f t="shared" si="19"/>
        <v>0</v>
      </c>
      <c r="L230" s="428">
        <v>0</v>
      </c>
      <c r="M230" s="308">
        <f t="shared" si="20"/>
        <v>0</v>
      </c>
    </row>
    <row r="231" spans="1:13" ht="16.2">
      <c r="A231" s="580"/>
      <c r="B231" s="414" t="s">
        <v>926</v>
      </c>
      <c r="C231" s="458">
        <v>15</v>
      </c>
      <c r="D231" s="458">
        <v>10</v>
      </c>
      <c r="E231" s="308">
        <f t="shared" si="16"/>
        <v>0.66666666666666663</v>
      </c>
      <c r="F231" s="307">
        <v>0</v>
      </c>
      <c r="G231" s="473">
        <f t="shared" si="17"/>
        <v>0</v>
      </c>
      <c r="H231" s="428">
        <v>0</v>
      </c>
      <c r="I231" s="473">
        <f t="shared" si="18"/>
        <v>0</v>
      </c>
      <c r="J231" s="428">
        <v>0</v>
      </c>
      <c r="K231" s="473">
        <f t="shared" si="19"/>
        <v>0</v>
      </c>
      <c r="L231" s="428">
        <v>0</v>
      </c>
      <c r="M231" s="308">
        <f t="shared" si="20"/>
        <v>0</v>
      </c>
    </row>
    <row r="232" spans="1:13" ht="16.2">
      <c r="A232" s="580"/>
      <c r="B232" s="414" t="s">
        <v>2297</v>
      </c>
      <c r="C232" s="458">
        <v>15</v>
      </c>
      <c r="D232" s="458">
        <v>7</v>
      </c>
      <c r="E232" s="308">
        <f t="shared" si="16"/>
        <v>0.46666666666666667</v>
      </c>
      <c r="F232" s="307">
        <v>0</v>
      </c>
      <c r="G232" s="473">
        <f t="shared" si="17"/>
        <v>0</v>
      </c>
      <c r="H232" s="428">
        <v>0</v>
      </c>
      <c r="I232" s="473">
        <f t="shared" si="18"/>
        <v>0</v>
      </c>
      <c r="J232" s="428">
        <v>0</v>
      </c>
      <c r="K232" s="473">
        <f t="shared" si="19"/>
        <v>0</v>
      </c>
      <c r="L232" s="428">
        <v>1</v>
      </c>
      <c r="M232" s="308">
        <f t="shared" si="20"/>
        <v>6.6666666666666666E-2</v>
      </c>
    </row>
    <row r="233" spans="1:13" ht="16.2">
      <c r="A233" s="580"/>
      <c r="B233" s="414" t="s">
        <v>2521</v>
      </c>
      <c r="C233" s="458">
        <v>11</v>
      </c>
      <c r="D233" s="458">
        <v>6</v>
      </c>
      <c r="E233" s="308">
        <f t="shared" si="16"/>
        <v>0.54545454545454541</v>
      </c>
      <c r="F233" s="307">
        <v>0</v>
      </c>
      <c r="G233" s="473">
        <f t="shared" si="17"/>
        <v>0</v>
      </c>
      <c r="H233" s="428">
        <v>2</v>
      </c>
      <c r="I233" s="473">
        <f t="shared" si="18"/>
        <v>0.18181818181818182</v>
      </c>
      <c r="J233" s="428">
        <v>1</v>
      </c>
      <c r="K233" s="473">
        <f t="shared" si="19"/>
        <v>9.0909090909090912E-2</v>
      </c>
      <c r="L233" s="428">
        <v>0</v>
      </c>
      <c r="M233" s="308">
        <f t="shared" si="20"/>
        <v>0</v>
      </c>
    </row>
    <row r="234" spans="1:13" ht="16.2">
      <c r="A234" s="580" t="s">
        <v>476</v>
      </c>
      <c r="B234" s="414" t="s">
        <v>929</v>
      </c>
      <c r="C234" s="428">
        <v>9</v>
      </c>
      <c r="D234" s="428">
        <v>6</v>
      </c>
      <c r="E234" s="308">
        <f t="shared" si="16"/>
        <v>0.66666666666666663</v>
      </c>
      <c r="F234" s="307">
        <v>1</v>
      </c>
      <c r="G234" s="473">
        <f t="shared" si="17"/>
        <v>0.1111111111111111</v>
      </c>
      <c r="H234" s="428">
        <v>1</v>
      </c>
      <c r="I234" s="473">
        <f t="shared" si="18"/>
        <v>0.1111111111111111</v>
      </c>
      <c r="J234" s="428">
        <v>0</v>
      </c>
      <c r="K234" s="473">
        <f>J234/C234</f>
        <v>0</v>
      </c>
      <c r="L234" s="428">
        <v>0</v>
      </c>
      <c r="M234" s="308">
        <f t="shared" si="20"/>
        <v>0</v>
      </c>
    </row>
    <row r="235" spans="1:13" ht="16.2">
      <c r="A235" s="580"/>
      <c r="B235" s="414" t="s">
        <v>930</v>
      </c>
      <c r="C235" s="428">
        <v>10</v>
      </c>
      <c r="D235" s="428">
        <v>4</v>
      </c>
      <c r="E235" s="308">
        <f t="shared" si="16"/>
        <v>0.4</v>
      </c>
      <c r="F235" s="307">
        <v>0</v>
      </c>
      <c r="G235" s="473">
        <f t="shared" si="17"/>
        <v>0</v>
      </c>
      <c r="H235" s="428">
        <v>0</v>
      </c>
      <c r="I235" s="473">
        <f t="shared" si="18"/>
        <v>0</v>
      </c>
      <c r="J235" s="428">
        <v>0</v>
      </c>
      <c r="K235" s="473">
        <f t="shared" si="19"/>
        <v>0</v>
      </c>
      <c r="L235" s="428">
        <v>0</v>
      </c>
      <c r="M235" s="308">
        <f t="shared" si="20"/>
        <v>0</v>
      </c>
    </row>
    <row r="236" spans="1:13" ht="16.2">
      <c r="A236" s="580"/>
      <c r="B236" s="414" t="s">
        <v>931</v>
      </c>
      <c r="C236" s="428">
        <v>11</v>
      </c>
      <c r="D236" s="428">
        <v>6</v>
      </c>
      <c r="E236" s="308">
        <f t="shared" si="16"/>
        <v>0.54545454545454541</v>
      </c>
      <c r="F236" s="307">
        <v>1</v>
      </c>
      <c r="G236" s="473">
        <f t="shared" si="17"/>
        <v>9.0909090909090912E-2</v>
      </c>
      <c r="H236" s="428">
        <v>1</v>
      </c>
      <c r="I236" s="473">
        <f t="shared" si="18"/>
        <v>9.0909090909090912E-2</v>
      </c>
      <c r="J236" s="428">
        <v>0</v>
      </c>
      <c r="K236" s="473">
        <f t="shared" si="19"/>
        <v>0</v>
      </c>
      <c r="L236" s="428">
        <v>0</v>
      </c>
      <c r="M236" s="308">
        <f t="shared" si="20"/>
        <v>0</v>
      </c>
    </row>
    <row r="237" spans="1:13" ht="16.2">
      <c r="A237" s="580"/>
      <c r="B237" s="414" t="s">
        <v>932</v>
      </c>
      <c r="C237" s="428">
        <v>13</v>
      </c>
      <c r="D237" s="428">
        <v>6</v>
      </c>
      <c r="E237" s="308">
        <f t="shared" si="16"/>
        <v>0.46153846153846156</v>
      </c>
      <c r="F237" s="307">
        <v>0</v>
      </c>
      <c r="G237" s="473">
        <f t="shared" si="17"/>
        <v>0</v>
      </c>
      <c r="H237" s="428">
        <v>0</v>
      </c>
      <c r="I237" s="473">
        <f t="shared" si="18"/>
        <v>0</v>
      </c>
      <c r="J237" s="428">
        <v>0</v>
      </c>
      <c r="K237" s="473">
        <f t="shared" si="19"/>
        <v>0</v>
      </c>
      <c r="L237" s="428">
        <v>0</v>
      </c>
      <c r="M237" s="308">
        <f t="shared" si="20"/>
        <v>0</v>
      </c>
    </row>
    <row r="238" spans="1:13" ht="16.2">
      <c r="A238" s="580"/>
      <c r="B238" s="414" t="s">
        <v>933</v>
      </c>
      <c r="C238" s="428">
        <v>9</v>
      </c>
      <c r="D238" s="428">
        <v>6</v>
      </c>
      <c r="E238" s="308">
        <f t="shared" si="16"/>
        <v>0.66666666666666663</v>
      </c>
      <c r="F238" s="307">
        <v>0</v>
      </c>
      <c r="G238" s="473">
        <f t="shared" si="17"/>
        <v>0</v>
      </c>
      <c r="H238" s="428">
        <v>1</v>
      </c>
      <c r="I238" s="473">
        <f t="shared" si="18"/>
        <v>0.1111111111111111</v>
      </c>
      <c r="J238" s="428">
        <v>0</v>
      </c>
      <c r="K238" s="473">
        <f t="shared" si="19"/>
        <v>0</v>
      </c>
      <c r="L238" s="428">
        <v>1</v>
      </c>
      <c r="M238" s="308">
        <f t="shared" si="20"/>
        <v>0.1111111111111111</v>
      </c>
    </row>
    <row r="239" spans="1:13" ht="16.2">
      <c r="A239" s="580"/>
      <c r="B239" s="414" t="s">
        <v>934</v>
      </c>
      <c r="C239" s="428">
        <v>11</v>
      </c>
      <c r="D239" s="428">
        <v>5</v>
      </c>
      <c r="E239" s="308">
        <f t="shared" si="16"/>
        <v>0.45454545454545453</v>
      </c>
      <c r="F239" s="307">
        <v>0</v>
      </c>
      <c r="G239" s="473">
        <f t="shared" si="17"/>
        <v>0</v>
      </c>
      <c r="H239" s="428">
        <v>0</v>
      </c>
      <c r="I239" s="473">
        <f t="shared" si="18"/>
        <v>0</v>
      </c>
      <c r="J239" s="428">
        <v>0</v>
      </c>
      <c r="K239" s="473">
        <f t="shared" si="19"/>
        <v>0</v>
      </c>
      <c r="L239" s="428">
        <v>0</v>
      </c>
      <c r="M239" s="308">
        <f t="shared" si="20"/>
        <v>0</v>
      </c>
    </row>
    <row r="240" spans="1:13" ht="16.2">
      <c r="A240" s="580"/>
      <c r="B240" s="414" t="s">
        <v>2298</v>
      </c>
      <c r="C240" s="428">
        <v>13</v>
      </c>
      <c r="D240" s="428">
        <v>9</v>
      </c>
      <c r="E240" s="308">
        <f t="shared" si="16"/>
        <v>0.69230769230769229</v>
      </c>
      <c r="F240" s="307">
        <v>0</v>
      </c>
      <c r="G240" s="473">
        <f t="shared" si="17"/>
        <v>0</v>
      </c>
      <c r="H240" s="428">
        <v>0</v>
      </c>
      <c r="I240" s="473">
        <f t="shared" si="18"/>
        <v>0</v>
      </c>
      <c r="J240" s="428">
        <v>0</v>
      </c>
      <c r="K240" s="473">
        <f t="shared" si="19"/>
        <v>0</v>
      </c>
      <c r="L240" s="428">
        <v>1</v>
      </c>
      <c r="M240" s="308">
        <f t="shared" si="20"/>
        <v>7.6923076923076927E-2</v>
      </c>
    </row>
  </sheetData>
  <mergeCells count="24">
    <mergeCell ref="A2:M2"/>
    <mergeCell ref="A3:M3"/>
    <mergeCell ref="A180:A192"/>
    <mergeCell ref="A61:A70"/>
    <mergeCell ref="A71:A80"/>
    <mergeCell ref="A81:A94"/>
    <mergeCell ref="A95:A102"/>
    <mergeCell ref="A170:A179"/>
    <mergeCell ref="A5:A16"/>
    <mergeCell ref="A17:A26"/>
    <mergeCell ref="A27:A37"/>
    <mergeCell ref="A38:A49"/>
    <mergeCell ref="A50:A60"/>
    <mergeCell ref="A136:A147"/>
    <mergeCell ref="A103:A114"/>
    <mergeCell ref="A115:A123"/>
    <mergeCell ref="A217:A226"/>
    <mergeCell ref="A227:A233"/>
    <mergeCell ref="A234:A240"/>
    <mergeCell ref="A124:A135"/>
    <mergeCell ref="A148:A158"/>
    <mergeCell ref="A159:A169"/>
    <mergeCell ref="A193:A203"/>
    <mergeCell ref="A204:A216"/>
  </mergeCells>
  <phoneticPr fontId="2" type="noConversion"/>
  <pageMargins left="0.7" right="0.7" top="0.75" bottom="0.75" header="0.3" footer="0.3"/>
  <pageSetup paperSize="9" scale="5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E239"/>
  <sheetViews>
    <sheetView zoomScale="85" zoomScaleNormal="85" workbookViewId="0">
      <selection activeCell="C16" sqref="C16"/>
    </sheetView>
  </sheetViews>
  <sheetFormatPr defaultColWidth="8.88671875" defaultRowHeight="16.2"/>
  <cols>
    <col min="1" max="1" width="9.21875" style="248" customWidth="1"/>
    <col min="2" max="2" width="82" style="172" customWidth="1"/>
    <col min="3" max="3" width="10.44140625" style="173" customWidth="1"/>
    <col min="4" max="4" width="11" style="173" customWidth="1"/>
    <col min="5" max="5" width="12" style="173" customWidth="1"/>
  </cols>
  <sheetData>
    <row r="2" spans="1:5" ht="21">
      <c r="A2" s="583" t="s">
        <v>2366</v>
      </c>
      <c r="B2" s="583"/>
      <c r="C2" s="583"/>
      <c r="D2" s="583"/>
      <c r="E2" s="583"/>
    </row>
    <row r="3" spans="1:5">
      <c r="A3" s="600"/>
      <c r="B3" s="600"/>
      <c r="C3" s="600"/>
      <c r="D3" s="600"/>
      <c r="E3" s="600"/>
    </row>
    <row r="4" spans="1:5" ht="39.6">
      <c r="A4" s="446" t="s">
        <v>1996</v>
      </c>
      <c r="B4" s="447" t="s">
        <v>2367</v>
      </c>
      <c r="C4" s="446" t="s">
        <v>1997</v>
      </c>
      <c r="D4" s="446" t="s">
        <v>1998</v>
      </c>
      <c r="E4" s="446" t="s">
        <v>1999</v>
      </c>
    </row>
    <row r="5" spans="1:5">
      <c r="A5" s="598" t="s">
        <v>328</v>
      </c>
      <c r="B5" s="180" t="s">
        <v>942</v>
      </c>
      <c r="C5" s="181">
        <v>9</v>
      </c>
      <c r="D5" s="181">
        <v>5</v>
      </c>
      <c r="E5" s="183">
        <f t="shared" ref="E5:E69" si="0">D5/C5</f>
        <v>0.55555555555555558</v>
      </c>
    </row>
    <row r="6" spans="1:5">
      <c r="A6" s="598"/>
      <c r="B6" s="45" t="s">
        <v>2300</v>
      </c>
      <c r="C6" s="181">
        <v>23</v>
      </c>
      <c r="D6" s="181">
        <v>9</v>
      </c>
      <c r="E6" s="183">
        <f t="shared" si="0"/>
        <v>0.39130434782608697</v>
      </c>
    </row>
    <row r="7" spans="1:5">
      <c r="A7" s="598"/>
      <c r="B7" s="180" t="s">
        <v>944</v>
      </c>
      <c r="C7" s="181">
        <v>7</v>
      </c>
      <c r="D7" s="181">
        <v>4</v>
      </c>
      <c r="E7" s="183">
        <f t="shared" si="0"/>
        <v>0.5714285714285714</v>
      </c>
    </row>
    <row r="8" spans="1:5">
      <c r="A8" s="598"/>
      <c r="B8" s="180" t="s">
        <v>945</v>
      </c>
      <c r="C8" s="181">
        <v>10</v>
      </c>
      <c r="D8" s="181">
        <v>6</v>
      </c>
      <c r="E8" s="183">
        <f t="shared" si="0"/>
        <v>0.6</v>
      </c>
    </row>
    <row r="9" spans="1:5">
      <c r="A9" s="598"/>
      <c r="B9" s="180" t="s">
        <v>946</v>
      </c>
      <c r="C9" s="181">
        <v>17</v>
      </c>
      <c r="D9" s="181">
        <v>6</v>
      </c>
      <c r="E9" s="183">
        <f t="shared" si="0"/>
        <v>0.35294117647058826</v>
      </c>
    </row>
    <row r="10" spans="1:5">
      <c r="A10" s="598"/>
      <c r="B10" s="180" t="s">
        <v>947</v>
      </c>
      <c r="C10" s="181">
        <v>17</v>
      </c>
      <c r="D10" s="181">
        <v>6</v>
      </c>
      <c r="E10" s="183">
        <f t="shared" si="0"/>
        <v>0.35294117647058826</v>
      </c>
    </row>
    <row r="11" spans="1:5">
      <c r="A11" s="598"/>
      <c r="B11" s="180" t="s">
        <v>948</v>
      </c>
      <c r="C11" s="181">
        <v>16</v>
      </c>
      <c r="D11" s="181">
        <v>7</v>
      </c>
      <c r="E11" s="183">
        <f t="shared" si="0"/>
        <v>0.4375</v>
      </c>
    </row>
    <row r="12" spans="1:5">
      <c r="A12" s="598"/>
      <c r="B12" s="180" t="s">
        <v>2001</v>
      </c>
      <c r="C12" s="181">
        <v>15</v>
      </c>
      <c r="D12" s="181">
        <v>7</v>
      </c>
      <c r="E12" s="183">
        <f t="shared" si="0"/>
        <v>0.46666666666666667</v>
      </c>
    </row>
    <row r="13" spans="1:5">
      <c r="A13" s="598"/>
      <c r="B13" s="180" t="s">
        <v>337</v>
      </c>
      <c r="C13" s="181">
        <v>42</v>
      </c>
      <c r="D13" s="181">
        <v>14</v>
      </c>
      <c r="E13" s="183">
        <f t="shared" si="0"/>
        <v>0.33333333333333331</v>
      </c>
    </row>
    <row r="14" spans="1:5">
      <c r="A14" s="598"/>
      <c r="B14" s="180" t="s">
        <v>950</v>
      </c>
      <c r="C14" s="181">
        <v>15</v>
      </c>
      <c r="D14" s="181">
        <v>5</v>
      </c>
      <c r="E14" s="183">
        <f t="shared" si="0"/>
        <v>0.33333333333333331</v>
      </c>
    </row>
    <row r="15" spans="1:5">
      <c r="A15" s="598"/>
      <c r="B15" s="180" t="s">
        <v>951</v>
      </c>
      <c r="C15" s="181">
        <v>9</v>
      </c>
      <c r="D15" s="181">
        <v>3</v>
      </c>
      <c r="E15" s="183">
        <f t="shared" si="0"/>
        <v>0.33333333333333331</v>
      </c>
    </row>
    <row r="16" spans="1:5">
      <c r="A16" s="598"/>
      <c r="B16" s="180" t="s">
        <v>952</v>
      </c>
      <c r="C16" s="181">
        <v>23</v>
      </c>
      <c r="D16" s="181">
        <v>5</v>
      </c>
      <c r="E16" s="183">
        <f t="shared" si="0"/>
        <v>0.21739130434782608</v>
      </c>
    </row>
    <row r="17" spans="1:5">
      <c r="A17" s="598"/>
      <c r="B17" s="180" t="s">
        <v>953</v>
      </c>
      <c r="C17" s="181">
        <v>13</v>
      </c>
      <c r="D17" s="181">
        <v>5</v>
      </c>
      <c r="E17" s="183">
        <f t="shared" si="0"/>
        <v>0.38461538461538464</v>
      </c>
    </row>
    <row r="18" spans="1:5">
      <c r="A18" s="598"/>
      <c r="B18" s="180" t="s">
        <v>2002</v>
      </c>
      <c r="C18" s="181">
        <v>11</v>
      </c>
      <c r="D18" s="181">
        <v>4</v>
      </c>
      <c r="E18" s="183">
        <f t="shared" si="0"/>
        <v>0.36363636363636365</v>
      </c>
    </row>
    <row r="19" spans="1:5">
      <c r="A19" s="601" t="s">
        <v>2003</v>
      </c>
      <c r="B19" s="448" t="s">
        <v>2004</v>
      </c>
      <c r="C19" s="286">
        <v>27</v>
      </c>
      <c r="D19" s="286">
        <v>14</v>
      </c>
      <c r="E19" s="183">
        <f t="shared" si="0"/>
        <v>0.51851851851851849</v>
      </c>
    </row>
    <row r="20" spans="1:5">
      <c r="A20" s="598"/>
      <c r="B20" s="180" t="s">
        <v>2383</v>
      </c>
      <c r="C20" s="181">
        <v>15</v>
      </c>
      <c r="D20" s="181">
        <v>9</v>
      </c>
      <c r="E20" s="183">
        <f t="shared" si="0"/>
        <v>0.6</v>
      </c>
    </row>
    <row r="21" spans="1:5">
      <c r="A21" s="598"/>
      <c r="B21" s="180" t="s">
        <v>2006</v>
      </c>
      <c r="C21" s="181">
        <v>25</v>
      </c>
      <c r="D21" s="181">
        <v>10</v>
      </c>
      <c r="E21" s="183">
        <f t="shared" si="0"/>
        <v>0.4</v>
      </c>
    </row>
    <row r="22" spans="1:5">
      <c r="A22" s="598"/>
      <c r="B22" s="180" t="s">
        <v>2327</v>
      </c>
      <c r="C22" s="181">
        <v>9</v>
      </c>
      <c r="D22" s="181">
        <v>5</v>
      </c>
      <c r="E22" s="183">
        <f t="shared" si="0"/>
        <v>0.55555555555555558</v>
      </c>
    </row>
    <row r="23" spans="1:5">
      <c r="A23" s="598"/>
      <c r="B23" s="180" t="s">
        <v>2008</v>
      </c>
      <c r="C23" s="181">
        <v>14</v>
      </c>
      <c r="D23" s="181">
        <v>5</v>
      </c>
      <c r="E23" s="183">
        <f t="shared" si="0"/>
        <v>0.35714285714285715</v>
      </c>
    </row>
    <row r="24" spans="1:5">
      <c r="A24" s="598"/>
      <c r="B24" s="180" t="s">
        <v>959</v>
      </c>
      <c r="C24" s="181">
        <v>15</v>
      </c>
      <c r="D24" s="181">
        <v>8</v>
      </c>
      <c r="E24" s="183">
        <f t="shared" si="0"/>
        <v>0.53333333333333333</v>
      </c>
    </row>
    <row r="25" spans="1:5">
      <c r="A25" s="598"/>
      <c r="B25" s="180" t="s">
        <v>961</v>
      </c>
      <c r="C25" s="181">
        <v>13</v>
      </c>
      <c r="D25" s="181">
        <v>6</v>
      </c>
      <c r="E25" s="183">
        <f t="shared" si="0"/>
        <v>0.46153846153846156</v>
      </c>
    </row>
    <row r="26" spans="1:5">
      <c r="A26" s="598"/>
      <c r="B26" s="180" t="s">
        <v>2009</v>
      </c>
      <c r="C26" s="181">
        <v>21</v>
      </c>
      <c r="D26" s="181">
        <v>7</v>
      </c>
      <c r="E26" s="183">
        <f t="shared" si="0"/>
        <v>0.33333333333333331</v>
      </c>
    </row>
    <row r="27" spans="1:5">
      <c r="A27" s="598"/>
      <c r="B27" s="180" t="s">
        <v>963</v>
      </c>
      <c r="C27" s="181">
        <v>15</v>
      </c>
      <c r="D27" s="181">
        <v>5</v>
      </c>
      <c r="E27" s="183">
        <f t="shared" si="0"/>
        <v>0.33333333333333331</v>
      </c>
    </row>
    <row r="28" spans="1:5">
      <c r="A28" s="598"/>
      <c r="B28" s="180" t="s">
        <v>964</v>
      </c>
      <c r="C28" s="181">
        <v>11</v>
      </c>
      <c r="D28" s="181">
        <v>4</v>
      </c>
      <c r="E28" s="183">
        <f t="shared" si="0"/>
        <v>0.36363636363636365</v>
      </c>
    </row>
    <row r="29" spans="1:5">
      <c r="A29" s="598"/>
      <c r="B29" s="180" t="s">
        <v>2010</v>
      </c>
      <c r="C29" s="181">
        <v>15</v>
      </c>
      <c r="D29" s="181">
        <v>7</v>
      </c>
      <c r="E29" s="183">
        <f t="shared" si="0"/>
        <v>0.46666666666666667</v>
      </c>
    </row>
    <row r="30" spans="1:5">
      <c r="A30" s="598"/>
      <c r="B30" s="180" t="s">
        <v>2328</v>
      </c>
      <c r="C30" s="181">
        <v>6</v>
      </c>
      <c r="D30" s="181">
        <v>3</v>
      </c>
      <c r="E30" s="183">
        <f t="shared" si="0"/>
        <v>0.5</v>
      </c>
    </row>
    <row r="31" spans="1:5">
      <c r="A31" s="598"/>
      <c r="B31" s="180" t="s">
        <v>2012</v>
      </c>
      <c r="C31" s="181">
        <v>12</v>
      </c>
      <c r="D31" s="181">
        <v>5</v>
      </c>
      <c r="E31" s="183">
        <f t="shared" si="0"/>
        <v>0.41666666666666669</v>
      </c>
    </row>
    <row r="32" spans="1:5">
      <c r="A32" s="598"/>
      <c r="B32" s="180" t="s">
        <v>2013</v>
      </c>
      <c r="C32" s="181">
        <v>23</v>
      </c>
      <c r="D32" s="181">
        <v>11</v>
      </c>
      <c r="E32" s="183">
        <f t="shared" si="0"/>
        <v>0.47826086956521741</v>
      </c>
    </row>
    <row r="33" spans="1:5">
      <c r="A33" s="598"/>
      <c r="B33" s="180" t="s">
        <v>2014</v>
      </c>
      <c r="C33" s="181">
        <v>21</v>
      </c>
      <c r="D33" s="181">
        <v>13</v>
      </c>
      <c r="E33" s="183">
        <f t="shared" si="0"/>
        <v>0.61904761904761907</v>
      </c>
    </row>
    <row r="34" spans="1:5">
      <c r="A34" s="598"/>
      <c r="B34" s="180" t="s">
        <v>2015</v>
      </c>
      <c r="C34" s="181">
        <v>7</v>
      </c>
      <c r="D34" s="181">
        <v>4</v>
      </c>
      <c r="E34" s="183">
        <f t="shared" si="0"/>
        <v>0.5714285714285714</v>
      </c>
    </row>
    <row r="35" spans="1:5">
      <c r="A35" s="598"/>
      <c r="B35" s="180" t="s">
        <v>2016</v>
      </c>
      <c r="C35" s="181">
        <v>19</v>
      </c>
      <c r="D35" s="181">
        <v>10</v>
      </c>
      <c r="E35" s="183">
        <f t="shared" si="0"/>
        <v>0.52631578947368418</v>
      </c>
    </row>
    <row r="36" spans="1:5">
      <c r="A36" s="598"/>
      <c r="B36" s="180" t="s">
        <v>2017</v>
      </c>
      <c r="C36" s="181">
        <v>13</v>
      </c>
      <c r="D36" s="181">
        <v>8</v>
      </c>
      <c r="E36" s="183">
        <f t="shared" si="0"/>
        <v>0.61538461538461542</v>
      </c>
    </row>
    <row r="37" spans="1:5">
      <c r="A37" s="598" t="s">
        <v>352</v>
      </c>
      <c r="B37" s="191" t="s">
        <v>480</v>
      </c>
      <c r="C37" s="181">
        <v>15</v>
      </c>
      <c r="D37" s="181">
        <v>6</v>
      </c>
      <c r="E37" s="183">
        <f t="shared" si="0"/>
        <v>0.4</v>
      </c>
    </row>
    <row r="38" spans="1:5">
      <c r="A38" s="598"/>
      <c r="B38" s="191" t="s">
        <v>2018</v>
      </c>
      <c r="C38" s="181">
        <v>13</v>
      </c>
      <c r="D38" s="181">
        <v>5</v>
      </c>
      <c r="E38" s="183">
        <f t="shared" si="0"/>
        <v>0.38461538461538464</v>
      </c>
    </row>
    <row r="39" spans="1:5">
      <c r="A39" s="598"/>
      <c r="B39" s="191" t="s">
        <v>1160</v>
      </c>
      <c r="C39" s="181">
        <v>16</v>
      </c>
      <c r="D39" s="181">
        <v>9</v>
      </c>
      <c r="E39" s="183">
        <f t="shared" si="0"/>
        <v>0.5625</v>
      </c>
    </row>
    <row r="40" spans="1:5">
      <c r="A40" s="598"/>
      <c r="B40" s="191" t="s">
        <v>1162</v>
      </c>
      <c r="C40" s="181">
        <v>20</v>
      </c>
      <c r="D40" s="181">
        <v>7</v>
      </c>
      <c r="E40" s="183">
        <f t="shared" si="0"/>
        <v>0.35</v>
      </c>
    </row>
    <row r="41" spans="1:5">
      <c r="A41" s="598"/>
      <c r="B41" s="191" t="s">
        <v>1163</v>
      </c>
      <c r="C41" s="181">
        <v>10</v>
      </c>
      <c r="D41" s="181">
        <v>4</v>
      </c>
      <c r="E41" s="183">
        <f t="shared" si="0"/>
        <v>0.4</v>
      </c>
    </row>
    <row r="42" spans="1:5">
      <c r="A42" s="598"/>
      <c r="B42" s="191" t="s">
        <v>1166</v>
      </c>
      <c r="C42" s="181">
        <v>17</v>
      </c>
      <c r="D42" s="181">
        <v>10</v>
      </c>
      <c r="E42" s="183">
        <f t="shared" si="0"/>
        <v>0.58823529411764708</v>
      </c>
    </row>
    <row r="43" spans="1:5">
      <c r="A43" s="598"/>
      <c r="B43" s="191" t="s">
        <v>2384</v>
      </c>
      <c r="C43" s="181">
        <v>13</v>
      </c>
      <c r="D43" s="181">
        <v>6</v>
      </c>
      <c r="E43" s="183">
        <f t="shared" si="0"/>
        <v>0.46153846153846156</v>
      </c>
    </row>
    <row r="44" spans="1:5">
      <c r="A44" s="598"/>
      <c r="B44" s="191" t="s">
        <v>1168</v>
      </c>
      <c r="C44" s="181">
        <v>18</v>
      </c>
      <c r="D44" s="181">
        <v>9</v>
      </c>
      <c r="E44" s="183">
        <f t="shared" si="0"/>
        <v>0.5</v>
      </c>
    </row>
    <row r="45" spans="1:5">
      <c r="A45" s="598"/>
      <c r="B45" s="191" t="s">
        <v>1170</v>
      </c>
      <c r="C45" s="181">
        <v>22</v>
      </c>
      <c r="D45" s="181">
        <v>9</v>
      </c>
      <c r="E45" s="183">
        <f t="shared" si="0"/>
        <v>0.40909090909090912</v>
      </c>
    </row>
    <row r="46" spans="1:5">
      <c r="A46" s="598"/>
      <c r="B46" s="191" t="s">
        <v>1171</v>
      </c>
      <c r="C46" s="181">
        <v>11</v>
      </c>
      <c r="D46" s="181">
        <v>4</v>
      </c>
      <c r="E46" s="183">
        <f t="shared" si="0"/>
        <v>0.36363636363636365</v>
      </c>
    </row>
    <row r="47" spans="1:5">
      <c r="A47" s="598"/>
      <c r="B47" s="191" t="s">
        <v>2019</v>
      </c>
      <c r="C47" s="181">
        <v>35</v>
      </c>
      <c r="D47" s="181">
        <v>22</v>
      </c>
      <c r="E47" s="183">
        <f t="shared" si="0"/>
        <v>0.62857142857142856</v>
      </c>
    </row>
    <row r="48" spans="1:5">
      <c r="A48" s="598"/>
      <c r="B48" s="191" t="s">
        <v>2385</v>
      </c>
      <c r="C48" s="181">
        <v>27</v>
      </c>
      <c r="D48" s="181">
        <v>16</v>
      </c>
      <c r="E48" s="183">
        <f t="shared" si="0"/>
        <v>0.59259259259259256</v>
      </c>
    </row>
    <row r="49" spans="1:5">
      <c r="A49" s="590" t="s">
        <v>2020</v>
      </c>
      <c r="B49" s="449" t="s">
        <v>2021</v>
      </c>
      <c r="C49" s="403">
        <v>51</v>
      </c>
      <c r="D49" s="403">
        <v>13</v>
      </c>
      <c r="E49" s="183">
        <f t="shared" si="0"/>
        <v>0.25490196078431371</v>
      </c>
    </row>
    <row r="50" spans="1:5">
      <c r="A50" s="580"/>
      <c r="B50" s="406" t="s">
        <v>2022</v>
      </c>
      <c r="C50" s="307">
        <v>18</v>
      </c>
      <c r="D50" s="307">
        <v>3</v>
      </c>
      <c r="E50" s="183">
        <f t="shared" si="0"/>
        <v>0.16666666666666666</v>
      </c>
    </row>
    <row r="51" spans="1:5">
      <c r="A51" s="580"/>
      <c r="B51" s="406" t="s">
        <v>2023</v>
      </c>
      <c r="C51" s="307">
        <v>21</v>
      </c>
      <c r="D51" s="307">
        <v>11</v>
      </c>
      <c r="E51" s="183">
        <f t="shared" si="0"/>
        <v>0.52380952380952384</v>
      </c>
    </row>
    <row r="52" spans="1:5">
      <c r="A52" s="580"/>
      <c r="B52" s="406" t="s">
        <v>2024</v>
      </c>
      <c r="C52" s="307">
        <v>15</v>
      </c>
      <c r="D52" s="307">
        <v>5</v>
      </c>
      <c r="E52" s="183">
        <f t="shared" si="0"/>
        <v>0.33333333333333331</v>
      </c>
    </row>
    <row r="53" spans="1:5">
      <c r="A53" s="580"/>
      <c r="B53" s="406" t="s">
        <v>2025</v>
      </c>
      <c r="C53" s="307">
        <v>11</v>
      </c>
      <c r="D53" s="307">
        <v>5</v>
      </c>
      <c r="E53" s="183">
        <f t="shared" si="0"/>
        <v>0.45454545454545453</v>
      </c>
    </row>
    <row r="54" spans="1:5">
      <c r="A54" s="580"/>
      <c r="B54" s="406" t="s">
        <v>2026</v>
      </c>
      <c r="C54" s="307">
        <v>15</v>
      </c>
      <c r="D54" s="307">
        <v>7</v>
      </c>
      <c r="E54" s="183">
        <f t="shared" si="0"/>
        <v>0.46666666666666667</v>
      </c>
    </row>
    <row r="55" spans="1:5">
      <c r="A55" s="580"/>
      <c r="B55" s="406" t="s">
        <v>2027</v>
      </c>
      <c r="C55" s="307">
        <v>8</v>
      </c>
      <c r="D55" s="307">
        <v>5</v>
      </c>
      <c r="E55" s="183">
        <f t="shared" si="0"/>
        <v>0.625</v>
      </c>
    </row>
    <row r="56" spans="1:5">
      <c r="A56" s="580"/>
      <c r="B56" s="406" t="s">
        <v>2028</v>
      </c>
      <c r="C56" s="307">
        <v>25</v>
      </c>
      <c r="D56" s="307">
        <v>7</v>
      </c>
      <c r="E56" s="183">
        <f t="shared" si="0"/>
        <v>0.28000000000000003</v>
      </c>
    </row>
    <row r="57" spans="1:5">
      <c r="A57" s="580"/>
      <c r="B57" s="406" t="s">
        <v>2029</v>
      </c>
      <c r="C57" s="307">
        <v>17</v>
      </c>
      <c r="D57" s="307">
        <v>9</v>
      </c>
      <c r="E57" s="183">
        <f t="shared" si="0"/>
        <v>0.52941176470588236</v>
      </c>
    </row>
    <row r="58" spans="1:5">
      <c r="A58" s="580"/>
      <c r="B58" s="406" t="s">
        <v>2030</v>
      </c>
      <c r="C58" s="307">
        <v>11</v>
      </c>
      <c r="D58" s="307">
        <v>6</v>
      </c>
      <c r="E58" s="183">
        <f t="shared" si="0"/>
        <v>0.54545454545454541</v>
      </c>
    </row>
    <row r="59" spans="1:5">
      <c r="A59" s="580"/>
      <c r="B59" s="406" t="s">
        <v>2031</v>
      </c>
      <c r="C59" s="307">
        <v>10</v>
      </c>
      <c r="D59" s="307">
        <v>5</v>
      </c>
      <c r="E59" s="183">
        <f t="shared" si="0"/>
        <v>0.5</v>
      </c>
    </row>
    <row r="60" spans="1:5">
      <c r="A60" s="580"/>
      <c r="B60" s="406" t="s">
        <v>2032</v>
      </c>
      <c r="C60" s="307">
        <v>21</v>
      </c>
      <c r="D60" s="307">
        <v>11</v>
      </c>
      <c r="E60" s="183">
        <f t="shared" si="0"/>
        <v>0.52380952380952384</v>
      </c>
    </row>
    <row r="61" spans="1:5">
      <c r="A61" s="581"/>
      <c r="B61" s="450" t="s">
        <v>2368</v>
      </c>
      <c r="C61" s="404">
        <v>9</v>
      </c>
      <c r="D61" s="404">
        <v>4</v>
      </c>
      <c r="E61" s="183">
        <f t="shared" si="0"/>
        <v>0.44444444444444442</v>
      </c>
    </row>
    <row r="62" spans="1:5">
      <c r="A62" s="598" t="s">
        <v>366</v>
      </c>
      <c r="B62" s="180" t="s">
        <v>2034</v>
      </c>
      <c r="C62" s="67">
        <v>11</v>
      </c>
      <c r="D62" s="67">
        <v>4</v>
      </c>
      <c r="E62" s="183">
        <f t="shared" si="0"/>
        <v>0.36363636363636365</v>
      </c>
    </row>
    <row r="63" spans="1:5">
      <c r="A63" s="598"/>
      <c r="B63" s="45" t="s">
        <v>2330</v>
      </c>
      <c r="C63" s="67">
        <v>15</v>
      </c>
      <c r="D63" s="67">
        <v>7</v>
      </c>
      <c r="E63" s="183">
        <f t="shared" si="0"/>
        <v>0.46666666666666667</v>
      </c>
    </row>
    <row r="64" spans="1:5">
      <c r="A64" s="598"/>
      <c r="B64" s="180" t="s">
        <v>2036</v>
      </c>
      <c r="C64" s="67">
        <v>10</v>
      </c>
      <c r="D64" s="67">
        <v>5</v>
      </c>
      <c r="E64" s="183">
        <f t="shared" si="0"/>
        <v>0.5</v>
      </c>
    </row>
    <row r="65" spans="1:5">
      <c r="A65" s="598"/>
      <c r="B65" s="180" t="s">
        <v>2037</v>
      </c>
      <c r="C65" s="67">
        <v>15</v>
      </c>
      <c r="D65" s="67">
        <v>4</v>
      </c>
      <c r="E65" s="183">
        <f t="shared" si="0"/>
        <v>0.26666666666666666</v>
      </c>
    </row>
    <row r="66" spans="1:5">
      <c r="A66" s="598"/>
      <c r="B66" s="180" t="s">
        <v>2038</v>
      </c>
      <c r="C66" s="67">
        <v>19</v>
      </c>
      <c r="D66" s="67">
        <v>7</v>
      </c>
      <c r="E66" s="183">
        <f t="shared" si="0"/>
        <v>0.36842105263157893</v>
      </c>
    </row>
    <row r="67" spans="1:5">
      <c r="A67" s="598"/>
      <c r="B67" s="180" t="s">
        <v>2039</v>
      </c>
      <c r="C67" s="67">
        <v>5</v>
      </c>
      <c r="D67" s="67">
        <v>3</v>
      </c>
      <c r="E67" s="183">
        <f t="shared" si="0"/>
        <v>0.6</v>
      </c>
    </row>
    <row r="68" spans="1:5">
      <c r="A68" s="598"/>
      <c r="B68" s="180" t="s">
        <v>2331</v>
      </c>
      <c r="C68" s="67">
        <v>15</v>
      </c>
      <c r="D68" s="67">
        <v>5</v>
      </c>
      <c r="E68" s="183">
        <f t="shared" si="0"/>
        <v>0.33333333333333331</v>
      </c>
    </row>
    <row r="69" spans="1:5">
      <c r="A69" s="599"/>
      <c r="B69" s="293" t="s">
        <v>2332</v>
      </c>
      <c r="C69" s="296">
        <v>27</v>
      </c>
      <c r="D69" s="296">
        <v>13</v>
      </c>
      <c r="E69" s="183">
        <f t="shared" si="0"/>
        <v>0.48148148148148145</v>
      </c>
    </row>
    <row r="70" spans="1:5">
      <c r="A70" s="598" t="s">
        <v>2042</v>
      </c>
      <c r="B70" s="180" t="s">
        <v>2386</v>
      </c>
      <c r="C70" s="67">
        <v>21</v>
      </c>
      <c r="D70" s="67">
        <v>11</v>
      </c>
      <c r="E70" s="183">
        <f t="shared" ref="E70:E133" si="1">D70/C70</f>
        <v>0.52380952380952384</v>
      </c>
    </row>
    <row r="71" spans="1:5">
      <c r="A71" s="598"/>
      <c r="B71" s="180" t="s">
        <v>2044</v>
      </c>
      <c r="C71" s="67">
        <v>20</v>
      </c>
      <c r="D71" s="67">
        <v>6</v>
      </c>
      <c r="E71" s="183">
        <f t="shared" si="1"/>
        <v>0.3</v>
      </c>
    </row>
    <row r="72" spans="1:5">
      <c r="A72" s="598"/>
      <c r="B72" s="180" t="s">
        <v>2045</v>
      </c>
      <c r="C72" s="67">
        <v>8</v>
      </c>
      <c r="D72" s="67">
        <v>3</v>
      </c>
      <c r="E72" s="183">
        <f t="shared" si="1"/>
        <v>0.375</v>
      </c>
    </row>
    <row r="73" spans="1:5">
      <c r="A73" s="598"/>
      <c r="B73" s="180" t="s">
        <v>2046</v>
      </c>
      <c r="C73" s="67">
        <v>19</v>
      </c>
      <c r="D73" s="67">
        <v>6</v>
      </c>
      <c r="E73" s="183">
        <f t="shared" si="1"/>
        <v>0.31578947368421051</v>
      </c>
    </row>
    <row r="74" spans="1:5">
      <c r="A74" s="598"/>
      <c r="B74" s="180" t="s">
        <v>2047</v>
      </c>
      <c r="C74" s="67">
        <v>9</v>
      </c>
      <c r="D74" s="67">
        <v>2</v>
      </c>
      <c r="E74" s="183">
        <f t="shared" si="1"/>
        <v>0.22222222222222221</v>
      </c>
    </row>
    <row r="75" spans="1:5">
      <c r="A75" s="598"/>
      <c r="B75" s="180" t="s">
        <v>2048</v>
      </c>
      <c r="C75" s="67">
        <v>15</v>
      </c>
      <c r="D75" s="67">
        <v>5</v>
      </c>
      <c r="E75" s="183">
        <f t="shared" si="1"/>
        <v>0.33333333333333331</v>
      </c>
    </row>
    <row r="76" spans="1:5">
      <c r="A76" s="598"/>
      <c r="B76" s="180" t="s">
        <v>2049</v>
      </c>
      <c r="C76" s="67">
        <v>6</v>
      </c>
      <c r="D76" s="67">
        <v>2</v>
      </c>
      <c r="E76" s="183">
        <f t="shared" si="1"/>
        <v>0.33333333333333331</v>
      </c>
    </row>
    <row r="77" spans="1:5">
      <c r="A77" s="598"/>
      <c r="B77" s="180" t="s">
        <v>2050</v>
      </c>
      <c r="C77" s="67">
        <v>19</v>
      </c>
      <c r="D77" s="67">
        <v>7</v>
      </c>
      <c r="E77" s="183">
        <f t="shared" si="1"/>
        <v>0.36842105263157893</v>
      </c>
    </row>
    <row r="78" spans="1:5">
      <c r="A78" s="598"/>
      <c r="B78" s="180" t="s">
        <v>2051</v>
      </c>
      <c r="C78" s="67">
        <v>25</v>
      </c>
      <c r="D78" s="67">
        <v>9</v>
      </c>
      <c r="E78" s="183">
        <f t="shared" si="1"/>
        <v>0.36</v>
      </c>
    </row>
    <row r="79" spans="1:5">
      <c r="A79" s="590" t="s">
        <v>374</v>
      </c>
      <c r="B79" s="402" t="s">
        <v>979</v>
      </c>
      <c r="C79" s="413">
        <v>9</v>
      </c>
      <c r="D79" s="413">
        <v>3</v>
      </c>
      <c r="E79" s="183">
        <f t="shared" si="1"/>
        <v>0.33333333333333331</v>
      </c>
    </row>
    <row r="80" spans="1:5">
      <c r="A80" s="580"/>
      <c r="B80" s="397" t="s">
        <v>980</v>
      </c>
      <c r="C80" s="407">
        <v>7</v>
      </c>
      <c r="D80" s="407">
        <v>3</v>
      </c>
      <c r="E80" s="183">
        <f t="shared" si="1"/>
        <v>0.42857142857142855</v>
      </c>
    </row>
    <row r="81" spans="1:5">
      <c r="A81" s="580"/>
      <c r="B81" s="397" t="s">
        <v>981</v>
      </c>
      <c r="C81" s="407">
        <v>7</v>
      </c>
      <c r="D81" s="407">
        <v>4</v>
      </c>
      <c r="E81" s="183">
        <f t="shared" si="1"/>
        <v>0.5714285714285714</v>
      </c>
    </row>
    <row r="82" spans="1:5">
      <c r="A82" s="580"/>
      <c r="B82" s="397" t="s">
        <v>982</v>
      </c>
      <c r="C82" s="439">
        <v>21</v>
      </c>
      <c r="D82" s="439">
        <v>7</v>
      </c>
      <c r="E82" s="183">
        <f t="shared" si="1"/>
        <v>0.33333333333333331</v>
      </c>
    </row>
    <row r="83" spans="1:5">
      <c r="A83" s="580"/>
      <c r="B83" s="397" t="s">
        <v>983</v>
      </c>
      <c r="C83" s="439">
        <v>21</v>
      </c>
      <c r="D83" s="439">
        <v>7</v>
      </c>
      <c r="E83" s="183">
        <f t="shared" si="1"/>
        <v>0.33333333333333331</v>
      </c>
    </row>
    <row r="84" spans="1:5">
      <c r="A84" s="580"/>
      <c r="B84" s="397" t="s">
        <v>2333</v>
      </c>
      <c r="C84" s="407">
        <v>21</v>
      </c>
      <c r="D84" s="407">
        <v>7</v>
      </c>
      <c r="E84" s="183">
        <f t="shared" si="1"/>
        <v>0.33333333333333331</v>
      </c>
    </row>
    <row r="85" spans="1:5">
      <c r="A85" s="580"/>
      <c r="B85" s="397" t="s">
        <v>985</v>
      </c>
      <c r="C85" s="407">
        <v>11</v>
      </c>
      <c r="D85" s="407">
        <v>5</v>
      </c>
      <c r="E85" s="183">
        <f t="shared" si="1"/>
        <v>0.45454545454545453</v>
      </c>
    </row>
    <row r="86" spans="1:5">
      <c r="A86" s="580"/>
      <c r="B86" s="397" t="s">
        <v>986</v>
      </c>
      <c r="C86" s="407">
        <v>19</v>
      </c>
      <c r="D86" s="407">
        <v>7</v>
      </c>
      <c r="E86" s="183">
        <f t="shared" si="1"/>
        <v>0.36842105263157893</v>
      </c>
    </row>
    <row r="87" spans="1:5">
      <c r="A87" s="580"/>
      <c r="B87" s="397" t="s">
        <v>987</v>
      </c>
      <c r="C87" s="407">
        <v>5</v>
      </c>
      <c r="D87" s="407">
        <v>3</v>
      </c>
      <c r="E87" s="183">
        <f t="shared" si="1"/>
        <v>0.6</v>
      </c>
    </row>
    <row r="88" spans="1:5">
      <c r="A88" s="580" t="s">
        <v>2053</v>
      </c>
      <c r="B88" s="417" t="s">
        <v>1771</v>
      </c>
      <c r="C88" s="307">
        <v>15</v>
      </c>
      <c r="D88" s="307">
        <v>5</v>
      </c>
      <c r="E88" s="183">
        <f t="shared" si="1"/>
        <v>0.33333333333333331</v>
      </c>
    </row>
    <row r="89" spans="1:5">
      <c r="A89" s="580"/>
      <c r="B89" s="417" t="s">
        <v>1772</v>
      </c>
      <c r="C89" s="307">
        <v>25</v>
      </c>
      <c r="D89" s="307">
        <v>9</v>
      </c>
      <c r="E89" s="183">
        <f t="shared" si="1"/>
        <v>0.36</v>
      </c>
    </row>
    <row r="90" spans="1:5">
      <c r="A90" s="580"/>
      <c r="B90" s="417" t="s">
        <v>1774</v>
      </c>
      <c r="C90" s="307">
        <v>23</v>
      </c>
      <c r="D90" s="307">
        <v>8</v>
      </c>
      <c r="E90" s="183">
        <f t="shared" si="1"/>
        <v>0.34782608695652173</v>
      </c>
    </row>
    <row r="91" spans="1:5">
      <c r="A91" s="580"/>
      <c r="B91" s="417" t="s">
        <v>1775</v>
      </c>
      <c r="C91" s="407">
        <v>15</v>
      </c>
      <c r="D91" s="407">
        <v>7</v>
      </c>
      <c r="E91" s="183">
        <f t="shared" si="1"/>
        <v>0.46666666666666667</v>
      </c>
    </row>
    <row r="92" spans="1:5">
      <c r="A92" s="580"/>
      <c r="B92" s="417" t="s">
        <v>2369</v>
      </c>
      <c r="C92" s="307">
        <v>19</v>
      </c>
      <c r="D92" s="307">
        <v>7</v>
      </c>
      <c r="E92" s="183">
        <f t="shared" si="1"/>
        <v>0.36842105263157893</v>
      </c>
    </row>
    <row r="93" spans="1:5">
      <c r="A93" s="580"/>
      <c r="B93" s="417" t="s">
        <v>213</v>
      </c>
      <c r="C93" s="307">
        <v>16</v>
      </c>
      <c r="D93" s="307">
        <v>7</v>
      </c>
      <c r="E93" s="183">
        <f t="shared" si="1"/>
        <v>0.4375</v>
      </c>
    </row>
    <row r="94" spans="1:5">
      <c r="A94" s="580"/>
      <c r="B94" s="417" t="s">
        <v>1778</v>
      </c>
      <c r="C94" s="407">
        <v>11</v>
      </c>
      <c r="D94" s="407">
        <v>4</v>
      </c>
      <c r="E94" s="183">
        <f t="shared" si="1"/>
        <v>0.36363636363636365</v>
      </c>
    </row>
    <row r="95" spans="1:5">
      <c r="A95" s="580"/>
      <c r="B95" s="417" t="s">
        <v>2370</v>
      </c>
      <c r="C95" s="407">
        <v>25</v>
      </c>
      <c r="D95" s="407">
        <v>13</v>
      </c>
      <c r="E95" s="183">
        <f t="shared" si="1"/>
        <v>0.52</v>
      </c>
    </row>
    <row r="96" spans="1:5">
      <c r="A96" s="580"/>
      <c r="B96" s="417" t="s">
        <v>2371</v>
      </c>
      <c r="C96" s="307">
        <v>27</v>
      </c>
      <c r="D96" s="307">
        <v>12</v>
      </c>
      <c r="E96" s="183">
        <f t="shared" si="1"/>
        <v>0.44444444444444442</v>
      </c>
    </row>
    <row r="97" spans="1:5">
      <c r="A97" s="580"/>
      <c r="B97" s="417" t="s">
        <v>2372</v>
      </c>
      <c r="C97" s="307">
        <v>13</v>
      </c>
      <c r="D97" s="307">
        <v>5</v>
      </c>
      <c r="E97" s="183">
        <f t="shared" si="1"/>
        <v>0.38461538461538464</v>
      </c>
    </row>
    <row r="98" spans="1:5">
      <c r="A98" s="580"/>
      <c r="B98" s="417" t="s">
        <v>2373</v>
      </c>
      <c r="C98" s="407">
        <v>12</v>
      </c>
      <c r="D98" s="407">
        <v>7</v>
      </c>
      <c r="E98" s="183">
        <f t="shared" si="1"/>
        <v>0.58333333333333337</v>
      </c>
    </row>
    <row r="99" spans="1:5">
      <c r="A99" s="580"/>
      <c r="B99" s="417" t="s">
        <v>1321</v>
      </c>
      <c r="C99" s="307">
        <v>33</v>
      </c>
      <c r="D99" s="307">
        <v>13</v>
      </c>
      <c r="E99" s="183">
        <f t="shared" si="1"/>
        <v>0.39393939393939392</v>
      </c>
    </row>
    <row r="100" spans="1:5">
      <c r="A100" s="580"/>
      <c r="B100" s="417" t="s">
        <v>1322</v>
      </c>
      <c r="C100" s="407">
        <v>5</v>
      </c>
      <c r="D100" s="407">
        <v>3</v>
      </c>
      <c r="E100" s="183">
        <f t="shared" si="1"/>
        <v>0.6</v>
      </c>
    </row>
    <row r="101" spans="1:5">
      <c r="A101" s="580"/>
      <c r="B101" s="417" t="s">
        <v>2374</v>
      </c>
      <c r="C101" s="407">
        <v>7</v>
      </c>
      <c r="D101" s="407">
        <v>4</v>
      </c>
      <c r="E101" s="183">
        <f t="shared" si="1"/>
        <v>0.5714285714285714</v>
      </c>
    </row>
    <row r="102" spans="1:5">
      <c r="A102" s="580" t="s">
        <v>389</v>
      </c>
      <c r="B102" s="397" t="s">
        <v>2063</v>
      </c>
      <c r="C102" s="407">
        <v>19</v>
      </c>
      <c r="D102" s="407">
        <v>9</v>
      </c>
      <c r="E102" s="183">
        <f t="shared" si="1"/>
        <v>0.47368421052631576</v>
      </c>
    </row>
    <row r="103" spans="1:5">
      <c r="A103" s="580"/>
      <c r="B103" s="397" t="s">
        <v>1000</v>
      </c>
      <c r="C103" s="407">
        <v>15</v>
      </c>
      <c r="D103" s="407">
        <v>13</v>
      </c>
      <c r="E103" s="183">
        <f t="shared" si="1"/>
        <v>0.8666666666666667</v>
      </c>
    </row>
    <row r="104" spans="1:5">
      <c r="A104" s="580"/>
      <c r="B104" s="397" t="s">
        <v>1001</v>
      </c>
      <c r="C104" s="407">
        <v>11</v>
      </c>
      <c r="D104" s="407">
        <v>9</v>
      </c>
      <c r="E104" s="183">
        <f t="shared" si="1"/>
        <v>0.81818181818181823</v>
      </c>
    </row>
    <row r="105" spans="1:5">
      <c r="A105" s="580"/>
      <c r="B105" s="397" t="s">
        <v>1002</v>
      </c>
      <c r="C105" s="407">
        <v>9</v>
      </c>
      <c r="D105" s="407">
        <v>5</v>
      </c>
      <c r="E105" s="183">
        <f t="shared" si="1"/>
        <v>0.55555555555555558</v>
      </c>
    </row>
    <row r="106" spans="1:5">
      <c r="A106" s="580"/>
      <c r="B106" s="397" t="s">
        <v>2387</v>
      </c>
      <c r="C106" s="407">
        <v>21</v>
      </c>
      <c r="D106" s="407">
        <v>8</v>
      </c>
      <c r="E106" s="183">
        <f t="shared" si="1"/>
        <v>0.38095238095238093</v>
      </c>
    </row>
    <row r="107" spans="1:5">
      <c r="A107" s="580"/>
      <c r="B107" s="397" t="s">
        <v>2065</v>
      </c>
      <c r="C107" s="407">
        <v>15</v>
      </c>
      <c r="D107" s="407">
        <v>2</v>
      </c>
      <c r="E107" s="183">
        <f t="shared" si="1"/>
        <v>0.13333333333333333</v>
      </c>
    </row>
    <row r="108" spans="1:5">
      <c r="A108" s="580"/>
      <c r="B108" s="397" t="s">
        <v>2066</v>
      </c>
      <c r="C108" s="407">
        <v>20</v>
      </c>
      <c r="D108" s="407">
        <v>8</v>
      </c>
      <c r="E108" s="183">
        <f t="shared" si="1"/>
        <v>0.4</v>
      </c>
    </row>
    <row r="109" spans="1:5">
      <c r="A109" s="580"/>
      <c r="B109" s="397" t="s">
        <v>1006</v>
      </c>
      <c r="C109" s="407">
        <v>20</v>
      </c>
      <c r="D109" s="407">
        <v>0</v>
      </c>
      <c r="E109" s="183">
        <f t="shared" si="1"/>
        <v>0</v>
      </c>
    </row>
    <row r="110" spans="1:5">
      <c r="A110" s="580"/>
      <c r="B110" s="397" t="s">
        <v>1007</v>
      </c>
      <c r="C110" s="407">
        <v>9</v>
      </c>
      <c r="D110" s="407">
        <v>6</v>
      </c>
      <c r="E110" s="183">
        <f t="shared" si="1"/>
        <v>0.66666666666666663</v>
      </c>
    </row>
    <row r="111" spans="1:5">
      <c r="A111" s="580"/>
      <c r="B111" s="397" t="s">
        <v>2388</v>
      </c>
      <c r="C111" s="407">
        <v>26</v>
      </c>
      <c r="D111" s="407">
        <v>9</v>
      </c>
      <c r="E111" s="183">
        <f t="shared" si="1"/>
        <v>0.34615384615384615</v>
      </c>
    </row>
    <row r="112" spans="1:5">
      <c r="A112" s="580"/>
      <c r="B112" s="397" t="s">
        <v>2336</v>
      </c>
      <c r="C112" s="407">
        <v>15</v>
      </c>
      <c r="D112" s="407">
        <v>6</v>
      </c>
      <c r="E112" s="183">
        <f t="shared" si="1"/>
        <v>0.4</v>
      </c>
    </row>
    <row r="113" spans="1:5">
      <c r="A113" s="580"/>
      <c r="B113" s="399" t="s">
        <v>2337</v>
      </c>
      <c r="C113" s="408">
        <v>13</v>
      </c>
      <c r="D113" s="408">
        <v>4</v>
      </c>
      <c r="E113" s="183">
        <f t="shared" si="1"/>
        <v>0.30769230769230771</v>
      </c>
    </row>
    <row r="114" spans="1:5">
      <c r="A114" s="580" t="s">
        <v>401</v>
      </c>
      <c r="B114" s="451" t="s">
        <v>1011</v>
      </c>
      <c r="C114" s="436">
        <v>17</v>
      </c>
      <c r="D114" s="436">
        <v>8</v>
      </c>
      <c r="E114" s="183">
        <f t="shared" si="1"/>
        <v>0.47058823529411764</v>
      </c>
    </row>
    <row r="115" spans="1:5">
      <c r="A115" s="580"/>
      <c r="B115" s="452" t="s">
        <v>1014</v>
      </c>
      <c r="C115" s="438">
        <v>15</v>
      </c>
      <c r="D115" s="438">
        <v>2</v>
      </c>
      <c r="E115" s="183">
        <f t="shared" si="1"/>
        <v>0.13333333333333333</v>
      </c>
    </row>
    <row r="116" spans="1:5">
      <c r="A116" s="580"/>
      <c r="B116" s="452" t="s">
        <v>1015</v>
      </c>
      <c r="C116" s="438">
        <v>22</v>
      </c>
      <c r="D116" s="438">
        <v>5</v>
      </c>
      <c r="E116" s="183">
        <f t="shared" si="1"/>
        <v>0.22727272727272727</v>
      </c>
    </row>
    <row r="117" spans="1:5">
      <c r="A117" s="580"/>
      <c r="B117" s="452" t="s">
        <v>1016</v>
      </c>
      <c r="C117" s="438">
        <v>16</v>
      </c>
      <c r="D117" s="438">
        <v>6</v>
      </c>
      <c r="E117" s="183">
        <f t="shared" si="1"/>
        <v>0.375</v>
      </c>
    </row>
    <row r="118" spans="1:5">
      <c r="A118" s="580"/>
      <c r="B118" s="452" t="s">
        <v>1017</v>
      </c>
      <c r="C118" s="438">
        <v>9</v>
      </c>
      <c r="D118" s="438">
        <v>4</v>
      </c>
      <c r="E118" s="183">
        <f t="shared" si="1"/>
        <v>0.44444444444444442</v>
      </c>
    </row>
    <row r="119" spans="1:5">
      <c r="A119" s="580"/>
      <c r="B119" s="452" t="s">
        <v>1018</v>
      </c>
      <c r="C119" s="438">
        <v>18</v>
      </c>
      <c r="D119" s="438">
        <v>7</v>
      </c>
      <c r="E119" s="183">
        <f t="shared" si="1"/>
        <v>0.3888888888888889</v>
      </c>
    </row>
    <row r="120" spans="1:5">
      <c r="A120" s="580"/>
      <c r="B120" s="452" t="s">
        <v>1019</v>
      </c>
      <c r="C120" s="438">
        <v>11</v>
      </c>
      <c r="D120" s="438">
        <v>5</v>
      </c>
      <c r="E120" s="183">
        <f t="shared" si="1"/>
        <v>0.45454545454545453</v>
      </c>
    </row>
    <row r="121" spans="1:5">
      <c r="A121" s="580"/>
      <c r="B121" s="452" t="s">
        <v>1020</v>
      </c>
      <c r="C121" s="438">
        <v>9</v>
      </c>
      <c r="D121" s="438">
        <v>3</v>
      </c>
      <c r="E121" s="183">
        <f t="shared" si="1"/>
        <v>0.33333333333333331</v>
      </c>
    </row>
    <row r="122" spans="1:5">
      <c r="A122" s="580"/>
      <c r="B122" s="452" t="s">
        <v>1021</v>
      </c>
      <c r="C122" s="438">
        <v>31</v>
      </c>
      <c r="D122" s="438">
        <v>8</v>
      </c>
      <c r="E122" s="183">
        <f t="shared" si="1"/>
        <v>0.25806451612903225</v>
      </c>
    </row>
    <row r="123" spans="1:5">
      <c r="A123" s="580"/>
      <c r="B123" s="452" t="s">
        <v>2389</v>
      </c>
      <c r="C123" s="440">
        <v>16</v>
      </c>
      <c r="D123" s="440">
        <v>4</v>
      </c>
      <c r="E123" s="183">
        <f t="shared" si="1"/>
        <v>0.25</v>
      </c>
    </row>
    <row r="124" spans="1:5">
      <c r="A124" s="580" t="s">
        <v>406</v>
      </c>
      <c r="B124" s="397" t="s">
        <v>2070</v>
      </c>
      <c r="C124" s="407">
        <v>18</v>
      </c>
      <c r="D124" s="407">
        <v>1</v>
      </c>
      <c r="E124" s="183">
        <f t="shared" si="1"/>
        <v>5.5555555555555552E-2</v>
      </c>
    </row>
    <row r="125" spans="1:5">
      <c r="A125" s="580"/>
      <c r="B125" s="417" t="s">
        <v>2375</v>
      </c>
      <c r="C125" s="407">
        <v>11</v>
      </c>
      <c r="D125" s="407">
        <v>2</v>
      </c>
      <c r="E125" s="183">
        <f t="shared" si="1"/>
        <v>0.18181818181818182</v>
      </c>
    </row>
    <row r="126" spans="1:5">
      <c r="A126" s="580"/>
      <c r="B126" s="397" t="s">
        <v>2071</v>
      </c>
      <c r="C126" s="407">
        <v>11</v>
      </c>
      <c r="D126" s="407">
        <v>4</v>
      </c>
      <c r="E126" s="183">
        <f t="shared" si="1"/>
        <v>0.36363636363636365</v>
      </c>
    </row>
    <row r="127" spans="1:5">
      <c r="A127" s="580"/>
      <c r="B127" s="417" t="s">
        <v>2376</v>
      </c>
      <c r="C127" s="407">
        <v>19</v>
      </c>
      <c r="D127" s="407">
        <v>3</v>
      </c>
      <c r="E127" s="183">
        <f t="shared" si="1"/>
        <v>0.15789473684210525</v>
      </c>
    </row>
    <row r="128" spans="1:5">
      <c r="A128" s="580"/>
      <c r="B128" s="397" t="s">
        <v>2074</v>
      </c>
      <c r="C128" s="407">
        <v>18</v>
      </c>
      <c r="D128" s="407">
        <v>6</v>
      </c>
      <c r="E128" s="183">
        <f t="shared" si="1"/>
        <v>0.33333333333333331</v>
      </c>
    </row>
    <row r="129" spans="1:5">
      <c r="A129" s="580"/>
      <c r="B129" s="397" t="s">
        <v>2075</v>
      </c>
      <c r="C129" s="407">
        <v>14</v>
      </c>
      <c r="D129" s="407">
        <v>4</v>
      </c>
      <c r="E129" s="183">
        <f t="shared" si="1"/>
        <v>0.2857142857142857</v>
      </c>
    </row>
    <row r="130" spans="1:5">
      <c r="A130" s="580"/>
      <c r="B130" s="397" t="s">
        <v>2076</v>
      </c>
      <c r="C130" s="407">
        <v>15</v>
      </c>
      <c r="D130" s="407">
        <v>9</v>
      </c>
      <c r="E130" s="183">
        <f t="shared" si="1"/>
        <v>0.6</v>
      </c>
    </row>
    <row r="131" spans="1:5">
      <c r="A131" s="580"/>
      <c r="B131" s="397" t="s">
        <v>2077</v>
      </c>
      <c r="C131" s="407">
        <v>15</v>
      </c>
      <c r="D131" s="407">
        <v>9</v>
      </c>
      <c r="E131" s="183">
        <f t="shared" si="1"/>
        <v>0.6</v>
      </c>
    </row>
    <row r="132" spans="1:5">
      <c r="A132" s="580"/>
      <c r="B132" s="397" t="s">
        <v>2078</v>
      </c>
      <c r="C132" s="407">
        <v>11</v>
      </c>
      <c r="D132" s="407">
        <v>5</v>
      </c>
      <c r="E132" s="183">
        <f t="shared" si="1"/>
        <v>0.45454545454545453</v>
      </c>
    </row>
    <row r="133" spans="1:5">
      <c r="A133" s="580"/>
      <c r="B133" s="410" t="s">
        <v>2079</v>
      </c>
      <c r="C133" s="407">
        <v>25</v>
      </c>
      <c r="D133" s="407">
        <v>11</v>
      </c>
      <c r="E133" s="183">
        <f t="shared" si="1"/>
        <v>0.44</v>
      </c>
    </row>
    <row r="134" spans="1:5">
      <c r="A134" s="580" t="s">
        <v>413</v>
      </c>
      <c r="B134" s="453" t="s">
        <v>2314</v>
      </c>
      <c r="C134" s="407">
        <v>23</v>
      </c>
      <c r="D134" s="409">
        <v>11</v>
      </c>
      <c r="E134" s="183">
        <f t="shared" ref="E134:E197" si="2">D134/C134</f>
        <v>0.47826086956521741</v>
      </c>
    </row>
    <row r="135" spans="1:5">
      <c r="A135" s="580"/>
      <c r="B135" s="453" t="s">
        <v>2377</v>
      </c>
      <c r="C135" s="407">
        <v>11</v>
      </c>
      <c r="D135" s="409">
        <v>7</v>
      </c>
      <c r="E135" s="183">
        <f t="shared" si="2"/>
        <v>0.63636363636363635</v>
      </c>
    </row>
    <row r="136" spans="1:5">
      <c r="A136" s="580"/>
      <c r="B136" s="453" t="s">
        <v>1817</v>
      </c>
      <c r="C136" s="407">
        <v>12</v>
      </c>
      <c r="D136" s="409">
        <v>3</v>
      </c>
      <c r="E136" s="183">
        <f t="shared" si="2"/>
        <v>0.25</v>
      </c>
    </row>
    <row r="137" spans="1:5">
      <c r="A137" s="580"/>
      <c r="B137" s="453" t="s">
        <v>1818</v>
      </c>
      <c r="C137" s="407">
        <v>20</v>
      </c>
      <c r="D137" s="409">
        <v>6</v>
      </c>
      <c r="E137" s="183">
        <f t="shared" si="2"/>
        <v>0.3</v>
      </c>
    </row>
    <row r="138" spans="1:5">
      <c r="A138" s="580"/>
      <c r="B138" s="453" t="s">
        <v>1819</v>
      </c>
      <c r="C138" s="407">
        <v>14</v>
      </c>
      <c r="D138" s="409">
        <v>8</v>
      </c>
      <c r="E138" s="183">
        <f t="shared" si="2"/>
        <v>0.5714285714285714</v>
      </c>
    </row>
    <row r="139" spans="1:5">
      <c r="A139" s="580"/>
      <c r="B139" s="454" t="s">
        <v>1820</v>
      </c>
      <c r="C139" s="407">
        <v>13</v>
      </c>
      <c r="D139" s="409">
        <v>4</v>
      </c>
      <c r="E139" s="183">
        <f t="shared" si="2"/>
        <v>0.30769230769230771</v>
      </c>
    </row>
    <row r="140" spans="1:5">
      <c r="A140" s="580"/>
      <c r="B140" s="417" t="s">
        <v>2378</v>
      </c>
      <c r="C140" s="407">
        <v>21</v>
      </c>
      <c r="D140" s="407">
        <v>11</v>
      </c>
      <c r="E140" s="183">
        <f t="shared" si="2"/>
        <v>0.52380952380952384</v>
      </c>
    </row>
    <row r="141" spans="1:5">
      <c r="A141" s="581"/>
      <c r="B141" s="420" t="s">
        <v>2379</v>
      </c>
      <c r="C141" s="408">
        <v>9</v>
      </c>
      <c r="D141" s="408">
        <v>3</v>
      </c>
      <c r="E141" s="183">
        <f t="shared" si="2"/>
        <v>0.33333333333333331</v>
      </c>
    </row>
    <row r="142" spans="1:5">
      <c r="A142" s="598" t="s">
        <v>419</v>
      </c>
      <c r="B142" s="191" t="s">
        <v>2083</v>
      </c>
      <c r="C142" s="181">
        <v>21</v>
      </c>
      <c r="D142" s="181">
        <v>7</v>
      </c>
      <c r="E142" s="183">
        <f t="shared" si="2"/>
        <v>0.33333333333333331</v>
      </c>
    </row>
    <row r="143" spans="1:5">
      <c r="A143" s="598"/>
      <c r="B143" s="191" t="s">
        <v>2084</v>
      </c>
      <c r="C143" s="181">
        <v>17</v>
      </c>
      <c r="D143" s="181">
        <v>8</v>
      </c>
      <c r="E143" s="183">
        <f t="shared" si="2"/>
        <v>0.47058823529411764</v>
      </c>
    </row>
    <row r="144" spans="1:5">
      <c r="A144" s="598"/>
      <c r="B144" s="191" t="s">
        <v>2085</v>
      </c>
      <c r="C144" s="181">
        <v>30</v>
      </c>
      <c r="D144" s="181">
        <v>9</v>
      </c>
      <c r="E144" s="183">
        <f t="shared" si="2"/>
        <v>0.3</v>
      </c>
    </row>
    <row r="145" spans="1:5">
      <c r="A145" s="598"/>
      <c r="B145" s="191" t="s">
        <v>2086</v>
      </c>
      <c r="C145" s="181">
        <v>17</v>
      </c>
      <c r="D145" s="181">
        <v>9</v>
      </c>
      <c r="E145" s="183">
        <f t="shared" si="2"/>
        <v>0.52941176470588236</v>
      </c>
    </row>
    <row r="146" spans="1:5">
      <c r="A146" s="598"/>
      <c r="B146" s="191" t="s">
        <v>2390</v>
      </c>
      <c r="C146" s="181">
        <v>15</v>
      </c>
      <c r="D146" s="181">
        <v>9</v>
      </c>
      <c r="E146" s="183">
        <f t="shared" si="2"/>
        <v>0.6</v>
      </c>
    </row>
    <row r="147" spans="1:5">
      <c r="A147" s="598"/>
      <c r="B147" s="191" t="s">
        <v>1034</v>
      </c>
      <c r="C147" s="181">
        <v>14</v>
      </c>
      <c r="D147" s="181">
        <v>7</v>
      </c>
      <c r="E147" s="183">
        <f t="shared" si="2"/>
        <v>0.5</v>
      </c>
    </row>
    <row r="148" spans="1:5">
      <c r="A148" s="598"/>
      <c r="B148" s="191" t="s">
        <v>2087</v>
      </c>
      <c r="C148" s="181">
        <v>9</v>
      </c>
      <c r="D148" s="181">
        <v>4</v>
      </c>
      <c r="E148" s="183">
        <f t="shared" si="2"/>
        <v>0.44444444444444442</v>
      </c>
    </row>
    <row r="149" spans="1:5">
      <c r="A149" s="598"/>
      <c r="B149" s="191" t="s">
        <v>1035</v>
      </c>
      <c r="C149" s="181">
        <v>13</v>
      </c>
      <c r="D149" s="181">
        <v>5</v>
      </c>
      <c r="E149" s="183">
        <f t="shared" si="2"/>
        <v>0.38461538461538464</v>
      </c>
    </row>
    <row r="150" spans="1:5">
      <c r="A150" s="598"/>
      <c r="B150" s="191" t="s">
        <v>1036</v>
      </c>
      <c r="C150" s="181">
        <v>18</v>
      </c>
      <c r="D150" s="181">
        <v>9</v>
      </c>
      <c r="E150" s="183">
        <f t="shared" si="2"/>
        <v>0.5</v>
      </c>
    </row>
    <row r="151" spans="1:5">
      <c r="A151" s="598"/>
      <c r="B151" s="191" t="s">
        <v>2089</v>
      </c>
      <c r="C151" s="181">
        <v>15</v>
      </c>
      <c r="D151" s="181">
        <v>6</v>
      </c>
      <c r="E151" s="183">
        <f t="shared" si="2"/>
        <v>0.4</v>
      </c>
    </row>
    <row r="152" spans="1:5">
      <c r="A152" s="598"/>
      <c r="B152" s="191" t="s">
        <v>2090</v>
      </c>
      <c r="C152" s="181">
        <v>10</v>
      </c>
      <c r="D152" s="181">
        <v>6</v>
      </c>
      <c r="E152" s="183">
        <f t="shared" si="2"/>
        <v>0.6</v>
      </c>
    </row>
    <row r="153" spans="1:5">
      <c r="A153" s="598"/>
      <c r="B153" s="191" t="s">
        <v>2091</v>
      </c>
      <c r="C153" s="67">
        <v>25</v>
      </c>
      <c r="D153" s="67">
        <v>10</v>
      </c>
      <c r="E153" s="183">
        <f t="shared" si="2"/>
        <v>0.4</v>
      </c>
    </row>
    <row r="154" spans="1:5">
      <c r="A154" s="590" t="s">
        <v>2092</v>
      </c>
      <c r="B154" s="402" t="s">
        <v>2093</v>
      </c>
      <c r="C154" s="403">
        <v>13</v>
      </c>
      <c r="D154" s="403">
        <v>8</v>
      </c>
      <c r="E154" s="183">
        <f t="shared" si="2"/>
        <v>0.61538461538461542</v>
      </c>
    </row>
    <row r="155" spans="1:5">
      <c r="A155" s="580"/>
      <c r="B155" s="397" t="s">
        <v>2094</v>
      </c>
      <c r="C155" s="307">
        <v>10</v>
      </c>
      <c r="D155" s="307">
        <v>4</v>
      </c>
      <c r="E155" s="183">
        <f t="shared" si="2"/>
        <v>0.4</v>
      </c>
    </row>
    <row r="156" spans="1:5">
      <c r="A156" s="580"/>
      <c r="B156" s="417" t="s">
        <v>2316</v>
      </c>
      <c r="C156" s="307">
        <v>17</v>
      </c>
      <c r="D156" s="307">
        <v>5</v>
      </c>
      <c r="E156" s="183">
        <f t="shared" si="2"/>
        <v>0.29411764705882354</v>
      </c>
    </row>
    <row r="157" spans="1:5">
      <c r="A157" s="580"/>
      <c r="B157" s="417" t="s">
        <v>2317</v>
      </c>
      <c r="C157" s="307">
        <v>17</v>
      </c>
      <c r="D157" s="307">
        <v>4</v>
      </c>
      <c r="E157" s="183">
        <f t="shared" si="2"/>
        <v>0.23529411764705882</v>
      </c>
    </row>
    <row r="158" spans="1:5">
      <c r="A158" s="580"/>
      <c r="B158" s="417" t="s">
        <v>2318</v>
      </c>
      <c r="C158" s="307">
        <v>9</v>
      </c>
      <c r="D158" s="307">
        <v>4</v>
      </c>
      <c r="E158" s="183">
        <f t="shared" si="2"/>
        <v>0.44444444444444442</v>
      </c>
    </row>
    <row r="159" spans="1:5">
      <c r="A159" s="580"/>
      <c r="B159" s="417" t="s">
        <v>2319</v>
      </c>
      <c r="C159" s="307">
        <v>14</v>
      </c>
      <c r="D159" s="307">
        <v>7</v>
      </c>
      <c r="E159" s="183">
        <f t="shared" si="2"/>
        <v>0.5</v>
      </c>
    </row>
    <row r="160" spans="1:5">
      <c r="A160" s="580"/>
      <c r="B160" s="397" t="s">
        <v>2096</v>
      </c>
      <c r="C160" s="307">
        <v>11</v>
      </c>
      <c r="D160" s="307">
        <v>5</v>
      </c>
      <c r="E160" s="183">
        <f t="shared" si="2"/>
        <v>0.45454545454545453</v>
      </c>
    </row>
    <row r="161" spans="1:5">
      <c r="A161" s="580"/>
      <c r="B161" s="417" t="s">
        <v>2320</v>
      </c>
      <c r="C161" s="307">
        <v>13</v>
      </c>
      <c r="D161" s="307">
        <v>2</v>
      </c>
      <c r="E161" s="183">
        <f t="shared" si="2"/>
        <v>0.15384615384615385</v>
      </c>
    </row>
    <row r="162" spans="1:5">
      <c r="A162" s="580"/>
      <c r="B162" s="397" t="s">
        <v>2097</v>
      </c>
      <c r="C162" s="307">
        <v>101</v>
      </c>
      <c r="D162" s="307">
        <v>72</v>
      </c>
      <c r="E162" s="183">
        <f t="shared" si="2"/>
        <v>0.71287128712871284</v>
      </c>
    </row>
    <row r="163" spans="1:5">
      <c r="A163" s="580"/>
      <c r="B163" s="417" t="s">
        <v>2321</v>
      </c>
      <c r="C163" s="307">
        <v>7</v>
      </c>
      <c r="D163" s="307">
        <v>3</v>
      </c>
      <c r="E163" s="183">
        <f t="shared" si="2"/>
        <v>0.42857142857142855</v>
      </c>
    </row>
    <row r="164" spans="1:5">
      <c r="A164" s="580"/>
      <c r="B164" s="397" t="s">
        <v>2098</v>
      </c>
      <c r="C164" s="307">
        <v>30</v>
      </c>
      <c r="D164" s="307">
        <v>7</v>
      </c>
      <c r="E164" s="183">
        <f t="shared" si="2"/>
        <v>0.23333333333333334</v>
      </c>
    </row>
    <row r="165" spans="1:5">
      <c r="A165" s="580"/>
      <c r="B165" s="417" t="s">
        <v>2322</v>
      </c>
      <c r="C165" s="307">
        <v>9</v>
      </c>
      <c r="D165" s="307">
        <v>4</v>
      </c>
      <c r="E165" s="183">
        <f t="shared" si="2"/>
        <v>0.44444444444444442</v>
      </c>
    </row>
    <row r="166" spans="1:5">
      <c r="A166" s="580"/>
      <c r="B166" s="397" t="s">
        <v>2099</v>
      </c>
      <c r="C166" s="307">
        <v>17</v>
      </c>
      <c r="D166" s="307">
        <v>7</v>
      </c>
      <c r="E166" s="183">
        <f t="shared" si="2"/>
        <v>0.41176470588235292</v>
      </c>
    </row>
    <row r="167" spans="1:5">
      <c r="A167" s="580"/>
      <c r="B167" s="417" t="s">
        <v>2323</v>
      </c>
      <c r="C167" s="307">
        <v>25</v>
      </c>
      <c r="D167" s="307">
        <v>9</v>
      </c>
      <c r="E167" s="183">
        <f t="shared" si="2"/>
        <v>0.36</v>
      </c>
    </row>
    <row r="168" spans="1:5">
      <c r="A168" s="580"/>
      <c r="B168" s="397" t="s">
        <v>2100</v>
      </c>
      <c r="C168" s="307">
        <v>9</v>
      </c>
      <c r="D168" s="307">
        <v>3</v>
      </c>
      <c r="E168" s="183">
        <f t="shared" si="2"/>
        <v>0.33333333333333331</v>
      </c>
    </row>
    <row r="169" spans="1:5">
      <c r="A169" s="580"/>
      <c r="B169" s="397" t="s">
        <v>2101</v>
      </c>
      <c r="C169" s="307">
        <v>9</v>
      </c>
      <c r="D169" s="307">
        <v>4</v>
      </c>
      <c r="E169" s="183">
        <f t="shared" si="2"/>
        <v>0.44444444444444442</v>
      </c>
    </row>
    <row r="170" spans="1:5">
      <c r="A170" s="580"/>
      <c r="B170" s="397" t="s">
        <v>2102</v>
      </c>
      <c r="C170" s="307">
        <v>9</v>
      </c>
      <c r="D170" s="307">
        <v>5</v>
      </c>
      <c r="E170" s="183">
        <f t="shared" si="2"/>
        <v>0.55555555555555558</v>
      </c>
    </row>
    <row r="171" spans="1:5">
      <c r="A171" s="580"/>
      <c r="B171" s="397" t="s">
        <v>2103</v>
      </c>
      <c r="C171" s="307">
        <v>10</v>
      </c>
      <c r="D171" s="307">
        <v>5</v>
      </c>
      <c r="E171" s="183">
        <f t="shared" si="2"/>
        <v>0.5</v>
      </c>
    </row>
    <row r="172" spans="1:5">
      <c r="A172" s="580"/>
      <c r="B172" s="397" t="s">
        <v>2104</v>
      </c>
      <c r="C172" s="307">
        <v>24</v>
      </c>
      <c r="D172" s="307">
        <v>9</v>
      </c>
      <c r="E172" s="183">
        <f t="shared" si="2"/>
        <v>0.375</v>
      </c>
    </row>
    <row r="173" spans="1:5">
      <c r="A173" s="580" t="s">
        <v>1042</v>
      </c>
      <c r="B173" s="397" t="s">
        <v>2105</v>
      </c>
      <c r="C173" s="407">
        <v>29</v>
      </c>
      <c r="D173" s="407">
        <v>12</v>
      </c>
      <c r="E173" s="183">
        <f t="shared" si="2"/>
        <v>0.41379310344827586</v>
      </c>
    </row>
    <row r="174" spans="1:5">
      <c r="A174" s="580"/>
      <c r="B174" s="397" t="s">
        <v>2106</v>
      </c>
      <c r="C174" s="407">
        <v>11</v>
      </c>
      <c r="D174" s="407">
        <v>5</v>
      </c>
      <c r="E174" s="183">
        <f t="shared" si="2"/>
        <v>0.45454545454545453</v>
      </c>
    </row>
    <row r="175" spans="1:5">
      <c r="A175" s="580"/>
      <c r="B175" s="397" t="s">
        <v>1046</v>
      </c>
      <c r="C175" s="407">
        <v>7</v>
      </c>
      <c r="D175" s="407">
        <v>5</v>
      </c>
      <c r="E175" s="183">
        <f t="shared" si="2"/>
        <v>0.7142857142857143</v>
      </c>
    </row>
    <row r="176" spans="1:5">
      <c r="A176" s="580"/>
      <c r="B176" s="397" t="s">
        <v>1047</v>
      </c>
      <c r="C176" s="407">
        <v>21</v>
      </c>
      <c r="D176" s="407">
        <v>13</v>
      </c>
      <c r="E176" s="183">
        <f t="shared" si="2"/>
        <v>0.61904761904761907</v>
      </c>
    </row>
    <row r="177" spans="1:5">
      <c r="A177" s="580"/>
      <c r="B177" s="397" t="s">
        <v>1048</v>
      </c>
      <c r="C177" s="407">
        <v>8</v>
      </c>
      <c r="D177" s="407">
        <v>4</v>
      </c>
      <c r="E177" s="183">
        <f t="shared" si="2"/>
        <v>0.5</v>
      </c>
    </row>
    <row r="178" spans="1:5">
      <c r="A178" s="580"/>
      <c r="B178" s="397" t="s">
        <v>1049</v>
      </c>
      <c r="C178" s="407">
        <v>25</v>
      </c>
      <c r="D178" s="407">
        <v>9</v>
      </c>
      <c r="E178" s="183">
        <f t="shared" si="2"/>
        <v>0.36</v>
      </c>
    </row>
    <row r="179" spans="1:5">
      <c r="A179" s="580"/>
      <c r="B179" s="397" t="s">
        <v>1050</v>
      </c>
      <c r="C179" s="407">
        <v>15</v>
      </c>
      <c r="D179" s="407">
        <v>5</v>
      </c>
      <c r="E179" s="183">
        <f t="shared" si="2"/>
        <v>0.33333333333333331</v>
      </c>
    </row>
    <row r="180" spans="1:5">
      <c r="A180" s="580"/>
      <c r="B180" s="397" t="s">
        <v>1051</v>
      </c>
      <c r="C180" s="407">
        <v>18</v>
      </c>
      <c r="D180" s="407">
        <v>6</v>
      </c>
      <c r="E180" s="183">
        <f t="shared" si="2"/>
        <v>0.33333333333333331</v>
      </c>
    </row>
    <row r="181" spans="1:5">
      <c r="A181" s="580"/>
      <c r="B181" s="397" t="s">
        <v>2107</v>
      </c>
      <c r="C181" s="407">
        <v>13</v>
      </c>
      <c r="D181" s="407">
        <v>6</v>
      </c>
      <c r="E181" s="183">
        <f t="shared" si="2"/>
        <v>0.46153846153846156</v>
      </c>
    </row>
    <row r="182" spans="1:5">
      <c r="A182" s="580"/>
      <c r="B182" s="397" t="s">
        <v>2108</v>
      </c>
      <c r="C182" s="407">
        <v>15</v>
      </c>
      <c r="D182" s="407">
        <v>9</v>
      </c>
      <c r="E182" s="183">
        <f t="shared" si="2"/>
        <v>0.6</v>
      </c>
    </row>
    <row r="183" spans="1:5">
      <c r="A183" s="580" t="s">
        <v>1053</v>
      </c>
      <c r="B183" s="397" t="s">
        <v>1054</v>
      </c>
      <c r="C183" s="407">
        <v>18</v>
      </c>
      <c r="D183" s="407">
        <v>7</v>
      </c>
      <c r="E183" s="183">
        <f t="shared" si="2"/>
        <v>0.3888888888888889</v>
      </c>
    </row>
    <row r="184" spans="1:5">
      <c r="A184" s="580"/>
      <c r="B184" s="399" t="s">
        <v>2339</v>
      </c>
      <c r="C184" s="408">
        <v>11</v>
      </c>
      <c r="D184" s="408">
        <v>4</v>
      </c>
      <c r="E184" s="183">
        <f t="shared" si="2"/>
        <v>0.36363636363636365</v>
      </c>
    </row>
    <row r="185" spans="1:5">
      <c r="A185" s="580"/>
      <c r="B185" s="397" t="s">
        <v>2340</v>
      </c>
      <c r="C185" s="409">
        <v>19</v>
      </c>
      <c r="D185" s="409">
        <v>8</v>
      </c>
      <c r="E185" s="183">
        <f t="shared" si="2"/>
        <v>0.42105263157894735</v>
      </c>
    </row>
    <row r="186" spans="1:5">
      <c r="A186" s="580"/>
      <c r="B186" s="402" t="s">
        <v>2341</v>
      </c>
      <c r="C186" s="413">
        <v>12</v>
      </c>
      <c r="D186" s="413">
        <v>6</v>
      </c>
      <c r="E186" s="183">
        <f t="shared" si="2"/>
        <v>0.5</v>
      </c>
    </row>
    <row r="187" spans="1:5">
      <c r="A187" s="580"/>
      <c r="B187" s="397" t="s">
        <v>1056</v>
      </c>
      <c r="C187" s="307">
        <v>15</v>
      </c>
      <c r="D187" s="307">
        <v>8</v>
      </c>
      <c r="E187" s="183">
        <f t="shared" si="2"/>
        <v>0.53333333333333333</v>
      </c>
    </row>
    <row r="188" spans="1:5">
      <c r="A188" s="580"/>
      <c r="B188" s="397" t="s">
        <v>1057</v>
      </c>
      <c r="C188" s="307">
        <v>9</v>
      </c>
      <c r="D188" s="307">
        <v>4</v>
      </c>
      <c r="E188" s="183">
        <f t="shared" si="2"/>
        <v>0.44444444444444442</v>
      </c>
    </row>
    <row r="189" spans="1:5">
      <c r="A189" s="580"/>
      <c r="B189" s="397" t="s">
        <v>2342</v>
      </c>
      <c r="C189" s="307">
        <v>19</v>
      </c>
      <c r="D189" s="307">
        <v>8</v>
      </c>
      <c r="E189" s="183">
        <f t="shared" si="2"/>
        <v>0.42105263157894735</v>
      </c>
    </row>
    <row r="190" spans="1:5">
      <c r="A190" s="580"/>
      <c r="B190" s="399" t="s">
        <v>2113</v>
      </c>
      <c r="C190" s="404">
        <v>13</v>
      </c>
      <c r="D190" s="404">
        <v>5</v>
      </c>
      <c r="E190" s="183">
        <f t="shared" si="2"/>
        <v>0.38461538461538464</v>
      </c>
    </row>
    <row r="191" spans="1:5">
      <c r="A191" s="580"/>
      <c r="B191" s="397" t="s">
        <v>2391</v>
      </c>
      <c r="C191" s="307">
        <v>8</v>
      </c>
      <c r="D191" s="307">
        <v>6</v>
      </c>
      <c r="E191" s="183">
        <f t="shared" si="2"/>
        <v>0.75</v>
      </c>
    </row>
    <row r="192" spans="1:5">
      <c r="A192" s="581"/>
      <c r="B192" s="399" t="s">
        <v>2392</v>
      </c>
      <c r="C192" s="404">
        <v>19</v>
      </c>
      <c r="D192" s="404">
        <v>10</v>
      </c>
      <c r="E192" s="183">
        <f t="shared" si="2"/>
        <v>0.52631578947368418</v>
      </c>
    </row>
    <row r="193" spans="1:5">
      <c r="A193" s="598" t="s">
        <v>441</v>
      </c>
      <c r="B193" s="200" t="s">
        <v>1856</v>
      </c>
      <c r="C193" s="67">
        <v>9</v>
      </c>
      <c r="D193" s="67">
        <v>3</v>
      </c>
      <c r="E193" s="183">
        <f t="shared" si="2"/>
        <v>0.33333333333333331</v>
      </c>
    </row>
    <row r="194" spans="1:5">
      <c r="A194" s="598"/>
      <c r="B194" s="200" t="s">
        <v>1857</v>
      </c>
      <c r="C194" s="67">
        <v>20</v>
      </c>
      <c r="D194" s="67">
        <v>7</v>
      </c>
      <c r="E194" s="183">
        <f t="shared" si="2"/>
        <v>0.35</v>
      </c>
    </row>
    <row r="195" spans="1:5">
      <c r="A195" s="598"/>
      <c r="B195" s="200" t="s">
        <v>1858</v>
      </c>
      <c r="C195" s="67">
        <v>20</v>
      </c>
      <c r="D195" s="67">
        <v>7</v>
      </c>
      <c r="E195" s="183">
        <f t="shared" si="2"/>
        <v>0.35</v>
      </c>
    </row>
    <row r="196" spans="1:5">
      <c r="A196" s="598"/>
      <c r="B196" s="200" t="s">
        <v>1326</v>
      </c>
      <c r="C196" s="67">
        <v>19</v>
      </c>
      <c r="D196" s="67">
        <v>5</v>
      </c>
      <c r="E196" s="183">
        <f t="shared" si="2"/>
        <v>0.26315789473684209</v>
      </c>
    </row>
    <row r="197" spans="1:5">
      <c r="A197" s="598"/>
      <c r="B197" s="200" t="s">
        <v>1859</v>
      </c>
      <c r="C197" s="181">
        <v>10</v>
      </c>
      <c r="D197" s="181">
        <v>5</v>
      </c>
      <c r="E197" s="183">
        <f t="shared" si="2"/>
        <v>0.5</v>
      </c>
    </row>
    <row r="198" spans="1:5">
      <c r="A198" s="598"/>
      <c r="B198" s="200" t="s">
        <v>1860</v>
      </c>
      <c r="C198" s="181">
        <v>15</v>
      </c>
      <c r="D198" s="181">
        <v>9</v>
      </c>
      <c r="E198" s="183">
        <f t="shared" ref="E198:E239" si="3">D198/C198</f>
        <v>0.6</v>
      </c>
    </row>
    <row r="199" spans="1:5">
      <c r="A199" s="598"/>
      <c r="B199" s="200" t="s">
        <v>2380</v>
      </c>
      <c r="C199" s="181">
        <v>15</v>
      </c>
      <c r="D199" s="181">
        <v>5</v>
      </c>
      <c r="E199" s="183">
        <f t="shared" si="3"/>
        <v>0.33333333333333331</v>
      </c>
    </row>
    <row r="200" spans="1:5">
      <c r="A200" s="598"/>
      <c r="B200" s="200" t="s">
        <v>2381</v>
      </c>
      <c r="C200" s="181">
        <v>14</v>
      </c>
      <c r="D200" s="181">
        <v>9</v>
      </c>
      <c r="E200" s="183">
        <f t="shared" si="3"/>
        <v>0.6428571428571429</v>
      </c>
    </row>
    <row r="201" spans="1:5">
      <c r="A201" s="598"/>
      <c r="B201" s="200" t="s">
        <v>1861</v>
      </c>
      <c r="C201" s="181">
        <v>20</v>
      </c>
      <c r="D201" s="181">
        <v>7</v>
      </c>
      <c r="E201" s="183">
        <f t="shared" si="3"/>
        <v>0.35</v>
      </c>
    </row>
    <row r="202" spans="1:5">
      <c r="A202" s="598"/>
      <c r="B202" s="200" t="s">
        <v>1862</v>
      </c>
      <c r="C202" s="181">
        <v>14</v>
      </c>
      <c r="D202" s="181">
        <v>5</v>
      </c>
      <c r="E202" s="183">
        <f t="shared" si="3"/>
        <v>0.35714285714285715</v>
      </c>
    </row>
    <row r="203" spans="1:5">
      <c r="A203" s="598"/>
      <c r="B203" s="200" t="s">
        <v>59</v>
      </c>
      <c r="C203" s="181">
        <v>18</v>
      </c>
      <c r="D203" s="181">
        <v>6</v>
      </c>
      <c r="E203" s="183">
        <f t="shared" si="3"/>
        <v>0.33333333333333331</v>
      </c>
    </row>
    <row r="204" spans="1:5">
      <c r="A204" s="598"/>
      <c r="B204" s="200" t="s">
        <v>2382</v>
      </c>
      <c r="C204" s="181">
        <v>8</v>
      </c>
      <c r="D204" s="181">
        <v>2</v>
      </c>
      <c r="E204" s="183">
        <f t="shared" si="3"/>
        <v>0.25</v>
      </c>
    </row>
    <row r="205" spans="1:5">
      <c r="A205" s="590" t="s">
        <v>452</v>
      </c>
      <c r="B205" s="416" t="s">
        <v>1070</v>
      </c>
      <c r="C205" s="413">
        <v>13</v>
      </c>
      <c r="D205" s="413">
        <v>5</v>
      </c>
      <c r="E205" s="183">
        <f t="shared" si="3"/>
        <v>0.38461538461538464</v>
      </c>
    </row>
    <row r="206" spans="1:5">
      <c r="A206" s="580"/>
      <c r="B206" s="405" t="s">
        <v>1071</v>
      </c>
      <c r="C206" s="407">
        <v>15</v>
      </c>
      <c r="D206" s="407">
        <v>6</v>
      </c>
      <c r="E206" s="183">
        <f t="shared" si="3"/>
        <v>0.4</v>
      </c>
    </row>
    <row r="207" spans="1:5">
      <c r="A207" s="580"/>
      <c r="B207" s="405" t="s">
        <v>1072</v>
      </c>
      <c r="C207" s="407">
        <v>9</v>
      </c>
      <c r="D207" s="407">
        <v>3</v>
      </c>
      <c r="E207" s="183">
        <f t="shared" si="3"/>
        <v>0.33333333333333331</v>
      </c>
    </row>
    <row r="208" spans="1:5">
      <c r="A208" s="580"/>
      <c r="B208" s="405" t="s">
        <v>1075</v>
      </c>
      <c r="C208" s="307">
        <v>11</v>
      </c>
      <c r="D208" s="307">
        <v>4</v>
      </c>
      <c r="E208" s="183">
        <f t="shared" si="3"/>
        <v>0.36363636363636365</v>
      </c>
    </row>
    <row r="209" spans="1:5">
      <c r="A209" s="580"/>
      <c r="B209" s="405" t="s">
        <v>1077</v>
      </c>
      <c r="C209" s="409">
        <v>10</v>
      </c>
      <c r="D209" s="409">
        <v>5</v>
      </c>
      <c r="E209" s="183">
        <f t="shared" si="3"/>
        <v>0.5</v>
      </c>
    </row>
    <row r="210" spans="1:5">
      <c r="A210" s="580"/>
      <c r="B210" s="405" t="s">
        <v>1078</v>
      </c>
      <c r="C210" s="409">
        <v>17</v>
      </c>
      <c r="D210" s="409">
        <v>5</v>
      </c>
      <c r="E210" s="183">
        <f t="shared" si="3"/>
        <v>0.29411764705882354</v>
      </c>
    </row>
    <row r="211" spans="1:5">
      <c r="A211" s="580"/>
      <c r="B211" s="405" t="s">
        <v>1079</v>
      </c>
      <c r="C211" s="409">
        <v>15</v>
      </c>
      <c r="D211" s="409">
        <v>5</v>
      </c>
      <c r="E211" s="183">
        <f t="shared" si="3"/>
        <v>0.33333333333333331</v>
      </c>
    </row>
    <row r="212" spans="1:5">
      <c r="A212" s="581"/>
      <c r="B212" s="455" t="s">
        <v>2345</v>
      </c>
      <c r="C212" s="456">
        <v>17</v>
      </c>
      <c r="D212" s="456">
        <v>7</v>
      </c>
      <c r="E212" s="183">
        <f t="shared" si="3"/>
        <v>0.41176470588235292</v>
      </c>
    </row>
    <row r="213" spans="1:5">
      <c r="A213" s="598" t="s">
        <v>2116</v>
      </c>
      <c r="B213" s="180" t="s">
        <v>2117</v>
      </c>
      <c r="C213" s="67">
        <v>15</v>
      </c>
      <c r="D213" s="67">
        <v>7</v>
      </c>
      <c r="E213" s="183">
        <f t="shared" si="3"/>
        <v>0.46666666666666667</v>
      </c>
    </row>
    <row r="214" spans="1:5">
      <c r="A214" s="598"/>
      <c r="B214" s="180" t="s">
        <v>2118</v>
      </c>
      <c r="C214" s="67">
        <v>15</v>
      </c>
      <c r="D214" s="67">
        <v>6</v>
      </c>
      <c r="E214" s="183">
        <f t="shared" si="3"/>
        <v>0.4</v>
      </c>
    </row>
    <row r="215" spans="1:5">
      <c r="A215" s="598"/>
      <c r="B215" s="180" t="s">
        <v>2346</v>
      </c>
      <c r="C215" s="67">
        <v>17</v>
      </c>
      <c r="D215" s="67">
        <v>6</v>
      </c>
      <c r="E215" s="183">
        <f t="shared" si="3"/>
        <v>0.35294117647058826</v>
      </c>
    </row>
    <row r="216" spans="1:5">
      <c r="A216" s="598"/>
      <c r="B216" s="180" t="s">
        <v>2120</v>
      </c>
      <c r="C216" s="181">
        <v>17</v>
      </c>
      <c r="D216" s="181">
        <v>11</v>
      </c>
      <c r="E216" s="183">
        <f t="shared" si="3"/>
        <v>0.6470588235294118</v>
      </c>
    </row>
    <row r="217" spans="1:5">
      <c r="A217" s="598"/>
      <c r="B217" s="180" t="s">
        <v>2121</v>
      </c>
      <c r="C217" s="181">
        <v>7</v>
      </c>
      <c r="D217" s="181">
        <v>4</v>
      </c>
      <c r="E217" s="183">
        <f t="shared" si="3"/>
        <v>0.5714285714285714</v>
      </c>
    </row>
    <row r="218" spans="1:5">
      <c r="A218" s="598"/>
      <c r="B218" s="180" t="s">
        <v>2122</v>
      </c>
      <c r="C218" s="181">
        <v>11</v>
      </c>
      <c r="D218" s="181">
        <v>6</v>
      </c>
      <c r="E218" s="183">
        <f t="shared" si="3"/>
        <v>0.54545454545454541</v>
      </c>
    </row>
    <row r="219" spans="1:5">
      <c r="A219" s="598"/>
      <c r="B219" s="180" t="s">
        <v>2123</v>
      </c>
      <c r="C219" s="181">
        <v>30</v>
      </c>
      <c r="D219" s="181">
        <v>8</v>
      </c>
      <c r="E219" s="183">
        <f t="shared" si="3"/>
        <v>0.26666666666666666</v>
      </c>
    </row>
    <row r="220" spans="1:5">
      <c r="A220" s="598"/>
      <c r="B220" s="180" t="s">
        <v>2124</v>
      </c>
      <c r="C220" s="181">
        <v>12</v>
      </c>
      <c r="D220" s="181">
        <v>4</v>
      </c>
      <c r="E220" s="183">
        <f t="shared" si="3"/>
        <v>0.33333333333333331</v>
      </c>
    </row>
    <row r="221" spans="1:5">
      <c r="A221" s="598"/>
      <c r="B221" s="180" t="s">
        <v>2393</v>
      </c>
      <c r="C221" s="181">
        <v>19</v>
      </c>
      <c r="D221" s="181">
        <v>7</v>
      </c>
      <c r="E221" s="183">
        <f t="shared" si="3"/>
        <v>0.36842105263157893</v>
      </c>
    </row>
    <row r="222" spans="1:5">
      <c r="A222" s="590" t="s">
        <v>469</v>
      </c>
      <c r="B222" s="457" t="s">
        <v>1935</v>
      </c>
      <c r="C222" s="403">
        <v>13</v>
      </c>
      <c r="D222" s="403">
        <v>4</v>
      </c>
      <c r="E222" s="183">
        <f t="shared" si="3"/>
        <v>0.30769230769230771</v>
      </c>
    </row>
    <row r="223" spans="1:5">
      <c r="A223" s="580"/>
      <c r="B223" s="397" t="s">
        <v>2128</v>
      </c>
      <c r="C223" s="407">
        <v>24</v>
      </c>
      <c r="D223" s="407">
        <v>9</v>
      </c>
      <c r="E223" s="183">
        <f t="shared" si="3"/>
        <v>0.375</v>
      </c>
    </row>
    <row r="224" spans="1:5">
      <c r="A224" s="580"/>
      <c r="B224" s="417" t="s">
        <v>1090</v>
      </c>
      <c r="C224" s="407">
        <v>11</v>
      </c>
      <c r="D224" s="407">
        <v>5</v>
      </c>
      <c r="E224" s="183">
        <f t="shared" si="3"/>
        <v>0.45454545454545453</v>
      </c>
    </row>
    <row r="225" spans="1:5">
      <c r="A225" s="580"/>
      <c r="B225" s="397" t="s">
        <v>472</v>
      </c>
      <c r="C225" s="407">
        <v>21</v>
      </c>
      <c r="D225" s="407">
        <v>10</v>
      </c>
      <c r="E225" s="183">
        <f t="shared" si="3"/>
        <v>0.47619047619047616</v>
      </c>
    </row>
    <row r="226" spans="1:5">
      <c r="A226" s="580"/>
      <c r="B226" s="397" t="s">
        <v>473</v>
      </c>
      <c r="C226" s="407">
        <v>13</v>
      </c>
      <c r="D226" s="407">
        <v>7</v>
      </c>
      <c r="E226" s="183">
        <f t="shared" si="3"/>
        <v>0.53846153846153844</v>
      </c>
    </row>
    <row r="227" spans="1:5">
      <c r="A227" s="580"/>
      <c r="B227" s="397" t="s">
        <v>2130</v>
      </c>
      <c r="C227" s="407">
        <v>13</v>
      </c>
      <c r="D227" s="407">
        <v>5</v>
      </c>
      <c r="E227" s="183">
        <f t="shared" si="3"/>
        <v>0.38461538461538464</v>
      </c>
    </row>
    <row r="228" spans="1:5">
      <c r="A228" s="580"/>
      <c r="B228" s="417" t="s">
        <v>69</v>
      </c>
      <c r="C228" s="407">
        <v>14</v>
      </c>
      <c r="D228" s="407">
        <v>3</v>
      </c>
      <c r="E228" s="183">
        <f t="shared" si="3"/>
        <v>0.21428571428571427</v>
      </c>
    </row>
    <row r="229" spans="1:5">
      <c r="A229" s="580"/>
      <c r="B229" s="417" t="s">
        <v>1094</v>
      </c>
      <c r="C229" s="307">
        <v>10</v>
      </c>
      <c r="D229" s="307">
        <v>2</v>
      </c>
      <c r="E229" s="183">
        <f t="shared" si="3"/>
        <v>0.2</v>
      </c>
    </row>
    <row r="230" spans="1:5">
      <c r="A230" s="580" t="s">
        <v>474</v>
      </c>
      <c r="B230" s="417" t="s">
        <v>2324</v>
      </c>
      <c r="C230" s="458">
        <v>11</v>
      </c>
      <c r="D230" s="458">
        <v>3</v>
      </c>
      <c r="E230" s="183">
        <f t="shared" si="3"/>
        <v>0.27272727272727271</v>
      </c>
    </row>
    <row r="231" spans="1:5">
      <c r="A231" s="580"/>
      <c r="B231" s="417" t="s">
        <v>2325</v>
      </c>
      <c r="C231" s="458">
        <v>15</v>
      </c>
      <c r="D231" s="458">
        <v>4</v>
      </c>
      <c r="E231" s="183">
        <f t="shared" si="3"/>
        <v>0.26666666666666666</v>
      </c>
    </row>
    <row r="232" spans="1:5">
      <c r="A232" s="580"/>
      <c r="B232" s="397" t="s">
        <v>1097</v>
      </c>
      <c r="C232" s="458">
        <v>11</v>
      </c>
      <c r="D232" s="458">
        <v>0</v>
      </c>
      <c r="E232" s="183">
        <f t="shared" si="3"/>
        <v>0</v>
      </c>
    </row>
    <row r="233" spans="1:5">
      <c r="A233" s="580"/>
      <c r="B233" s="397" t="s">
        <v>1099</v>
      </c>
      <c r="C233" s="307">
        <v>7</v>
      </c>
      <c r="D233" s="307">
        <v>3</v>
      </c>
      <c r="E233" s="183">
        <f t="shared" si="3"/>
        <v>0.42857142857142855</v>
      </c>
    </row>
    <row r="234" spans="1:5">
      <c r="A234" s="580"/>
      <c r="B234" s="397" t="s">
        <v>1100</v>
      </c>
      <c r="C234" s="307">
        <v>5</v>
      </c>
      <c r="D234" s="307">
        <v>2</v>
      </c>
      <c r="E234" s="183">
        <f t="shared" si="3"/>
        <v>0.4</v>
      </c>
    </row>
    <row r="235" spans="1:5">
      <c r="A235" s="580"/>
      <c r="B235" s="397" t="s">
        <v>2133</v>
      </c>
      <c r="C235" s="307">
        <v>3</v>
      </c>
      <c r="D235" s="307">
        <v>2</v>
      </c>
      <c r="E235" s="183">
        <f t="shared" si="3"/>
        <v>0.66666666666666663</v>
      </c>
    </row>
    <row r="236" spans="1:5">
      <c r="A236" s="580"/>
      <c r="B236" s="411" t="s">
        <v>1102</v>
      </c>
      <c r="C236" s="409">
        <v>13</v>
      </c>
      <c r="D236" s="409">
        <v>3</v>
      </c>
      <c r="E236" s="183">
        <f t="shared" si="3"/>
        <v>0.23076923076923078</v>
      </c>
    </row>
    <row r="237" spans="1:5">
      <c r="A237" s="580"/>
      <c r="B237" s="411" t="s">
        <v>2134</v>
      </c>
      <c r="C237" s="409">
        <v>28</v>
      </c>
      <c r="D237" s="409">
        <v>2</v>
      </c>
      <c r="E237" s="183">
        <f t="shared" si="3"/>
        <v>7.1428571428571425E-2</v>
      </c>
    </row>
    <row r="238" spans="1:5">
      <c r="A238" s="580"/>
      <c r="B238" s="411" t="s">
        <v>2135</v>
      </c>
      <c r="C238" s="409">
        <v>15</v>
      </c>
      <c r="D238" s="409">
        <v>6</v>
      </c>
      <c r="E238" s="183">
        <f t="shared" si="3"/>
        <v>0.4</v>
      </c>
    </row>
    <row r="239" spans="1:5">
      <c r="A239" s="418" t="s">
        <v>476</v>
      </c>
      <c r="B239" s="419" t="s">
        <v>477</v>
      </c>
      <c r="C239" s="409">
        <v>9</v>
      </c>
      <c r="D239" s="409">
        <v>4</v>
      </c>
      <c r="E239" s="183">
        <f t="shared" si="3"/>
        <v>0.44444444444444442</v>
      </c>
    </row>
  </sheetData>
  <mergeCells count="23">
    <mergeCell ref="A154:A172"/>
    <mergeCell ref="A173:A182"/>
    <mergeCell ref="A2:E2"/>
    <mergeCell ref="A3:E3"/>
    <mergeCell ref="A5:A18"/>
    <mergeCell ref="A19:A36"/>
    <mergeCell ref="A142:A153"/>
    <mergeCell ref="A222:A229"/>
    <mergeCell ref="A230:A238"/>
    <mergeCell ref="A37:A48"/>
    <mergeCell ref="A49:A61"/>
    <mergeCell ref="A62:A69"/>
    <mergeCell ref="A70:A78"/>
    <mergeCell ref="A79:A87"/>
    <mergeCell ref="A114:A123"/>
    <mergeCell ref="A124:A133"/>
    <mergeCell ref="A134:A141"/>
    <mergeCell ref="A193:A204"/>
    <mergeCell ref="A205:A212"/>
    <mergeCell ref="A213:A221"/>
    <mergeCell ref="A183:A192"/>
    <mergeCell ref="A88:A101"/>
    <mergeCell ref="A102:A113"/>
  </mergeCells>
  <phoneticPr fontId="2" type="noConversion"/>
  <pageMargins left="0.7" right="0.7" top="0.75" bottom="0.75" header="0.3" footer="0.3"/>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E240"/>
  <sheetViews>
    <sheetView zoomScale="85" zoomScaleNormal="85" workbookViewId="0">
      <selection activeCell="A4" sqref="A4"/>
    </sheetView>
  </sheetViews>
  <sheetFormatPr defaultColWidth="8.88671875" defaultRowHeight="16.2"/>
  <cols>
    <col min="1" max="1" width="9" style="229" customWidth="1"/>
    <col min="2" max="2" width="71.77734375" style="230" customWidth="1"/>
    <col min="3" max="3" width="11.109375" style="231" customWidth="1"/>
    <col min="4" max="5" width="10.88671875" style="231" customWidth="1"/>
  </cols>
  <sheetData>
    <row r="2" spans="1:5" ht="20.399999999999999">
      <c r="A2" s="603" t="s">
        <v>2394</v>
      </c>
      <c r="B2" s="603"/>
      <c r="C2" s="603"/>
      <c r="D2" s="603"/>
      <c r="E2" s="603"/>
    </row>
    <row r="3" spans="1:5">
      <c r="A3" s="600"/>
      <c r="B3" s="600"/>
      <c r="C3" s="600"/>
      <c r="D3" s="600"/>
      <c r="E3" s="600"/>
    </row>
    <row r="4" spans="1:5" ht="39.6">
      <c r="A4" s="396" t="s">
        <v>1996</v>
      </c>
      <c r="B4" s="421" t="s">
        <v>324</v>
      </c>
      <c r="C4" s="396" t="s">
        <v>1997</v>
      </c>
      <c r="D4" s="396" t="s">
        <v>1998</v>
      </c>
      <c r="E4" s="396" t="s">
        <v>1999</v>
      </c>
    </row>
    <row r="5" spans="1:5">
      <c r="A5" s="580" t="s">
        <v>328</v>
      </c>
      <c r="B5" s="331" t="s">
        <v>2357</v>
      </c>
      <c r="C5" s="307">
        <v>31</v>
      </c>
      <c r="D5" s="307">
        <v>13</v>
      </c>
      <c r="E5" s="308">
        <f>D5/C5</f>
        <v>0.41935483870967744</v>
      </c>
    </row>
    <row r="6" spans="1:5">
      <c r="A6" s="580"/>
      <c r="B6" s="414" t="s">
        <v>2164</v>
      </c>
      <c r="C6" s="307">
        <v>19</v>
      </c>
      <c r="D6" s="307">
        <v>10</v>
      </c>
      <c r="E6" s="308">
        <f t="shared" ref="E6:E69" si="0">D6/C6</f>
        <v>0.52631578947368418</v>
      </c>
    </row>
    <row r="7" spans="1:5">
      <c r="A7" s="580"/>
      <c r="B7" s="414" t="s">
        <v>2165</v>
      </c>
      <c r="C7" s="307">
        <v>17</v>
      </c>
      <c r="D7" s="307">
        <v>11</v>
      </c>
      <c r="E7" s="308">
        <f t="shared" si="0"/>
        <v>0.6470588235294118</v>
      </c>
    </row>
    <row r="8" spans="1:5">
      <c r="A8" s="580"/>
      <c r="B8" s="414" t="s">
        <v>2166</v>
      </c>
      <c r="C8" s="307">
        <v>13</v>
      </c>
      <c r="D8" s="307">
        <v>5</v>
      </c>
      <c r="E8" s="308">
        <f t="shared" si="0"/>
        <v>0.38461538461538464</v>
      </c>
    </row>
    <row r="9" spans="1:5">
      <c r="A9" s="580"/>
      <c r="B9" s="414" t="s">
        <v>2167</v>
      </c>
      <c r="C9" s="307">
        <v>21</v>
      </c>
      <c r="D9" s="307">
        <v>12</v>
      </c>
      <c r="E9" s="308">
        <f t="shared" si="0"/>
        <v>0.5714285714285714</v>
      </c>
    </row>
    <row r="10" spans="1:5">
      <c r="A10" s="580"/>
      <c r="B10" s="414" t="s">
        <v>2168</v>
      </c>
      <c r="C10" s="307">
        <v>26</v>
      </c>
      <c r="D10" s="307">
        <v>12</v>
      </c>
      <c r="E10" s="308">
        <f t="shared" si="0"/>
        <v>0.46153846153846156</v>
      </c>
    </row>
    <row r="11" spans="1:5">
      <c r="A11" s="580"/>
      <c r="B11" s="414" t="s">
        <v>2169</v>
      </c>
      <c r="C11" s="307">
        <v>11</v>
      </c>
      <c r="D11" s="307">
        <v>4</v>
      </c>
      <c r="E11" s="308">
        <f t="shared" si="0"/>
        <v>0.36363636363636365</v>
      </c>
    </row>
    <row r="12" spans="1:5">
      <c r="A12" s="580"/>
      <c r="B12" s="414" t="s">
        <v>2170</v>
      </c>
      <c r="C12" s="307">
        <v>15</v>
      </c>
      <c r="D12" s="307">
        <v>6</v>
      </c>
      <c r="E12" s="308">
        <f t="shared" si="0"/>
        <v>0.4</v>
      </c>
    </row>
    <row r="13" spans="1:5">
      <c r="A13" s="580"/>
      <c r="B13" s="414" t="s">
        <v>2171</v>
      </c>
      <c r="C13" s="307">
        <v>21</v>
      </c>
      <c r="D13" s="307">
        <v>7</v>
      </c>
      <c r="E13" s="308">
        <f t="shared" si="0"/>
        <v>0.33333333333333331</v>
      </c>
    </row>
    <row r="14" spans="1:5">
      <c r="A14" s="580"/>
      <c r="B14" s="414" t="s">
        <v>2172</v>
      </c>
      <c r="C14" s="307">
        <v>17</v>
      </c>
      <c r="D14" s="307">
        <v>7</v>
      </c>
      <c r="E14" s="308">
        <f t="shared" si="0"/>
        <v>0.41176470588235292</v>
      </c>
    </row>
    <row r="15" spans="1:5">
      <c r="A15" s="580"/>
      <c r="B15" s="414" t="s">
        <v>2173</v>
      </c>
      <c r="C15" s="307">
        <v>15</v>
      </c>
      <c r="D15" s="307">
        <v>5</v>
      </c>
      <c r="E15" s="308">
        <f t="shared" si="0"/>
        <v>0.33333333333333331</v>
      </c>
    </row>
    <row r="16" spans="1:5">
      <c r="A16" s="580"/>
      <c r="B16" s="414" t="s">
        <v>2174</v>
      </c>
      <c r="C16" s="307">
        <v>17</v>
      </c>
      <c r="D16" s="307">
        <v>8</v>
      </c>
      <c r="E16" s="308">
        <f t="shared" si="0"/>
        <v>0.47058823529411764</v>
      </c>
    </row>
    <row r="17" spans="1:5">
      <c r="A17" s="602" t="s">
        <v>960</v>
      </c>
      <c r="B17" s="414" t="s">
        <v>549</v>
      </c>
      <c r="C17" s="307">
        <v>17</v>
      </c>
      <c r="D17" s="442">
        <v>8</v>
      </c>
      <c r="E17" s="308">
        <f t="shared" si="0"/>
        <v>0.47058823529411764</v>
      </c>
    </row>
    <row r="18" spans="1:5">
      <c r="A18" s="602"/>
      <c r="B18" s="414" t="s">
        <v>550</v>
      </c>
      <c r="C18" s="307">
        <v>17</v>
      </c>
      <c r="D18" s="307">
        <v>9</v>
      </c>
      <c r="E18" s="308">
        <f t="shared" si="0"/>
        <v>0.52941176470588236</v>
      </c>
    </row>
    <row r="19" spans="1:5">
      <c r="A19" s="602"/>
      <c r="B19" s="414" t="s">
        <v>2176</v>
      </c>
      <c r="C19" s="307">
        <v>29</v>
      </c>
      <c r="D19" s="307">
        <v>17</v>
      </c>
      <c r="E19" s="308">
        <f t="shared" si="0"/>
        <v>0.58620689655172409</v>
      </c>
    </row>
    <row r="20" spans="1:5">
      <c r="A20" s="602"/>
      <c r="B20" s="414" t="s">
        <v>552</v>
      </c>
      <c r="C20" s="307">
        <v>25</v>
      </c>
      <c r="D20" s="307">
        <v>16</v>
      </c>
      <c r="E20" s="308">
        <f t="shared" si="0"/>
        <v>0.64</v>
      </c>
    </row>
    <row r="21" spans="1:5">
      <c r="A21" s="602"/>
      <c r="B21" s="414" t="s">
        <v>553</v>
      </c>
      <c r="C21" s="307">
        <v>17</v>
      </c>
      <c r="D21" s="307">
        <v>10</v>
      </c>
      <c r="E21" s="308">
        <f t="shared" si="0"/>
        <v>0.58823529411764708</v>
      </c>
    </row>
    <row r="22" spans="1:5">
      <c r="A22" s="602"/>
      <c r="B22" s="414" t="s">
        <v>554</v>
      </c>
      <c r="C22" s="307">
        <v>17</v>
      </c>
      <c r="D22" s="307">
        <v>7</v>
      </c>
      <c r="E22" s="308">
        <f t="shared" si="0"/>
        <v>0.41176470588235292</v>
      </c>
    </row>
    <row r="23" spans="1:5">
      <c r="A23" s="602"/>
      <c r="B23" s="414" t="s">
        <v>2177</v>
      </c>
      <c r="C23" s="307">
        <v>19</v>
      </c>
      <c r="D23" s="307">
        <v>8</v>
      </c>
      <c r="E23" s="308">
        <f t="shared" si="0"/>
        <v>0.42105263157894735</v>
      </c>
    </row>
    <row r="24" spans="1:5">
      <c r="A24" s="602"/>
      <c r="B24" s="414" t="s">
        <v>556</v>
      </c>
      <c r="C24" s="307">
        <v>15</v>
      </c>
      <c r="D24" s="307">
        <v>9</v>
      </c>
      <c r="E24" s="308">
        <f t="shared" si="0"/>
        <v>0.6</v>
      </c>
    </row>
    <row r="25" spans="1:5">
      <c r="A25" s="602"/>
      <c r="B25" s="414" t="s">
        <v>2178</v>
      </c>
      <c r="C25" s="442">
        <v>27</v>
      </c>
      <c r="D25" s="442">
        <v>12</v>
      </c>
      <c r="E25" s="308">
        <f t="shared" si="0"/>
        <v>0.44444444444444442</v>
      </c>
    </row>
    <row r="26" spans="1:5">
      <c r="A26" s="602"/>
      <c r="B26" s="414" t="s">
        <v>2179</v>
      </c>
      <c r="C26" s="307">
        <v>19</v>
      </c>
      <c r="D26" s="307">
        <v>8</v>
      </c>
      <c r="E26" s="308">
        <f t="shared" si="0"/>
        <v>0.42105263157894735</v>
      </c>
    </row>
    <row r="27" spans="1:5">
      <c r="A27" s="580" t="s">
        <v>352</v>
      </c>
      <c r="B27" s="443" t="s">
        <v>2395</v>
      </c>
      <c r="C27" s="423">
        <v>31</v>
      </c>
      <c r="D27" s="423">
        <v>16</v>
      </c>
      <c r="E27" s="308">
        <f t="shared" si="0"/>
        <v>0.5161290322580645</v>
      </c>
    </row>
    <row r="28" spans="1:5">
      <c r="A28" s="580"/>
      <c r="B28" s="443" t="s">
        <v>1500</v>
      </c>
      <c r="C28" s="423">
        <v>17</v>
      </c>
      <c r="D28" s="423">
        <v>8</v>
      </c>
      <c r="E28" s="308">
        <f t="shared" si="0"/>
        <v>0.47058823529411764</v>
      </c>
    </row>
    <row r="29" spans="1:5">
      <c r="A29" s="580"/>
      <c r="B29" s="443" t="s">
        <v>1501</v>
      </c>
      <c r="C29" s="423">
        <v>33</v>
      </c>
      <c r="D29" s="423">
        <v>15</v>
      </c>
      <c r="E29" s="308">
        <f t="shared" si="0"/>
        <v>0.45454545454545453</v>
      </c>
    </row>
    <row r="30" spans="1:5">
      <c r="A30" s="580"/>
      <c r="B30" s="443" t="s">
        <v>1502</v>
      </c>
      <c r="C30" s="423">
        <v>16</v>
      </c>
      <c r="D30" s="423">
        <v>10</v>
      </c>
      <c r="E30" s="308">
        <f t="shared" si="0"/>
        <v>0.625</v>
      </c>
    </row>
    <row r="31" spans="1:5">
      <c r="A31" s="580"/>
      <c r="B31" s="443" t="s">
        <v>1503</v>
      </c>
      <c r="C31" s="423">
        <v>31</v>
      </c>
      <c r="D31" s="423">
        <v>17</v>
      </c>
      <c r="E31" s="308">
        <f t="shared" si="0"/>
        <v>0.54838709677419351</v>
      </c>
    </row>
    <row r="32" spans="1:5">
      <c r="A32" s="580"/>
      <c r="B32" s="443" t="s">
        <v>1504</v>
      </c>
      <c r="C32" s="423">
        <v>25</v>
      </c>
      <c r="D32" s="423">
        <v>16</v>
      </c>
      <c r="E32" s="308">
        <f t="shared" si="0"/>
        <v>0.64</v>
      </c>
    </row>
    <row r="33" spans="1:5">
      <c r="A33" s="580"/>
      <c r="B33" s="443" t="s">
        <v>1505</v>
      </c>
      <c r="C33" s="423">
        <v>24</v>
      </c>
      <c r="D33" s="423">
        <v>12</v>
      </c>
      <c r="E33" s="308">
        <f t="shared" si="0"/>
        <v>0.5</v>
      </c>
    </row>
    <row r="34" spans="1:5">
      <c r="A34" s="580"/>
      <c r="B34" s="443" t="s">
        <v>1506</v>
      </c>
      <c r="C34" s="423">
        <v>17</v>
      </c>
      <c r="D34" s="423">
        <v>7</v>
      </c>
      <c r="E34" s="308">
        <f t="shared" si="0"/>
        <v>0.41176470588235292</v>
      </c>
    </row>
    <row r="35" spans="1:5">
      <c r="A35" s="580"/>
      <c r="B35" s="443" t="s">
        <v>1507</v>
      </c>
      <c r="C35" s="423">
        <v>19</v>
      </c>
      <c r="D35" s="423">
        <v>12</v>
      </c>
      <c r="E35" s="308">
        <f t="shared" si="0"/>
        <v>0.63157894736842102</v>
      </c>
    </row>
    <row r="36" spans="1:5">
      <c r="A36" s="580"/>
      <c r="B36" s="443" t="s">
        <v>1508</v>
      </c>
      <c r="C36" s="423">
        <v>11</v>
      </c>
      <c r="D36" s="423">
        <v>7</v>
      </c>
      <c r="E36" s="308">
        <f t="shared" si="0"/>
        <v>0.63636363636363635</v>
      </c>
    </row>
    <row r="37" spans="1:5">
      <c r="A37" s="580"/>
      <c r="B37" s="443" t="s">
        <v>1509</v>
      </c>
      <c r="C37" s="423">
        <v>20</v>
      </c>
      <c r="D37" s="423">
        <v>11</v>
      </c>
      <c r="E37" s="308">
        <f t="shared" si="0"/>
        <v>0.55000000000000004</v>
      </c>
    </row>
    <row r="38" spans="1:5">
      <c r="A38" s="580" t="s">
        <v>2020</v>
      </c>
      <c r="B38" s="331" t="s">
        <v>2396</v>
      </c>
      <c r="C38" s="307">
        <v>35</v>
      </c>
      <c r="D38" s="307">
        <v>19</v>
      </c>
      <c r="E38" s="308">
        <f t="shared" si="0"/>
        <v>0.54285714285714282</v>
      </c>
    </row>
    <row r="39" spans="1:5">
      <c r="A39" s="580"/>
      <c r="B39" s="331" t="s">
        <v>1134</v>
      </c>
      <c r="C39" s="307">
        <v>27</v>
      </c>
      <c r="D39" s="307">
        <v>11</v>
      </c>
      <c r="E39" s="308">
        <f t="shared" si="0"/>
        <v>0.40740740740740738</v>
      </c>
    </row>
    <row r="40" spans="1:5">
      <c r="A40" s="580"/>
      <c r="B40" s="414" t="s">
        <v>2183</v>
      </c>
      <c r="C40" s="307">
        <v>13</v>
      </c>
      <c r="D40" s="307">
        <v>6</v>
      </c>
      <c r="E40" s="308">
        <f t="shared" si="0"/>
        <v>0.46153846153846156</v>
      </c>
    </row>
    <row r="41" spans="1:5">
      <c r="A41" s="580"/>
      <c r="B41" s="414" t="s">
        <v>2184</v>
      </c>
      <c r="C41" s="307">
        <v>19</v>
      </c>
      <c r="D41" s="307">
        <v>11</v>
      </c>
      <c r="E41" s="308">
        <f t="shared" si="0"/>
        <v>0.57894736842105265</v>
      </c>
    </row>
    <row r="42" spans="1:5">
      <c r="A42" s="580"/>
      <c r="B42" s="414" t="s">
        <v>2185</v>
      </c>
      <c r="C42" s="307">
        <v>15</v>
      </c>
      <c r="D42" s="307">
        <v>8</v>
      </c>
      <c r="E42" s="308">
        <f t="shared" si="0"/>
        <v>0.53333333333333333</v>
      </c>
    </row>
    <row r="43" spans="1:5">
      <c r="A43" s="580"/>
      <c r="B43" s="414" t="s">
        <v>2186</v>
      </c>
      <c r="C43" s="307">
        <v>21</v>
      </c>
      <c r="D43" s="307">
        <v>9</v>
      </c>
      <c r="E43" s="308">
        <f t="shared" si="0"/>
        <v>0.42857142857142855</v>
      </c>
    </row>
    <row r="44" spans="1:5">
      <c r="A44" s="580"/>
      <c r="B44" s="414" t="s">
        <v>2187</v>
      </c>
      <c r="C44" s="307">
        <v>23</v>
      </c>
      <c r="D44" s="307">
        <v>10</v>
      </c>
      <c r="E44" s="308">
        <f t="shared" si="0"/>
        <v>0.43478260869565216</v>
      </c>
    </row>
    <row r="45" spans="1:5">
      <c r="A45" s="580"/>
      <c r="B45" s="414" t="s">
        <v>2188</v>
      </c>
      <c r="C45" s="307">
        <v>13</v>
      </c>
      <c r="D45" s="307">
        <v>7</v>
      </c>
      <c r="E45" s="308">
        <f t="shared" si="0"/>
        <v>0.53846153846153844</v>
      </c>
    </row>
    <row r="46" spans="1:5">
      <c r="A46" s="580"/>
      <c r="B46" s="414" t="s">
        <v>2189</v>
      </c>
      <c r="C46" s="307">
        <v>27</v>
      </c>
      <c r="D46" s="307">
        <v>15</v>
      </c>
      <c r="E46" s="308">
        <f t="shared" si="0"/>
        <v>0.55555555555555558</v>
      </c>
    </row>
    <row r="47" spans="1:5">
      <c r="A47" s="580"/>
      <c r="B47" s="414" t="s">
        <v>2190</v>
      </c>
      <c r="C47" s="307">
        <v>25</v>
      </c>
      <c r="D47" s="307">
        <v>13</v>
      </c>
      <c r="E47" s="308">
        <f t="shared" si="0"/>
        <v>0.52</v>
      </c>
    </row>
    <row r="48" spans="1:5">
      <c r="A48" s="580"/>
      <c r="B48" s="414" t="s">
        <v>2191</v>
      </c>
      <c r="C48" s="307">
        <v>20</v>
      </c>
      <c r="D48" s="307">
        <v>9</v>
      </c>
      <c r="E48" s="308">
        <f t="shared" si="0"/>
        <v>0.45</v>
      </c>
    </row>
    <row r="49" spans="1:5">
      <c r="A49" s="580"/>
      <c r="B49" s="414" t="s">
        <v>2192</v>
      </c>
      <c r="C49" s="307">
        <v>24</v>
      </c>
      <c r="D49" s="307">
        <v>9</v>
      </c>
      <c r="E49" s="308">
        <f t="shared" si="0"/>
        <v>0.375</v>
      </c>
    </row>
    <row r="50" spans="1:5">
      <c r="A50" s="580" t="s">
        <v>366</v>
      </c>
      <c r="B50" s="459" t="s">
        <v>1518</v>
      </c>
      <c r="C50" s="460">
        <v>15</v>
      </c>
      <c r="D50" s="460">
        <v>10</v>
      </c>
      <c r="E50" s="308">
        <f t="shared" si="0"/>
        <v>0.66666666666666663</v>
      </c>
    </row>
    <row r="51" spans="1:5">
      <c r="A51" s="580"/>
      <c r="B51" s="461" t="s">
        <v>2194</v>
      </c>
      <c r="C51" s="460">
        <v>13</v>
      </c>
      <c r="D51" s="460">
        <v>7</v>
      </c>
      <c r="E51" s="308">
        <f t="shared" si="0"/>
        <v>0.53846153846153844</v>
      </c>
    </row>
    <row r="52" spans="1:5">
      <c r="A52" s="580"/>
      <c r="B52" s="461" t="s">
        <v>2195</v>
      </c>
      <c r="C52" s="460">
        <v>23</v>
      </c>
      <c r="D52" s="460">
        <v>9</v>
      </c>
      <c r="E52" s="308">
        <f t="shared" si="0"/>
        <v>0.39130434782608697</v>
      </c>
    </row>
    <row r="53" spans="1:5">
      <c r="A53" s="580"/>
      <c r="B53" s="461" t="s">
        <v>2196</v>
      </c>
      <c r="C53" s="460">
        <v>15</v>
      </c>
      <c r="D53" s="460">
        <v>6</v>
      </c>
      <c r="E53" s="308">
        <f t="shared" si="0"/>
        <v>0.4</v>
      </c>
    </row>
    <row r="54" spans="1:5">
      <c r="A54" s="580"/>
      <c r="B54" s="461" t="s">
        <v>2197</v>
      </c>
      <c r="C54" s="460">
        <v>19</v>
      </c>
      <c r="D54" s="460">
        <v>10</v>
      </c>
      <c r="E54" s="308">
        <f t="shared" si="0"/>
        <v>0.52631578947368418</v>
      </c>
    </row>
    <row r="55" spans="1:5">
      <c r="A55" s="580"/>
      <c r="B55" s="461" t="s">
        <v>2198</v>
      </c>
      <c r="C55" s="460">
        <v>17</v>
      </c>
      <c r="D55" s="460">
        <v>8</v>
      </c>
      <c r="E55" s="308">
        <f t="shared" si="0"/>
        <v>0.47058823529411764</v>
      </c>
    </row>
    <row r="56" spans="1:5">
      <c r="A56" s="580"/>
      <c r="B56" s="461" t="s">
        <v>2199</v>
      </c>
      <c r="C56" s="460">
        <v>17</v>
      </c>
      <c r="D56" s="460">
        <v>9</v>
      </c>
      <c r="E56" s="308">
        <f t="shared" si="0"/>
        <v>0.52941176470588236</v>
      </c>
    </row>
    <row r="57" spans="1:5">
      <c r="A57" s="580"/>
      <c r="B57" s="461" t="s">
        <v>2200</v>
      </c>
      <c r="C57" s="460">
        <v>15</v>
      </c>
      <c r="D57" s="460">
        <v>8</v>
      </c>
      <c r="E57" s="308">
        <f t="shared" si="0"/>
        <v>0.53333333333333333</v>
      </c>
    </row>
    <row r="58" spans="1:5">
      <c r="A58" s="580"/>
      <c r="B58" s="462" t="s">
        <v>2201</v>
      </c>
      <c r="C58" s="463">
        <v>24</v>
      </c>
      <c r="D58" s="463">
        <v>12</v>
      </c>
      <c r="E58" s="308">
        <f t="shared" si="0"/>
        <v>0.5</v>
      </c>
    </row>
    <row r="59" spans="1:5">
      <c r="A59" s="580"/>
      <c r="B59" s="464" t="s">
        <v>2348</v>
      </c>
      <c r="C59" s="465">
        <v>17</v>
      </c>
      <c r="D59" s="465">
        <v>10</v>
      </c>
      <c r="E59" s="308">
        <f t="shared" si="0"/>
        <v>0.58823529411764708</v>
      </c>
    </row>
    <row r="60" spans="1:5">
      <c r="A60" s="580"/>
      <c r="B60" s="466" t="s">
        <v>2203</v>
      </c>
      <c r="C60" s="465">
        <v>13</v>
      </c>
      <c r="D60" s="465">
        <v>9</v>
      </c>
      <c r="E60" s="308">
        <f t="shared" si="0"/>
        <v>0.69230769230769229</v>
      </c>
    </row>
    <row r="61" spans="1:5">
      <c r="A61" s="580" t="s">
        <v>2042</v>
      </c>
      <c r="B61" s="414" t="s">
        <v>2204</v>
      </c>
      <c r="C61" s="307">
        <v>17</v>
      </c>
      <c r="D61" s="307">
        <v>11</v>
      </c>
      <c r="E61" s="308">
        <f t="shared" si="0"/>
        <v>0.6470588235294118</v>
      </c>
    </row>
    <row r="62" spans="1:5">
      <c r="A62" s="580"/>
      <c r="B62" s="414" t="s">
        <v>2205</v>
      </c>
      <c r="C62" s="307">
        <v>21</v>
      </c>
      <c r="D62" s="307">
        <v>11</v>
      </c>
      <c r="E62" s="308">
        <f t="shared" si="0"/>
        <v>0.52380952380952384</v>
      </c>
    </row>
    <row r="63" spans="1:5">
      <c r="A63" s="580"/>
      <c r="B63" s="414" t="s">
        <v>2206</v>
      </c>
      <c r="C63" s="307">
        <v>17</v>
      </c>
      <c r="D63" s="307">
        <v>10</v>
      </c>
      <c r="E63" s="308">
        <f t="shared" si="0"/>
        <v>0.58823529411764708</v>
      </c>
    </row>
    <row r="64" spans="1:5">
      <c r="A64" s="580"/>
      <c r="B64" s="414" t="s">
        <v>801</v>
      </c>
      <c r="C64" s="307">
        <v>13</v>
      </c>
      <c r="D64" s="307">
        <v>8</v>
      </c>
      <c r="E64" s="308">
        <f t="shared" si="0"/>
        <v>0.61538461538461542</v>
      </c>
    </row>
    <row r="65" spans="1:5">
      <c r="A65" s="580"/>
      <c r="B65" s="414" t="s">
        <v>802</v>
      </c>
      <c r="C65" s="307">
        <v>11</v>
      </c>
      <c r="D65" s="307">
        <v>6</v>
      </c>
      <c r="E65" s="308">
        <f t="shared" si="0"/>
        <v>0.54545454545454541</v>
      </c>
    </row>
    <row r="66" spans="1:5">
      <c r="A66" s="580"/>
      <c r="B66" s="414" t="s">
        <v>803</v>
      </c>
      <c r="C66" s="307">
        <v>17</v>
      </c>
      <c r="D66" s="307">
        <v>10</v>
      </c>
      <c r="E66" s="308">
        <f t="shared" si="0"/>
        <v>0.58823529411764708</v>
      </c>
    </row>
    <row r="67" spans="1:5">
      <c r="A67" s="580"/>
      <c r="B67" s="414" t="s">
        <v>804</v>
      </c>
      <c r="C67" s="307">
        <v>15</v>
      </c>
      <c r="D67" s="307">
        <v>10</v>
      </c>
      <c r="E67" s="308">
        <f t="shared" si="0"/>
        <v>0.66666666666666663</v>
      </c>
    </row>
    <row r="68" spans="1:5">
      <c r="A68" s="580"/>
      <c r="B68" s="414" t="s">
        <v>805</v>
      </c>
      <c r="C68" s="307">
        <v>11</v>
      </c>
      <c r="D68" s="307">
        <v>7</v>
      </c>
      <c r="E68" s="308">
        <f t="shared" si="0"/>
        <v>0.63636363636363635</v>
      </c>
    </row>
    <row r="69" spans="1:5">
      <c r="A69" s="580"/>
      <c r="B69" s="414" t="s">
        <v>806</v>
      </c>
      <c r="C69" s="307">
        <v>13</v>
      </c>
      <c r="D69" s="307">
        <v>10</v>
      </c>
      <c r="E69" s="308">
        <f t="shared" si="0"/>
        <v>0.76923076923076927</v>
      </c>
    </row>
    <row r="70" spans="1:5">
      <c r="A70" s="580"/>
      <c r="B70" s="414" t="s">
        <v>2207</v>
      </c>
      <c r="C70" s="307">
        <v>19</v>
      </c>
      <c r="D70" s="307">
        <v>7</v>
      </c>
      <c r="E70" s="308">
        <f t="shared" ref="E70:E133" si="1">D70/C70</f>
        <v>0.36842105263157893</v>
      </c>
    </row>
    <row r="71" spans="1:5">
      <c r="A71" s="580" t="s">
        <v>374</v>
      </c>
      <c r="B71" s="467" t="s">
        <v>810</v>
      </c>
      <c r="C71" s="458">
        <v>29</v>
      </c>
      <c r="D71" s="458">
        <v>16</v>
      </c>
      <c r="E71" s="308">
        <f t="shared" si="1"/>
        <v>0.55172413793103448</v>
      </c>
    </row>
    <row r="72" spans="1:5">
      <c r="A72" s="580"/>
      <c r="B72" s="467" t="s">
        <v>811</v>
      </c>
      <c r="C72" s="458">
        <v>12</v>
      </c>
      <c r="D72" s="458">
        <v>6</v>
      </c>
      <c r="E72" s="308">
        <f t="shared" si="1"/>
        <v>0.5</v>
      </c>
    </row>
    <row r="73" spans="1:5">
      <c r="A73" s="580"/>
      <c r="B73" s="467" t="s">
        <v>812</v>
      </c>
      <c r="C73" s="458">
        <v>17</v>
      </c>
      <c r="D73" s="458">
        <v>9</v>
      </c>
      <c r="E73" s="308">
        <f t="shared" si="1"/>
        <v>0.52941176470588236</v>
      </c>
    </row>
    <row r="74" spans="1:5">
      <c r="A74" s="580"/>
      <c r="B74" s="467" t="s">
        <v>2208</v>
      </c>
      <c r="C74" s="458">
        <v>15</v>
      </c>
      <c r="D74" s="458">
        <v>7</v>
      </c>
      <c r="E74" s="308">
        <f t="shared" si="1"/>
        <v>0.46666666666666667</v>
      </c>
    </row>
    <row r="75" spans="1:5">
      <c r="A75" s="580"/>
      <c r="B75" s="467" t="s">
        <v>2209</v>
      </c>
      <c r="C75" s="458">
        <v>17</v>
      </c>
      <c r="D75" s="458">
        <v>7</v>
      </c>
      <c r="E75" s="308">
        <f t="shared" si="1"/>
        <v>0.41176470588235292</v>
      </c>
    </row>
    <row r="76" spans="1:5">
      <c r="A76" s="580"/>
      <c r="B76" s="467" t="s">
        <v>816</v>
      </c>
      <c r="C76" s="458">
        <v>19</v>
      </c>
      <c r="D76" s="458">
        <v>10</v>
      </c>
      <c r="E76" s="308">
        <f t="shared" si="1"/>
        <v>0.52631578947368418</v>
      </c>
    </row>
    <row r="77" spans="1:5">
      <c r="A77" s="580"/>
      <c r="B77" s="467" t="s">
        <v>817</v>
      </c>
      <c r="C77" s="458">
        <v>11</v>
      </c>
      <c r="D77" s="458">
        <v>6</v>
      </c>
      <c r="E77" s="308">
        <f t="shared" si="1"/>
        <v>0.54545454545454541</v>
      </c>
    </row>
    <row r="78" spans="1:5">
      <c r="A78" s="580"/>
      <c r="B78" s="467" t="s">
        <v>818</v>
      </c>
      <c r="C78" s="458">
        <v>9</v>
      </c>
      <c r="D78" s="458">
        <v>5</v>
      </c>
      <c r="E78" s="308">
        <f t="shared" si="1"/>
        <v>0.55555555555555558</v>
      </c>
    </row>
    <row r="79" spans="1:5">
      <c r="A79" s="580"/>
      <c r="B79" s="467" t="s">
        <v>819</v>
      </c>
      <c r="C79" s="458">
        <v>21</v>
      </c>
      <c r="D79" s="458">
        <v>11</v>
      </c>
      <c r="E79" s="308">
        <f t="shared" si="1"/>
        <v>0.52380952380952384</v>
      </c>
    </row>
    <row r="80" spans="1:5">
      <c r="A80" s="580"/>
      <c r="B80" s="467" t="s">
        <v>2210</v>
      </c>
      <c r="C80" s="458">
        <v>15</v>
      </c>
      <c r="D80" s="458">
        <v>9</v>
      </c>
      <c r="E80" s="308">
        <f t="shared" si="1"/>
        <v>0.6</v>
      </c>
    </row>
    <row r="81" spans="1:5">
      <c r="A81" s="580"/>
      <c r="B81" s="467" t="s">
        <v>2211</v>
      </c>
      <c r="C81" s="458">
        <v>15</v>
      </c>
      <c r="D81" s="458">
        <v>8</v>
      </c>
      <c r="E81" s="308">
        <f t="shared" si="1"/>
        <v>0.53333333333333333</v>
      </c>
    </row>
    <row r="82" spans="1:5">
      <c r="A82" s="587" t="s">
        <v>2053</v>
      </c>
      <c r="B82" s="467" t="s">
        <v>823</v>
      </c>
      <c r="C82" s="468">
        <v>19</v>
      </c>
      <c r="D82" s="468">
        <v>8</v>
      </c>
      <c r="E82" s="308">
        <f t="shared" si="1"/>
        <v>0.42105263157894735</v>
      </c>
    </row>
    <row r="83" spans="1:5">
      <c r="A83" s="587"/>
      <c r="B83" s="467" t="s">
        <v>825</v>
      </c>
      <c r="C83" s="468">
        <v>21</v>
      </c>
      <c r="D83" s="468">
        <v>10</v>
      </c>
      <c r="E83" s="308">
        <f t="shared" si="1"/>
        <v>0.47619047619047616</v>
      </c>
    </row>
    <row r="84" spans="1:5">
      <c r="A84" s="587"/>
      <c r="B84" s="467" t="s">
        <v>826</v>
      </c>
      <c r="C84" s="468">
        <v>19</v>
      </c>
      <c r="D84" s="468">
        <v>9</v>
      </c>
      <c r="E84" s="308">
        <f t="shared" si="1"/>
        <v>0.47368421052631576</v>
      </c>
    </row>
    <row r="85" spans="1:5">
      <c r="A85" s="587"/>
      <c r="B85" s="467" t="s">
        <v>827</v>
      </c>
      <c r="C85" s="468">
        <v>28</v>
      </c>
      <c r="D85" s="468">
        <v>17</v>
      </c>
      <c r="E85" s="308">
        <f t="shared" si="1"/>
        <v>0.6071428571428571</v>
      </c>
    </row>
    <row r="86" spans="1:5">
      <c r="A86" s="587"/>
      <c r="B86" s="467" t="s">
        <v>829</v>
      </c>
      <c r="C86" s="468">
        <v>9</v>
      </c>
      <c r="D86" s="468">
        <v>5</v>
      </c>
      <c r="E86" s="308">
        <f t="shared" si="1"/>
        <v>0.55555555555555558</v>
      </c>
    </row>
    <row r="87" spans="1:5">
      <c r="A87" s="587"/>
      <c r="B87" s="467" t="s">
        <v>2358</v>
      </c>
      <c r="C87" s="468">
        <v>11</v>
      </c>
      <c r="D87" s="468">
        <v>4</v>
      </c>
      <c r="E87" s="308">
        <f t="shared" si="1"/>
        <v>0.36363636363636365</v>
      </c>
    </row>
    <row r="88" spans="1:5">
      <c r="A88" s="587"/>
      <c r="B88" s="467" t="s">
        <v>833</v>
      </c>
      <c r="C88" s="468">
        <v>23</v>
      </c>
      <c r="D88" s="468">
        <v>13</v>
      </c>
      <c r="E88" s="308">
        <f t="shared" si="1"/>
        <v>0.56521739130434778</v>
      </c>
    </row>
    <row r="89" spans="1:5">
      <c r="A89" s="587"/>
      <c r="B89" s="467" t="s">
        <v>834</v>
      </c>
      <c r="C89" s="468">
        <v>25</v>
      </c>
      <c r="D89" s="468">
        <v>13</v>
      </c>
      <c r="E89" s="308">
        <f t="shared" si="1"/>
        <v>0.52</v>
      </c>
    </row>
    <row r="90" spans="1:5">
      <c r="A90" s="587"/>
      <c r="B90" s="467" t="s">
        <v>835</v>
      </c>
      <c r="C90" s="468">
        <v>44</v>
      </c>
      <c r="D90" s="468">
        <v>22</v>
      </c>
      <c r="E90" s="308">
        <f t="shared" si="1"/>
        <v>0.5</v>
      </c>
    </row>
    <row r="91" spans="1:5">
      <c r="A91" s="587"/>
      <c r="B91" s="467" t="s">
        <v>836</v>
      </c>
      <c r="C91" s="468">
        <v>11</v>
      </c>
      <c r="D91" s="468">
        <v>6</v>
      </c>
      <c r="E91" s="308">
        <f t="shared" si="1"/>
        <v>0.54545454545454541</v>
      </c>
    </row>
    <row r="92" spans="1:5">
      <c r="A92" s="587"/>
      <c r="B92" s="467" t="s">
        <v>841</v>
      </c>
      <c r="C92" s="468">
        <v>19</v>
      </c>
      <c r="D92" s="468">
        <v>10</v>
      </c>
      <c r="E92" s="308">
        <f t="shared" si="1"/>
        <v>0.52631578947368418</v>
      </c>
    </row>
    <row r="93" spans="1:5">
      <c r="A93" s="587"/>
      <c r="B93" s="467" t="s">
        <v>842</v>
      </c>
      <c r="C93" s="468">
        <v>17</v>
      </c>
      <c r="D93" s="468">
        <v>10</v>
      </c>
      <c r="E93" s="308">
        <f t="shared" si="1"/>
        <v>0.58823529411764708</v>
      </c>
    </row>
    <row r="94" spans="1:5">
      <c r="A94" s="587"/>
      <c r="B94" s="467" t="s">
        <v>2213</v>
      </c>
      <c r="C94" s="468">
        <v>25</v>
      </c>
      <c r="D94" s="468">
        <v>14</v>
      </c>
      <c r="E94" s="308">
        <f t="shared" si="1"/>
        <v>0.56000000000000005</v>
      </c>
    </row>
    <row r="95" spans="1:5">
      <c r="A95" s="587"/>
      <c r="B95" s="467" t="s">
        <v>2214</v>
      </c>
      <c r="C95" s="468">
        <v>12</v>
      </c>
      <c r="D95" s="468">
        <v>8</v>
      </c>
      <c r="E95" s="308">
        <f t="shared" si="1"/>
        <v>0.66666666666666663</v>
      </c>
    </row>
    <row r="96" spans="1:5">
      <c r="A96" s="580" t="s">
        <v>389</v>
      </c>
      <c r="B96" s="414" t="s">
        <v>2215</v>
      </c>
      <c r="C96" s="307">
        <v>17</v>
      </c>
      <c r="D96" s="307">
        <v>10</v>
      </c>
      <c r="E96" s="308">
        <f t="shared" si="1"/>
        <v>0.58823529411764708</v>
      </c>
    </row>
    <row r="97" spans="1:5">
      <c r="A97" s="580"/>
      <c r="B97" s="414" t="s">
        <v>2216</v>
      </c>
      <c r="C97" s="307">
        <v>19</v>
      </c>
      <c r="D97" s="307">
        <v>8</v>
      </c>
      <c r="E97" s="308">
        <f t="shared" si="1"/>
        <v>0.42105263157894735</v>
      </c>
    </row>
    <row r="98" spans="1:5">
      <c r="A98" s="580"/>
      <c r="B98" s="414" t="s">
        <v>2217</v>
      </c>
      <c r="C98" s="307">
        <v>30</v>
      </c>
      <c r="D98" s="307">
        <v>15</v>
      </c>
      <c r="E98" s="308">
        <f t="shared" si="1"/>
        <v>0.5</v>
      </c>
    </row>
    <row r="99" spans="1:5">
      <c r="A99" s="580"/>
      <c r="B99" s="414" t="s">
        <v>2218</v>
      </c>
      <c r="C99" s="307">
        <v>13</v>
      </c>
      <c r="D99" s="307">
        <v>6</v>
      </c>
      <c r="E99" s="308">
        <f t="shared" si="1"/>
        <v>0.46153846153846156</v>
      </c>
    </row>
    <row r="100" spans="1:5">
      <c r="A100" s="580"/>
      <c r="B100" s="331" t="s">
        <v>2349</v>
      </c>
      <c r="C100" s="307">
        <v>20</v>
      </c>
      <c r="D100" s="307">
        <v>7</v>
      </c>
      <c r="E100" s="308">
        <f t="shared" si="1"/>
        <v>0.35</v>
      </c>
    </row>
    <row r="101" spans="1:5">
      <c r="A101" s="580"/>
      <c r="B101" s="414" t="s">
        <v>2219</v>
      </c>
      <c r="C101" s="307">
        <v>13</v>
      </c>
      <c r="D101" s="307">
        <v>6</v>
      </c>
      <c r="E101" s="308">
        <f t="shared" si="1"/>
        <v>0.46153846153846156</v>
      </c>
    </row>
    <row r="102" spans="1:5">
      <c r="A102" s="580"/>
      <c r="B102" s="414" t="s">
        <v>2220</v>
      </c>
      <c r="C102" s="307">
        <v>15</v>
      </c>
      <c r="D102" s="307">
        <v>11</v>
      </c>
      <c r="E102" s="308">
        <f t="shared" si="1"/>
        <v>0.73333333333333328</v>
      </c>
    </row>
    <row r="103" spans="1:5">
      <c r="A103" s="581"/>
      <c r="B103" s="469" t="s">
        <v>2221</v>
      </c>
      <c r="C103" s="404">
        <v>25</v>
      </c>
      <c r="D103" s="404">
        <v>16</v>
      </c>
      <c r="E103" s="308">
        <f t="shared" si="1"/>
        <v>0.64</v>
      </c>
    </row>
    <row r="104" spans="1:5">
      <c r="A104" s="598" t="s">
        <v>401</v>
      </c>
      <c r="B104" s="191" t="s">
        <v>637</v>
      </c>
      <c r="C104" s="181">
        <v>17</v>
      </c>
      <c r="D104" s="181">
        <v>9</v>
      </c>
      <c r="E104" s="308">
        <f t="shared" si="1"/>
        <v>0.52941176470588236</v>
      </c>
    </row>
    <row r="105" spans="1:5">
      <c r="A105" s="598"/>
      <c r="B105" s="191" t="s">
        <v>2222</v>
      </c>
      <c r="C105" s="181">
        <v>15</v>
      </c>
      <c r="D105" s="181">
        <v>7</v>
      </c>
      <c r="E105" s="308">
        <f t="shared" si="1"/>
        <v>0.46666666666666667</v>
      </c>
    </row>
    <row r="106" spans="1:5">
      <c r="A106" s="598"/>
      <c r="B106" s="191" t="s">
        <v>639</v>
      </c>
      <c r="C106" s="181">
        <v>19</v>
      </c>
      <c r="D106" s="181">
        <v>9</v>
      </c>
      <c r="E106" s="308">
        <f t="shared" si="1"/>
        <v>0.47368421052631576</v>
      </c>
    </row>
    <row r="107" spans="1:5">
      <c r="A107" s="598"/>
      <c r="B107" s="191" t="s">
        <v>2223</v>
      </c>
      <c r="C107" s="181">
        <v>15</v>
      </c>
      <c r="D107" s="181">
        <v>9</v>
      </c>
      <c r="E107" s="308">
        <f t="shared" si="1"/>
        <v>0.6</v>
      </c>
    </row>
    <row r="108" spans="1:5">
      <c r="A108" s="598"/>
      <c r="B108" s="191" t="s">
        <v>1181</v>
      </c>
      <c r="C108" s="181">
        <v>11</v>
      </c>
      <c r="D108" s="181">
        <v>8</v>
      </c>
      <c r="E108" s="308">
        <f t="shared" si="1"/>
        <v>0.72727272727272729</v>
      </c>
    </row>
    <row r="109" spans="1:5">
      <c r="A109" s="598"/>
      <c r="B109" s="191" t="s">
        <v>2224</v>
      </c>
      <c r="C109" s="181">
        <v>15</v>
      </c>
      <c r="D109" s="181">
        <v>5</v>
      </c>
      <c r="E109" s="308">
        <f t="shared" si="1"/>
        <v>0.33333333333333331</v>
      </c>
    </row>
    <row r="110" spans="1:5">
      <c r="A110" s="598"/>
      <c r="B110" s="191" t="s">
        <v>644</v>
      </c>
      <c r="C110" s="181">
        <v>41</v>
      </c>
      <c r="D110" s="181">
        <v>20</v>
      </c>
      <c r="E110" s="308">
        <f t="shared" si="1"/>
        <v>0.48780487804878048</v>
      </c>
    </row>
    <row r="111" spans="1:5">
      <c r="A111" s="598"/>
      <c r="B111" s="191" t="s">
        <v>645</v>
      </c>
      <c r="C111" s="181">
        <v>21</v>
      </c>
      <c r="D111" s="181">
        <v>10</v>
      </c>
      <c r="E111" s="308">
        <f t="shared" si="1"/>
        <v>0.47619047619047616</v>
      </c>
    </row>
    <row r="112" spans="1:5">
      <c r="A112" s="598"/>
      <c r="B112" s="191" t="s">
        <v>646</v>
      </c>
      <c r="C112" s="181">
        <v>23</v>
      </c>
      <c r="D112" s="181">
        <v>12</v>
      </c>
      <c r="E112" s="308">
        <f t="shared" si="1"/>
        <v>0.52173913043478259</v>
      </c>
    </row>
    <row r="113" spans="1:5">
      <c r="A113" s="598"/>
      <c r="B113" s="191" t="s">
        <v>2225</v>
      </c>
      <c r="C113" s="181">
        <v>15</v>
      </c>
      <c r="D113" s="181">
        <v>11</v>
      </c>
      <c r="E113" s="308">
        <f t="shared" si="1"/>
        <v>0.73333333333333328</v>
      </c>
    </row>
    <row r="114" spans="1:5">
      <c r="A114" s="598"/>
      <c r="B114" s="191" t="s">
        <v>2226</v>
      </c>
      <c r="C114" s="181">
        <v>9</v>
      </c>
      <c r="D114" s="181">
        <v>5</v>
      </c>
      <c r="E114" s="308">
        <f t="shared" si="1"/>
        <v>0.55555555555555558</v>
      </c>
    </row>
    <row r="115" spans="1:5">
      <c r="A115" s="598"/>
      <c r="B115" s="191" t="s">
        <v>2227</v>
      </c>
      <c r="C115" s="181">
        <v>15</v>
      </c>
      <c r="D115" s="181">
        <v>7</v>
      </c>
      <c r="E115" s="308">
        <f t="shared" si="1"/>
        <v>0.46666666666666667</v>
      </c>
    </row>
    <row r="116" spans="1:5">
      <c r="A116" s="591" t="s">
        <v>406</v>
      </c>
      <c r="B116" s="445" t="s">
        <v>2228</v>
      </c>
      <c r="C116" s="403">
        <v>21</v>
      </c>
      <c r="D116" s="403">
        <v>14</v>
      </c>
      <c r="E116" s="308">
        <f t="shared" si="1"/>
        <v>0.66666666666666663</v>
      </c>
    </row>
    <row r="117" spans="1:5">
      <c r="A117" s="581"/>
      <c r="B117" s="414" t="s">
        <v>2229</v>
      </c>
      <c r="C117" s="307">
        <v>13</v>
      </c>
      <c r="D117" s="307">
        <v>6</v>
      </c>
      <c r="E117" s="308">
        <f t="shared" si="1"/>
        <v>0.46153846153846156</v>
      </c>
    </row>
    <row r="118" spans="1:5">
      <c r="A118" s="581"/>
      <c r="B118" s="414" t="s">
        <v>2230</v>
      </c>
      <c r="C118" s="307">
        <v>13</v>
      </c>
      <c r="D118" s="307">
        <v>8</v>
      </c>
      <c r="E118" s="308">
        <f t="shared" si="1"/>
        <v>0.61538461538461542</v>
      </c>
    </row>
    <row r="119" spans="1:5">
      <c r="A119" s="581"/>
      <c r="B119" s="414" t="s">
        <v>2231</v>
      </c>
      <c r="C119" s="307">
        <v>15</v>
      </c>
      <c r="D119" s="307">
        <v>5</v>
      </c>
      <c r="E119" s="308">
        <f t="shared" si="1"/>
        <v>0.33333333333333331</v>
      </c>
    </row>
    <row r="120" spans="1:5">
      <c r="A120" s="581"/>
      <c r="B120" s="414" t="s">
        <v>2232</v>
      </c>
      <c r="C120" s="307">
        <v>17</v>
      </c>
      <c r="D120" s="307">
        <v>10</v>
      </c>
      <c r="E120" s="308">
        <f t="shared" si="1"/>
        <v>0.58823529411764708</v>
      </c>
    </row>
    <row r="121" spans="1:5">
      <c r="A121" s="581"/>
      <c r="B121" s="414" t="s">
        <v>2233</v>
      </c>
      <c r="C121" s="307">
        <v>17</v>
      </c>
      <c r="D121" s="307">
        <v>9</v>
      </c>
      <c r="E121" s="308">
        <f t="shared" si="1"/>
        <v>0.52941176470588236</v>
      </c>
    </row>
    <row r="122" spans="1:5">
      <c r="A122" s="581"/>
      <c r="B122" s="414" t="s">
        <v>2234</v>
      </c>
      <c r="C122" s="307">
        <v>13</v>
      </c>
      <c r="D122" s="307">
        <v>7</v>
      </c>
      <c r="E122" s="308">
        <f t="shared" si="1"/>
        <v>0.53846153846153844</v>
      </c>
    </row>
    <row r="123" spans="1:5">
      <c r="A123" s="581"/>
      <c r="B123" s="414" t="s">
        <v>2235</v>
      </c>
      <c r="C123" s="307">
        <v>13</v>
      </c>
      <c r="D123" s="307">
        <v>8</v>
      </c>
      <c r="E123" s="308">
        <f t="shared" si="1"/>
        <v>0.61538461538461542</v>
      </c>
    </row>
    <row r="124" spans="1:5">
      <c r="A124" s="581"/>
      <c r="B124" s="414" t="s">
        <v>2236</v>
      </c>
      <c r="C124" s="307">
        <v>16</v>
      </c>
      <c r="D124" s="307">
        <v>8</v>
      </c>
      <c r="E124" s="308">
        <f t="shared" si="1"/>
        <v>0.5</v>
      </c>
    </row>
    <row r="125" spans="1:5">
      <c r="A125" s="580" t="s">
        <v>413</v>
      </c>
      <c r="B125" s="306" t="s">
        <v>851</v>
      </c>
      <c r="C125" s="307">
        <v>13</v>
      </c>
      <c r="D125" s="307">
        <v>5</v>
      </c>
      <c r="E125" s="308">
        <f t="shared" si="1"/>
        <v>0.38461538461538464</v>
      </c>
    </row>
    <row r="126" spans="1:5">
      <c r="A126" s="580"/>
      <c r="B126" s="306" t="s">
        <v>853</v>
      </c>
      <c r="C126" s="307">
        <v>15</v>
      </c>
      <c r="D126" s="307">
        <v>9</v>
      </c>
      <c r="E126" s="308">
        <f t="shared" si="1"/>
        <v>0.6</v>
      </c>
    </row>
    <row r="127" spans="1:5">
      <c r="A127" s="580"/>
      <c r="B127" s="306" t="s">
        <v>854</v>
      </c>
      <c r="C127" s="307">
        <v>13</v>
      </c>
      <c r="D127" s="307">
        <v>6</v>
      </c>
      <c r="E127" s="308">
        <f t="shared" si="1"/>
        <v>0.46153846153846156</v>
      </c>
    </row>
    <row r="128" spans="1:5">
      <c r="A128" s="580"/>
      <c r="B128" s="306" t="s">
        <v>855</v>
      </c>
      <c r="C128" s="307">
        <v>15</v>
      </c>
      <c r="D128" s="307">
        <v>5</v>
      </c>
      <c r="E128" s="308">
        <f t="shared" si="1"/>
        <v>0.33333333333333331</v>
      </c>
    </row>
    <row r="129" spans="1:5">
      <c r="A129" s="580"/>
      <c r="B129" s="306" t="s">
        <v>856</v>
      </c>
      <c r="C129" s="307">
        <v>15</v>
      </c>
      <c r="D129" s="307">
        <v>9</v>
      </c>
      <c r="E129" s="308">
        <f t="shared" si="1"/>
        <v>0.6</v>
      </c>
    </row>
    <row r="130" spans="1:5">
      <c r="A130" s="580"/>
      <c r="B130" s="306" t="s">
        <v>857</v>
      </c>
      <c r="C130" s="307">
        <v>11</v>
      </c>
      <c r="D130" s="307">
        <v>7</v>
      </c>
      <c r="E130" s="308">
        <f t="shared" si="1"/>
        <v>0.63636363636363635</v>
      </c>
    </row>
    <row r="131" spans="1:5">
      <c r="A131" s="580"/>
      <c r="B131" s="306" t="s">
        <v>1596</v>
      </c>
      <c r="C131" s="307">
        <v>15</v>
      </c>
      <c r="D131" s="307">
        <v>10</v>
      </c>
      <c r="E131" s="308">
        <f t="shared" si="1"/>
        <v>0.66666666666666663</v>
      </c>
    </row>
    <row r="132" spans="1:5">
      <c r="A132" s="580"/>
      <c r="B132" s="306" t="s">
        <v>859</v>
      </c>
      <c r="C132" s="307">
        <v>15</v>
      </c>
      <c r="D132" s="307">
        <v>10</v>
      </c>
      <c r="E132" s="308">
        <f t="shared" si="1"/>
        <v>0.66666666666666663</v>
      </c>
    </row>
    <row r="133" spans="1:5">
      <c r="A133" s="580"/>
      <c r="B133" s="306" t="s">
        <v>1597</v>
      </c>
      <c r="C133" s="307">
        <v>13</v>
      </c>
      <c r="D133" s="307">
        <v>6</v>
      </c>
      <c r="E133" s="308">
        <f t="shared" si="1"/>
        <v>0.46153846153846156</v>
      </c>
    </row>
    <row r="134" spans="1:5">
      <c r="A134" s="580"/>
      <c r="B134" s="306" t="s">
        <v>861</v>
      </c>
      <c r="C134" s="307">
        <v>15</v>
      </c>
      <c r="D134" s="307">
        <v>8</v>
      </c>
      <c r="E134" s="308">
        <f t="shared" ref="E134:E197" si="2">D134/C134</f>
        <v>0.53333333333333333</v>
      </c>
    </row>
    <row r="135" spans="1:5">
      <c r="A135" s="580"/>
      <c r="B135" s="306" t="s">
        <v>862</v>
      </c>
      <c r="C135" s="307">
        <v>11</v>
      </c>
      <c r="D135" s="307">
        <v>7</v>
      </c>
      <c r="E135" s="308">
        <f t="shared" si="2"/>
        <v>0.63636363636363635</v>
      </c>
    </row>
    <row r="136" spans="1:5">
      <c r="A136" s="580"/>
      <c r="B136" s="306" t="s">
        <v>1598</v>
      </c>
      <c r="C136" s="307">
        <v>11</v>
      </c>
      <c r="D136" s="307">
        <v>6</v>
      </c>
      <c r="E136" s="308">
        <f t="shared" si="2"/>
        <v>0.54545454545454541</v>
      </c>
    </row>
    <row r="137" spans="1:5">
      <c r="A137" s="590" t="s">
        <v>419</v>
      </c>
      <c r="B137" s="445" t="s">
        <v>2249</v>
      </c>
      <c r="C137" s="403">
        <v>15</v>
      </c>
      <c r="D137" s="403">
        <v>9</v>
      </c>
      <c r="E137" s="308">
        <f t="shared" si="2"/>
        <v>0.6</v>
      </c>
    </row>
    <row r="138" spans="1:5">
      <c r="A138" s="590"/>
      <c r="B138" s="414" t="s">
        <v>2250</v>
      </c>
      <c r="C138" s="307">
        <v>15</v>
      </c>
      <c r="D138" s="307">
        <v>8</v>
      </c>
      <c r="E138" s="308">
        <f t="shared" si="2"/>
        <v>0.53333333333333333</v>
      </c>
    </row>
    <row r="139" spans="1:5">
      <c r="A139" s="590"/>
      <c r="B139" s="414" t="s">
        <v>2251</v>
      </c>
      <c r="C139" s="307">
        <v>19</v>
      </c>
      <c r="D139" s="307">
        <v>12</v>
      </c>
      <c r="E139" s="308">
        <f t="shared" si="2"/>
        <v>0.63157894736842102</v>
      </c>
    </row>
    <row r="140" spans="1:5">
      <c r="A140" s="590"/>
      <c r="B140" s="414" t="s">
        <v>2252</v>
      </c>
      <c r="C140" s="307">
        <v>17</v>
      </c>
      <c r="D140" s="307">
        <v>10</v>
      </c>
      <c r="E140" s="308">
        <f t="shared" si="2"/>
        <v>0.58823529411764708</v>
      </c>
    </row>
    <row r="141" spans="1:5">
      <c r="A141" s="590"/>
      <c r="B141" s="414" t="s">
        <v>2253</v>
      </c>
      <c r="C141" s="307">
        <v>15</v>
      </c>
      <c r="D141" s="307">
        <v>10</v>
      </c>
      <c r="E141" s="308">
        <f t="shared" si="2"/>
        <v>0.66666666666666663</v>
      </c>
    </row>
    <row r="142" spans="1:5">
      <c r="A142" s="590"/>
      <c r="B142" s="414" t="s">
        <v>2254</v>
      </c>
      <c r="C142" s="307">
        <v>13</v>
      </c>
      <c r="D142" s="307">
        <v>8</v>
      </c>
      <c r="E142" s="308">
        <f t="shared" si="2"/>
        <v>0.61538461538461542</v>
      </c>
    </row>
    <row r="143" spans="1:5">
      <c r="A143" s="590"/>
      <c r="B143" s="414" t="s">
        <v>2255</v>
      </c>
      <c r="C143" s="307">
        <v>19</v>
      </c>
      <c r="D143" s="307">
        <v>11</v>
      </c>
      <c r="E143" s="308">
        <f t="shared" si="2"/>
        <v>0.57894736842105265</v>
      </c>
    </row>
    <row r="144" spans="1:5">
      <c r="A144" s="590"/>
      <c r="B144" s="414" t="s">
        <v>2256</v>
      </c>
      <c r="C144" s="307">
        <v>11</v>
      </c>
      <c r="D144" s="307">
        <v>7</v>
      </c>
      <c r="E144" s="308">
        <f t="shared" si="2"/>
        <v>0.63636363636363635</v>
      </c>
    </row>
    <row r="145" spans="1:5">
      <c r="A145" s="590"/>
      <c r="B145" s="414" t="s">
        <v>2257</v>
      </c>
      <c r="C145" s="307">
        <v>13</v>
      </c>
      <c r="D145" s="307">
        <v>7</v>
      </c>
      <c r="E145" s="308">
        <f t="shared" si="2"/>
        <v>0.53846153846153844</v>
      </c>
    </row>
    <row r="146" spans="1:5">
      <c r="A146" s="590"/>
      <c r="B146" s="414" t="s">
        <v>2258</v>
      </c>
      <c r="C146" s="307">
        <v>15</v>
      </c>
      <c r="D146" s="307">
        <v>9</v>
      </c>
      <c r="E146" s="308">
        <f t="shared" si="2"/>
        <v>0.6</v>
      </c>
    </row>
    <row r="147" spans="1:5">
      <c r="A147" s="590"/>
      <c r="B147" s="414" t="s">
        <v>2259</v>
      </c>
      <c r="C147" s="307">
        <v>13</v>
      </c>
      <c r="D147" s="307">
        <v>8</v>
      </c>
      <c r="E147" s="308">
        <f t="shared" si="2"/>
        <v>0.61538461538461542</v>
      </c>
    </row>
    <row r="148" spans="1:5">
      <c r="A148" s="590"/>
      <c r="B148" s="414" t="s">
        <v>2260</v>
      </c>
      <c r="C148" s="307">
        <v>13</v>
      </c>
      <c r="D148" s="307">
        <v>5</v>
      </c>
      <c r="E148" s="308">
        <f t="shared" si="2"/>
        <v>0.38461538461538464</v>
      </c>
    </row>
    <row r="149" spans="1:5">
      <c r="A149" s="580" t="s">
        <v>2092</v>
      </c>
      <c r="B149" s="405" t="s">
        <v>865</v>
      </c>
      <c r="C149" s="307">
        <v>19</v>
      </c>
      <c r="D149" s="307">
        <v>7</v>
      </c>
      <c r="E149" s="308">
        <f t="shared" si="2"/>
        <v>0.36842105263157893</v>
      </c>
    </row>
    <row r="150" spans="1:5">
      <c r="A150" s="580"/>
      <c r="B150" s="405" t="s">
        <v>2359</v>
      </c>
      <c r="C150" s="307">
        <v>19</v>
      </c>
      <c r="D150" s="307">
        <v>11</v>
      </c>
      <c r="E150" s="308">
        <f t="shared" si="2"/>
        <v>0.57894736842105265</v>
      </c>
    </row>
    <row r="151" spans="1:5">
      <c r="A151" s="580"/>
      <c r="B151" s="405" t="s">
        <v>684</v>
      </c>
      <c r="C151" s="307">
        <v>13</v>
      </c>
      <c r="D151" s="307">
        <v>6</v>
      </c>
      <c r="E151" s="308">
        <f t="shared" si="2"/>
        <v>0.46153846153846156</v>
      </c>
    </row>
    <row r="152" spans="1:5">
      <c r="A152" s="580"/>
      <c r="B152" s="405" t="s">
        <v>867</v>
      </c>
      <c r="C152" s="307">
        <v>15</v>
      </c>
      <c r="D152" s="307">
        <v>6</v>
      </c>
      <c r="E152" s="308">
        <f t="shared" si="2"/>
        <v>0.4</v>
      </c>
    </row>
    <row r="153" spans="1:5">
      <c r="A153" s="580"/>
      <c r="B153" s="306" t="s">
        <v>2397</v>
      </c>
      <c r="C153" s="307">
        <v>15</v>
      </c>
      <c r="D153" s="307">
        <v>9</v>
      </c>
      <c r="E153" s="308">
        <f t="shared" si="2"/>
        <v>0.6</v>
      </c>
    </row>
    <row r="154" spans="1:5">
      <c r="A154" s="580"/>
      <c r="B154" s="405" t="s">
        <v>2263</v>
      </c>
      <c r="C154" s="307">
        <v>15</v>
      </c>
      <c r="D154" s="307">
        <v>9</v>
      </c>
      <c r="E154" s="308">
        <f t="shared" si="2"/>
        <v>0.6</v>
      </c>
    </row>
    <row r="155" spans="1:5">
      <c r="A155" s="580"/>
      <c r="B155" s="306" t="s">
        <v>2398</v>
      </c>
      <c r="C155" s="307">
        <v>23</v>
      </c>
      <c r="D155" s="307">
        <v>11</v>
      </c>
      <c r="E155" s="308">
        <f t="shared" si="2"/>
        <v>0.47826086956521741</v>
      </c>
    </row>
    <row r="156" spans="1:5">
      <c r="A156" s="580"/>
      <c r="B156" s="405" t="s">
        <v>2264</v>
      </c>
      <c r="C156" s="307">
        <v>23</v>
      </c>
      <c r="D156" s="307">
        <v>10</v>
      </c>
      <c r="E156" s="308">
        <f t="shared" si="2"/>
        <v>0.43478260869565216</v>
      </c>
    </row>
    <row r="157" spans="1:5">
      <c r="A157" s="580"/>
      <c r="B157" s="405" t="s">
        <v>871</v>
      </c>
      <c r="C157" s="307">
        <v>15</v>
      </c>
      <c r="D157" s="307">
        <v>9</v>
      </c>
      <c r="E157" s="308">
        <f t="shared" si="2"/>
        <v>0.6</v>
      </c>
    </row>
    <row r="158" spans="1:5">
      <c r="A158" s="580"/>
      <c r="B158" s="405" t="s">
        <v>2265</v>
      </c>
      <c r="C158" s="428">
        <v>21</v>
      </c>
      <c r="D158" s="428">
        <v>11</v>
      </c>
      <c r="E158" s="308">
        <f t="shared" si="2"/>
        <v>0.52380952380952384</v>
      </c>
    </row>
    <row r="159" spans="1:5">
      <c r="A159" s="580"/>
      <c r="B159" s="405" t="s">
        <v>2403</v>
      </c>
      <c r="C159" s="428">
        <v>11</v>
      </c>
      <c r="D159" s="428">
        <v>6</v>
      </c>
      <c r="E159" s="308">
        <f t="shared" si="2"/>
        <v>0.54545454545454541</v>
      </c>
    </row>
    <row r="160" spans="1:5">
      <c r="A160" s="580" t="s">
        <v>1042</v>
      </c>
      <c r="B160" s="414" t="s">
        <v>873</v>
      </c>
      <c r="C160" s="428">
        <v>19</v>
      </c>
      <c r="D160" s="428">
        <v>8</v>
      </c>
      <c r="E160" s="308">
        <f t="shared" si="2"/>
        <v>0.42105263157894735</v>
      </c>
    </row>
    <row r="161" spans="1:5">
      <c r="A161" s="580"/>
      <c r="B161" s="414" t="s">
        <v>693</v>
      </c>
      <c r="C161" s="428">
        <v>23</v>
      </c>
      <c r="D161" s="428">
        <v>8</v>
      </c>
      <c r="E161" s="308">
        <f t="shared" si="2"/>
        <v>0.34782608695652173</v>
      </c>
    </row>
    <row r="162" spans="1:5">
      <c r="A162" s="580"/>
      <c r="B162" s="414" t="s">
        <v>699</v>
      </c>
      <c r="C162" s="307">
        <v>29</v>
      </c>
      <c r="D162" s="307">
        <v>13</v>
      </c>
      <c r="E162" s="308">
        <f t="shared" si="2"/>
        <v>0.44827586206896552</v>
      </c>
    </row>
    <row r="163" spans="1:5">
      <c r="A163" s="580"/>
      <c r="B163" s="414" t="s">
        <v>2266</v>
      </c>
      <c r="C163" s="307">
        <v>17</v>
      </c>
      <c r="D163" s="307">
        <v>11</v>
      </c>
      <c r="E163" s="308">
        <f t="shared" si="2"/>
        <v>0.6470588235294118</v>
      </c>
    </row>
    <row r="164" spans="1:5">
      <c r="A164" s="580"/>
      <c r="B164" s="414" t="s">
        <v>700</v>
      </c>
      <c r="C164" s="307">
        <v>27</v>
      </c>
      <c r="D164" s="307">
        <v>17</v>
      </c>
      <c r="E164" s="308">
        <f t="shared" si="2"/>
        <v>0.62962962962962965</v>
      </c>
    </row>
    <row r="165" spans="1:5">
      <c r="A165" s="580"/>
      <c r="B165" s="414" t="s">
        <v>2267</v>
      </c>
      <c r="C165" s="307">
        <v>21</v>
      </c>
      <c r="D165" s="307">
        <v>12</v>
      </c>
      <c r="E165" s="308">
        <f t="shared" si="2"/>
        <v>0.5714285714285714</v>
      </c>
    </row>
    <row r="166" spans="1:5">
      <c r="A166" s="580"/>
      <c r="B166" s="414" t="s">
        <v>2268</v>
      </c>
      <c r="C166" s="307">
        <v>19</v>
      </c>
      <c r="D166" s="307">
        <v>11</v>
      </c>
      <c r="E166" s="308">
        <f t="shared" si="2"/>
        <v>0.57894736842105265</v>
      </c>
    </row>
    <row r="167" spans="1:5">
      <c r="A167" s="580"/>
      <c r="B167" s="414" t="s">
        <v>2269</v>
      </c>
      <c r="C167" s="307">
        <v>19</v>
      </c>
      <c r="D167" s="307">
        <v>7</v>
      </c>
      <c r="E167" s="308">
        <f t="shared" si="2"/>
        <v>0.36842105263157893</v>
      </c>
    </row>
    <row r="168" spans="1:5">
      <c r="A168" s="580"/>
      <c r="B168" s="414" t="s">
        <v>695</v>
      </c>
      <c r="C168" s="428">
        <v>21</v>
      </c>
      <c r="D168" s="428">
        <v>12</v>
      </c>
      <c r="E168" s="308">
        <f t="shared" si="2"/>
        <v>0.5714285714285714</v>
      </c>
    </row>
    <row r="169" spans="1:5">
      <c r="A169" s="580"/>
      <c r="B169" s="414" t="s">
        <v>694</v>
      </c>
      <c r="C169" s="428">
        <v>15</v>
      </c>
      <c r="D169" s="428">
        <v>9</v>
      </c>
      <c r="E169" s="308">
        <f t="shared" si="2"/>
        <v>0.6</v>
      </c>
    </row>
    <row r="170" spans="1:5">
      <c r="A170" s="580"/>
      <c r="B170" s="414" t="s">
        <v>697</v>
      </c>
      <c r="C170" s="307">
        <v>17</v>
      </c>
      <c r="D170" s="307">
        <v>7</v>
      </c>
      <c r="E170" s="308">
        <f t="shared" si="2"/>
        <v>0.41176470588235292</v>
      </c>
    </row>
    <row r="171" spans="1:5">
      <c r="A171" s="580" t="s">
        <v>1053</v>
      </c>
      <c r="B171" s="331" t="s">
        <v>1635</v>
      </c>
      <c r="C171" s="307">
        <v>17</v>
      </c>
      <c r="D171" s="307">
        <v>10</v>
      </c>
      <c r="E171" s="308">
        <f t="shared" si="2"/>
        <v>0.58823529411764708</v>
      </c>
    </row>
    <row r="172" spans="1:5">
      <c r="A172" s="580"/>
      <c r="B172" s="331" t="s">
        <v>1107</v>
      </c>
      <c r="C172" s="307">
        <v>21</v>
      </c>
      <c r="D172" s="307">
        <v>13</v>
      </c>
      <c r="E172" s="308">
        <f t="shared" si="2"/>
        <v>0.61904761904761907</v>
      </c>
    </row>
    <row r="173" spans="1:5">
      <c r="A173" s="580"/>
      <c r="B173" s="414" t="s">
        <v>2361</v>
      </c>
      <c r="C173" s="307">
        <v>13</v>
      </c>
      <c r="D173" s="307">
        <v>6</v>
      </c>
      <c r="E173" s="308">
        <f t="shared" si="2"/>
        <v>0.46153846153846156</v>
      </c>
    </row>
    <row r="174" spans="1:5">
      <c r="A174" s="580"/>
      <c r="B174" s="414" t="s">
        <v>2273</v>
      </c>
      <c r="C174" s="307">
        <v>18</v>
      </c>
      <c r="D174" s="307">
        <v>11</v>
      </c>
      <c r="E174" s="308">
        <f t="shared" si="2"/>
        <v>0.61111111111111116</v>
      </c>
    </row>
    <row r="175" spans="1:5">
      <c r="A175" s="580"/>
      <c r="B175" s="414" t="s">
        <v>2362</v>
      </c>
      <c r="C175" s="307">
        <v>17</v>
      </c>
      <c r="D175" s="307">
        <v>10</v>
      </c>
      <c r="E175" s="308">
        <f t="shared" si="2"/>
        <v>0.58823529411764708</v>
      </c>
    </row>
    <row r="176" spans="1:5">
      <c r="A176" s="580"/>
      <c r="B176" s="414" t="s">
        <v>2275</v>
      </c>
      <c r="C176" s="307">
        <v>15</v>
      </c>
      <c r="D176" s="307">
        <v>9</v>
      </c>
      <c r="E176" s="308">
        <f t="shared" si="2"/>
        <v>0.6</v>
      </c>
    </row>
    <row r="177" spans="1:5">
      <c r="A177" s="580"/>
      <c r="B177" s="414" t="s">
        <v>2276</v>
      </c>
      <c r="C177" s="307">
        <v>19</v>
      </c>
      <c r="D177" s="307">
        <v>10</v>
      </c>
      <c r="E177" s="308">
        <f t="shared" si="2"/>
        <v>0.52631578947368418</v>
      </c>
    </row>
    <row r="178" spans="1:5">
      <c r="A178" s="580"/>
      <c r="B178" s="414" t="s">
        <v>2363</v>
      </c>
      <c r="C178" s="307">
        <v>17</v>
      </c>
      <c r="D178" s="307">
        <v>12</v>
      </c>
      <c r="E178" s="308">
        <f t="shared" si="2"/>
        <v>0.70588235294117652</v>
      </c>
    </row>
    <row r="179" spans="1:5">
      <c r="A179" s="580"/>
      <c r="B179" s="414" t="s">
        <v>2278</v>
      </c>
      <c r="C179" s="307">
        <v>15</v>
      </c>
      <c r="D179" s="307">
        <v>8</v>
      </c>
      <c r="E179" s="308">
        <f t="shared" si="2"/>
        <v>0.53333333333333333</v>
      </c>
    </row>
    <row r="180" spans="1:5">
      <c r="A180" s="580" t="s">
        <v>441</v>
      </c>
      <c r="B180" s="470" t="s">
        <v>712</v>
      </c>
      <c r="C180" s="307">
        <v>11</v>
      </c>
      <c r="D180" s="307">
        <v>4</v>
      </c>
      <c r="E180" s="308">
        <f t="shared" si="2"/>
        <v>0.36363636363636365</v>
      </c>
    </row>
    <row r="181" spans="1:5">
      <c r="A181" s="580"/>
      <c r="B181" s="470" t="s">
        <v>2279</v>
      </c>
      <c r="C181" s="307">
        <v>7</v>
      </c>
      <c r="D181" s="307">
        <v>3</v>
      </c>
      <c r="E181" s="308">
        <f t="shared" si="2"/>
        <v>0.42857142857142855</v>
      </c>
    </row>
    <row r="182" spans="1:5">
      <c r="A182" s="580"/>
      <c r="B182" s="470" t="s">
        <v>2280</v>
      </c>
      <c r="C182" s="307">
        <v>13</v>
      </c>
      <c r="D182" s="307">
        <v>5</v>
      </c>
      <c r="E182" s="308">
        <f t="shared" si="2"/>
        <v>0.38461538461538464</v>
      </c>
    </row>
    <row r="183" spans="1:5">
      <c r="A183" s="580"/>
      <c r="B183" s="470" t="s">
        <v>2281</v>
      </c>
      <c r="C183" s="307">
        <v>19</v>
      </c>
      <c r="D183" s="307">
        <v>10</v>
      </c>
      <c r="E183" s="308">
        <f t="shared" si="2"/>
        <v>0.52631578947368418</v>
      </c>
    </row>
    <row r="184" spans="1:5">
      <c r="A184" s="580"/>
      <c r="B184" s="470" t="s">
        <v>716</v>
      </c>
      <c r="C184" s="307">
        <v>15</v>
      </c>
      <c r="D184" s="307">
        <v>9</v>
      </c>
      <c r="E184" s="308">
        <f t="shared" si="2"/>
        <v>0.6</v>
      </c>
    </row>
    <row r="185" spans="1:5">
      <c r="A185" s="580"/>
      <c r="B185" s="470" t="s">
        <v>717</v>
      </c>
      <c r="C185" s="307">
        <v>17</v>
      </c>
      <c r="D185" s="307">
        <v>7</v>
      </c>
      <c r="E185" s="308">
        <f t="shared" si="2"/>
        <v>0.41176470588235292</v>
      </c>
    </row>
    <row r="186" spans="1:5">
      <c r="A186" s="580"/>
      <c r="B186" s="470" t="s">
        <v>2404</v>
      </c>
      <c r="C186" s="307">
        <v>15</v>
      </c>
      <c r="D186" s="307">
        <v>7</v>
      </c>
      <c r="E186" s="308">
        <f t="shared" si="2"/>
        <v>0.46666666666666667</v>
      </c>
    </row>
    <row r="187" spans="1:5">
      <c r="A187" s="580"/>
      <c r="B187" s="470" t="s">
        <v>720</v>
      </c>
      <c r="C187" s="307">
        <v>13</v>
      </c>
      <c r="D187" s="307">
        <v>6</v>
      </c>
      <c r="E187" s="308">
        <f t="shared" si="2"/>
        <v>0.46153846153846156</v>
      </c>
    </row>
    <row r="188" spans="1:5">
      <c r="A188" s="580"/>
      <c r="B188" s="470" t="s">
        <v>721</v>
      </c>
      <c r="C188" s="307">
        <v>17</v>
      </c>
      <c r="D188" s="307">
        <v>9</v>
      </c>
      <c r="E188" s="308">
        <f t="shared" si="2"/>
        <v>0.52941176470588236</v>
      </c>
    </row>
    <row r="189" spans="1:5">
      <c r="A189" s="580"/>
      <c r="B189" s="470" t="s">
        <v>722</v>
      </c>
      <c r="C189" s="307">
        <v>11</v>
      </c>
      <c r="D189" s="307">
        <v>5</v>
      </c>
      <c r="E189" s="308">
        <f t="shared" si="2"/>
        <v>0.45454545454545453</v>
      </c>
    </row>
    <row r="190" spans="1:5">
      <c r="A190" s="580"/>
      <c r="B190" s="470" t="s">
        <v>723</v>
      </c>
      <c r="C190" s="307">
        <v>15</v>
      </c>
      <c r="D190" s="307">
        <v>9</v>
      </c>
      <c r="E190" s="308">
        <f t="shared" si="2"/>
        <v>0.6</v>
      </c>
    </row>
    <row r="191" spans="1:5">
      <c r="A191" s="580"/>
      <c r="B191" s="470" t="s">
        <v>724</v>
      </c>
      <c r="C191" s="307">
        <v>17</v>
      </c>
      <c r="D191" s="307">
        <v>10</v>
      </c>
      <c r="E191" s="308">
        <f t="shared" si="2"/>
        <v>0.58823529411764708</v>
      </c>
    </row>
    <row r="192" spans="1:5">
      <c r="A192" s="580"/>
      <c r="B192" s="470" t="s">
        <v>2282</v>
      </c>
      <c r="C192" s="307">
        <v>15</v>
      </c>
      <c r="D192" s="307">
        <v>6</v>
      </c>
      <c r="E192" s="308">
        <f t="shared" si="2"/>
        <v>0.4</v>
      </c>
    </row>
    <row r="193" spans="1:5">
      <c r="A193" s="580" t="s">
        <v>452</v>
      </c>
      <c r="B193" s="414" t="s">
        <v>897</v>
      </c>
      <c r="C193" s="307">
        <v>13</v>
      </c>
      <c r="D193" s="307">
        <v>6</v>
      </c>
      <c r="E193" s="308">
        <f t="shared" si="2"/>
        <v>0.46153846153846156</v>
      </c>
    </row>
    <row r="194" spans="1:5">
      <c r="A194" s="580"/>
      <c r="B194" s="414" t="s">
        <v>2283</v>
      </c>
      <c r="C194" s="307">
        <v>25</v>
      </c>
      <c r="D194" s="307">
        <v>16</v>
      </c>
      <c r="E194" s="308">
        <f t="shared" si="2"/>
        <v>0.64</v>
      </c>
    </row>
    <row r="195" spans="1:5">
      <c r="A195" s="580"/>
      <c r="B195" s="414" t="s">
        <v>899</v>
      </c>
      <c r="C195" s="307">
        <v>15</v>
      </c>
      <c r="D195" s="307">
        <v>6</v>
      </c>
      <c r="E195" s="308">
        <f t="shared" si="2"/>
        <v>0.4</v>
      </c>
    </row>
    <row r="196" spans="1:5">
      <c r="A196" s="580"/>
      <c r="B196" s="331" t="s">
        <v>2399</v>
      </c>
      <c r="C196" s="307">
        <v>13</v>
      </c>
      <c r="D196" s="307">
        <v>5</v>
      </c>
      <c r="E196" s="308">
        <f t="shared" si="2"/>
        <v>0.38461538461538464</v>
      </c>
    </row>
    <row r="197" spans="1:5">
      <c r="A197" s="580"/>
      <c r="B197" s="414" t="s">
        <v>901</v>
      </c>
      <c r="C197" s="307">
        <v>17</v>
      </c>
      <c r="D197" s="307">
        <v>7</v>
      </c>
      <c r="E197" s="308">
        <f t="shared" si="2"/>
        <v>0.41176470588235292</v>
      </c>
    </row>
    <row r="198" spans="1:5">
      <c r="A198" s="580"/>
      <c r="B198" s="414" t="s">
        <v>902</v>
      </c>
      <c r="C198" s="307">
        <v>13</v>
      </c>
      <c r="D198" s="307">
        <v>8</v>
      </c>
      <c r="E198" s="308">
        <f t="shared" ref="E198:E240" si="3">D198/C198</f>
        <v>0.61538461538461542</v>
      </c>
    </row>
    <row r="199" spans="1:5">
      <c r="A199" s="580"/>
      <c r="B199" s="414" t="s">
        <v>903</v>
      </c>
      <c r="C199" s="307">
        <v>10</v>
      </c>
      <c r="D199" s="307">
        <v>6</v>
      </c>
      <c r="E199" s="308">
        <f t="shared" si="3"/>
        <v>0.6</v>
      </c>
    </row>
    <row r="200" spans="1:5">
      <c r="A200" s="580"/>
      <c r="B200" s="414" t="s">
        <v>904</v>
      </c>
      <c r="C200" s="307">
        <v>15</v>
      </c>
      <c r="D200" s="307">
        <v>7</v>
      </c>
      <c r="E200" s="308">
        <f t="shared" si="3"/>
        <v>0.46666666666666667</v>
      </c>
    </row>
    <row r="201" spans="1:5">
      <c r="A201" s="580"/>
      <c r="B201" s="414" t="s">
        <v>2284</v>
      </c>
      <c r="C201" s="307">
        <v>7</v>
      </c>
      <c r="D201" s="307">
        <v>4</v>
      </c>
      <c r="E201" s="308">
        <f t="shared" si="3"/>
        <v>0.5714285714285714</v>
      </c>
    </row>
    <row r="202" spans="1:5">
      <c r="A202" s="580"/>
      <c r="B202" s="414" t="s">
        <v>906</v>
      </c>
      <c r="C202" s="307">
        <v>11</v>
      </c>
      <c r="D202" s="307">
        <v>7</v>
      </c>
      <c r="E202" s="308">
        <f t="shared" si="3"/>
        <v>0.63636363636363635</v>
      </c>
    </row>
    <row r="203" spans="1:5">
      <c r="A203" s="580"/>
      <c r="B203" s="414" t="s">
        <v>907</v>
      </c>
      <c r="C203" s="307">
        <v>12</v>
      </c>
      <c r="D203" s="307">
        <v>7</v>
      </c>
      <c r="E203" s="308">
        <f t="shared" si="3"/>
        <v>0.58333333333333337</v>
      </c>
    </row>
    <row r="204" spans="1:5">
      <c r="A204" s="580" t="s">
        <v>2116</v>
      </c>
      <c r="B204" s="331" t="s">
        <v>2400</v>
      </c>
      <c r="C204" s="307">
        <v>15</v>
      </c>
      <c r="D204" s="307">
        <v>8</v>
      </c>
      <c r="E204" s="308">
        <f t="shared" si="3"/>
        <v>0.53333333333333333</v>
      </c>
    </row>
    <row r="205" spans="1:5">
      <c r="A205" s="580"/>
      <c r="B205" s="331" t="s">
        <v>2401</v>
      </c>
      <c r="C205" s="307">
        <v>19</v>
      </c>
      <c r="D205" s="307">
        <v>13</v>
      </c>
      <c r="E205" s="308">
        <f t="shared" si="3"/>
        <v>0.68421052631578949</v>
      </c>
    </row>
    <row r="206" spans="1:5">
      <c r="A206" s="580"/>
      <c r="B206" s="331" t="s">
        <v>909</v>
      </c>
      <c r="C206" s="307">
        <v>15</v>
      </c>
      <c r="D206" s="307">
        <v>9</v>
      </c>
      <c r="E206" s="308">
        <f t="shared" si="3"/>
        <v>0.6</v>
      </c>
    </row>
    <row r="207" spans="1:5">
      <c r="A207" s="580"/>
      <c r="B207" s="331" t="s">
        <v>911</v>
      </c>
      <c r="C207" s="307">
        <v>11</v>
      </c>
      <c r="D207" s="307">
        <v>5</v>
      </c>
      <c r="E207" s="308">
        <f t="shared" si="3"/>
        <v>0.45454545454545453</v>
      </c>
    </row>
    <row r="208" spans="1:5">
      <c r="A208" s="580"/>
      <c r="B208" s="331" t="s">
        <v>2402</v>
      </c>
      <c r="C208" s="307">
        <v>13</v>
      </c>
      <c r="D208" s="307">
        <v>8</v>
      </c>
      <c r="E208" s="308">
        <f t="shared" si="3"/>
        <v>0.61538461538461542</v>
      </c>
    </row>
    <row r="209" spans="1:5">
      <c r="A209" s="580"/>
      <c r="B209" s="331" t="s">
        <v>913</v>
      </c>
      <c r="C209" s="307">
        <v>13</v>
      </c>
      <c r="D209" s="307">
        <v>5</v>
      </c>
      <c r="E209" s="308">
        <f t="shared" si="3"/>
        <v>0.38461538461538464</v>
      </c>
    </row>
    <row r="210" spans="1:5">
      <c r="A210" s="580"/>
      <c r="B210" s="331" t="s">
        <v>914</v>
      </c>
      <c r="C210" s="307">
        <v>15</v>
      </c>
      <c r="D210" s="307">
        <v>5</v>
      </c>
      <c r="E210" s="308">
        <f t="shared" si="3"/>
        <v>0.33333333333333331</v>
      </c>
    </row>
    <row r="211" spans="1:5">
      <c r="A211" s="580"/>
      <c r="B211" s="331" t="s">
        <v>917</v>
      </c>
      <c r="C211" s="307">
        <v>15</v>
      </c>
      <c r="D211" s="307">
        <v>7</v>
      </c>
      <c r="E211" s="308">
        <f t="shared" si="3"/>
        <v>0.46666666666666667</v>
      </c>
    </row>
    <row r="212" spans="1:5">
      <c r="A212" s="580"/>
      <c r="B212" s="331" t="s">
        <v>918</v>
      </c>
      <c r="C212" s="307">
        <v>11</v>
      </c>
      <c r="D212" s="307">
        <v>7</v>
      </c>
      <c r="E212" s="308">
        <f t="shared" si="3"/>
        <v>0.63636363636363635</v>
      </c>
    </row>
    <row r="213" spans="1:5">
      <c r="A213" s="580"/>
      <c r="B213" s="331" t="s">
        <v>919</v>
      </c>
      <c r="C213" s="307">
        <v>10</v>
      </c>
      <c r="D213" s="307">
        <v>6</v>
      </c>
      <c r="E213" s="308">
        <f t="shared" si="3"/>
        <v>0.6</v>
      </c>
    </row>
    <row r="214" spans="1:5">
      <c r="A214" s="580"/>
      <c r="B214" s="331" t="s">
        <v>920</v>
      </c>
      <c r="C214" s="307">
        <v>13</v>
      </c>
      <c r="D214" s="307">
        <v>8</v>
      </c>
      <c r="E214" s="308">
        <f t="shared" si="3"/>
        <v>0.61538461538461542</v>
      </c>
    </row>
    <row r="215" spans="1:5">
      <c r="A215" s="580"/>
      <c r="B215" s="331" t="s">
        <v>2354</v>
      </c>
      <c r="C215" s="307">
        <v>7</v>
      </c>
      <c r="D215" s="307">
        <v>4</v>
      </c>
      <c r="E215" s="308">
        <f t="shared" si="3"/>
        <v>0.5714285714285714</v>
      </c>
    </row>
    <row r="216" spans="1:5">
      <c r="A216" s="580"/>
      <c r="B216" s="331" t="s">
        <v>2355</v>
      </c>
      <c r="C216" s="307">
        <v>10</v>
      </c>
      <c r="D216" s="307">
        <v>5</v>
      </c>
      <c r="E216" s="308">
        <f t="shared" si="3"/>
        <v>0.5</v>
      </c>
    </row>
    <row r="217" spans="1:5">
      <c r="A217" s="580" t="s">
        <v>469</v>
      </c>
      <c r="B217" s="414" t="s">
        <v>2285</v>
      </c>
      <c r="C217" s="307">
        <v>9</v>
      </c>
      <c r="D217" s="307">
        <v>5</v>
      </c>
      <c r="E217" s="308">
        <f t="shared" si="3"/>
        <v>0.55555555555555558</v>
      </c>
    </row>
    <row r="218" spans="1:5">
      <c r="A218" s="580"/>
      <c r="B218" s="414" t="s">
        <v>2286</v>
      </c>
      <c r="C218" s="307">
        <v>11</v>
      </c>
      <c r="D218" s="307">
        <v>7</v>
      </c>
      <c r="E218" s="308">
        <f t="shared" si="3"/>
        <v>0.63636363636363635</v>
      </c>
    </row>
    <row r="219" spans="1:5">
      <c r="A219" s="580"/>
      <c r="B219" s="414" t="s">
        <v>2287</v>
      </c>
      <c r="C219" s="307">
        <v>21</v>
      </c>
      <c r="D219" s="307">
        <v>12</v>
      </c>
      <c r="E219" s="308">
        <f t="shared" si="3"/>
        <v>0.5714285714285714</v>
      </c>
    </row>
    <row r="220" spans="1:5">
      <c r="A220" s="580"/>
      <c r="B220" s="414" t="s">
        <v>2365</v>
      </c>
      <c r="C220" s="307">
        <v>18</v>
      </c>
      <c r="D220" s="307">
        <v>7</v>
      </c>
      <c r="E220" s="308">
        <f t="shared" si="3"/>
        <v>0.3888888888888889</v>
      </c>
    </row>
    <row r="221" spans="1:5">
      <c r="A221" s="580"/>
      <c r="B221" s="414" t="s">
        <v>2289</v>
      </c>
      <c r="C221" s="307">
        <v>19</v>
      </c>
      <c r="D221" s="307">
        <v>12</v>
      </c>
      <c r="E221" s="308">
        <f t="shared" si="3"/>
        <v>0.63157894736842102</v>
      </c>
    </row>
    <row r="222" spans="1:5">
      <c r="A222" s="580"/>
      <c r="B222" s="414" t="s">
        <v>2290</v>
      </c>
      <c r="C222" s="307">
        <v>15</v>
      </c>
      <c r="D222" s="307">
        <v>9</v>
      </c>
      <c r="E222" s="308">
        <f t="shared" si="3"/>
        <v>0.6</v>
      </c>
    </row>
    <row r="223" spans="1:5">
      <c r="A223" s="580"/>
      <c r="B223" s="414" t="s">
        <v>2291</v>
      </c>
      <c r="C223" s="307">
        <v>9</v>
      </c>
      <c r="D223" s="307">
        <v>6</v>
      </c>
      <c r="E223" s="308">
        <f t="shared" si="3"/>
        <v>0.66666666666666663</v>
      </c>
    </row>
    <row r="224" spans="1:5">
      <c r="A224" s="580"/>
      <c r="B224" s="414" t="s">
        <v>2292</v>
      </c>
      <c r="C224" s="307">
        <v>13</v>
      </c>
      <c r="D224" s="307">
        <v>7</v>
      </c>
      <c r="E224" s="308">
        <f t="shared" si="3"/>
        <v>0.53846153846153844</v>
      </c>
    </row>
    <row r="225" spans="1:5">
      <c r="A225" s="580"/>
      <c r="B225" s="414" t="s">
        <v>2293</v>
      </c>
      <c r="C225" s="307">
        <v>11</v>
      </c>
      <c r="D225" s="307">
        <v>7</v>
      </c>
      <c r="E225" s="308">
        <f t="shared" si="3"/>
        <v>0.63636363636363635</v>
      </c>
    </row>
    <row r="226" spans="1:5">
      <c r="A226" s="580"/>
      <c r="B226" s="414" t="s">
        <v>2294</v>
      </c>
      <c r="C226" s="307">
        <v>15</v>
      </c>
      <c r="D226" s="307">
        <v>8</v>
      </c>
      <c r="E226" s="308">
        <f t="shared" si="3"/>
        <v>0.53333333333333333</v>
      </c>
    </row>
    <row r="227" spans="1:5">
      <c r="A227" s="580" t="s">
        <v>474</v>
      </c>
      <c r="B227" s="414" t="s">
        <v>922</v>
      </c>
      <c r="C227" s="458">
        <v>13</v>
      </c>
      <c r="D227" s="458">
        <v>8</v>
      </c>
      <c r="E227" s="308">
        <f t="shared" si="3"/>
        <v>0.61538461538461542</v>
      </c>
    </row>
    <row r="228" spans="1:5">
      <c r="A228" s="580"/>
      <c r="B228" s="414" t="s">
        <v>923</v>
      </c>
      <c r="C228" s="458">
        <v>13</v>
      </c>
      <c r="D228" s="458">
        <v>8</v>
      </c>
      <c r="E228" s="308">
        <f t="shared" si="3"/>
        <v>0.61538461538461542</v>
      </c>
    </row>
    <row r="229" spans="1:5">
      <c r="A229" s="580"/>
      <c r="B229" s="414" t="s">
        <v>2295</v>
      </c>
      <c r="C229" s="458">
        <v>9</v>
      </c>
      <c r="D229" s="458">
        <v>6</v>
      </c>
      <c r="E229" s="308">
        <f t="shared" si="3"/>
        <v>0.66666666666666663</v>
      </c>
    </row>
    <row r="230" spans="1:5">
      <c r="A230" s="580"/>
      <c r="B230" s="331" t="s">
        <v>1680</v>
      </c>
      <c r="C230" s="458">
        <v>13</v>
      </c>
      <c r="D230" s="458">
        <v>7</v>
      </c>
      <c r="E230" s="308">
        <f t="shared" si="3"/>
        <v>0.53846153846153844</v>
      </c>
    </row>
    <row r="231" spans="1:5">
      <c r="A231" s="580"/>
      <c r="B231" s="414" t="s">
        <v>926</v>
      </c>
      <c r="C231" s="458">
        <v>15</v>
      </c>
      <c r="D231" s="458">
        <v>9</v>
      </c>
      <c r="E231" s="308">
        <f t="shared" si="3"/>
        <v>0.6</v>
      </c>
    </row>
    <row r="232" spans="1:5">
      <c r="A232" s="580"/>
      <c r="B232" s="414" t="s">
        <v>2297</v>
      </c>
      <c r="C232" s="458">
        <v>15</v>
      </c>
      <c r="D232" s="458">
        <v>7</v>
      </c>
      <c r="E232" s="308">
        <f t="shared" si="3"/>
        <v>0.46666666666666667</v>
      </c>
    </row>
    <row r="233" spans="1:5">
      <c r="A233" s="580"/>
      <c r="B233" s="414" t="s">
        <v>928</v>
      </c>
      <c r="C233" s="458">
        <v>11</v>
      </c>
      <c r="D233" s="458">
        <v>6</v>
      </c>
      <c r="E233" s="308">
        <f t="shared" si="3"/>
        <v>0.54545454545454541</v>
      </c>
    </row>
    <row r="234" spans="1:5">
      <c r="A234" s="580" t="s">
        <v>476</v>
      </c>
      <c r="B234" s="414" t="s">
        <v>929</v>
      </c>
      <c r="C234" s="428">
        <v>9</v>
      </c>
      <c r="D234" s="428">
        <v>6</v>
      </c>
      <c r="E234" s="308">
        <f t="shared" si="3"/>
        <v>0.66666666666666663</v>
      </c>
    </row>
    <row r="235" spans="1:5">
      <c r="A235" s="580"/>
      <c r="B235" s="414" t="s">
        <v>930</v>
      </c>
      <c r="C235" s="428">
        <v>10</v>
      </c>
      <c r="D235" s="428">
        <v>4</v>
      </c>
      <c r="E235" s="308">
        <f t="shared" si="3"/>
        <v>0.4</v>
      </c>
    </row>
    <row r="236" spans="1:5">
      <c r="A236" s="580"/>
      <c r="B236" s="414" t="s">
        <v>931</v>
      </c>
      <c r="C236" s="428">
        <v>11</v>
      </c>
      <c r="D236" s="428">
        <v>6</v>
      </c>
      <c r="E236" s="308">
        <f t="shared" si="3"/>
        <v>0.54545454545454541</v>
      </c>
    </row>
    <row r="237" spans="1:5">
      <c r="A237" s="580"/>
      <c r="B237" s="414" t="s">
        <v>932</v>
      </c>
      <c r="C237" s="428">
        <v>13</v>
      </c>
      <c r="D237" s="428">
        <v>6</v>
      </c>
      <c r="E237" s="308">
        <f t="shared" si="3"/>
        <v>0.46153846153846156</v>
      </c>
    </row>
    <row r="238" spans="1:5">
      <c r="A238" s="580"/>
      <c r="B238" s="414" t="s">
        <v>933</v>
      </c>
      <c r="C238" s="428">
        <v>9</v>
      </c>
      <c r="D238" s="428">
        <v>6</v>
      </c>
      <c r="E238" s="308">
        <f t="shared" si="3"/>
        <v>0.66666666666666663</v>
      </c>
    </row>
    <row r="239" spans="1:5">
      <c r="A239" s="580"/>
      <c r="B239" s="414" t="s">
        <v>934</v>
      </c>
      <c r="C239" s="428">
        <v>11</v>
      </c>
      <c r="D239" s="428">
        <v>5</v>
      </c>
      <c r="E239" s="308">
        <f t="shared" si="3"/>
        <v>0.45454545454545453</v>
      </c>
    </row>
    <row r="240" spans="1:5">
      <c r="A240" s="580"/>
      <c r="B240" s="414" t="s">
        <v>2298</v>
      </c>
      <c r="C240" s="428">
        <v>13</v>
      </c>
      <c r="D240" s="428">
        <v>9</v>
      </c>
      <c r="E240" s="308">
        <f t="shared" si="3"/>
        <v>0.69230769230769229</v>
      </c>
    </row>
  </sheetData>
  <mergeCells count="24">
    <mergeCell ref="A137:A148"/>
    <mergeCell ref="A149:A159"/>
    <mergeCell ref="A2:E2"/>
    <mergeCell ref="A3:E3"/>
    <mergeCell ref="A50:A60"/>
    <mergeCell ref="A61:A70"/>
    <mergeCell ref="A71:A81"/>
    <mergeCell ref="A82:A95"/>
    <mergeCell ref="A227:A233"/>
    <mergeCell ref="A234:A240"/>
    <mergeCell ref="A5:A16"/>
    <mergeCell ref="A17:A26"/>
    <mergeCell ref="A27:A37"/>
    <mergeCell ref="A38:A49"/>
    <mergeCell ref="A160:A170"/>
    <mergeCell ref="A171:A179"/>
    <mergeCell ref="A180:A192"/>
    <mergeCell ref="A193:A203"/>
    <mergeCell ref="A96:A103"/>
    <mergeCell ref="A104:A115"/>
    <mergeCell ref="A204:A216"/>
    <mergeCell ref="A217:A226"/>
    <mergeCell ref="A116:A124"/>
    <mergeCell ref="A125:A136"/>
  </mergeCells>
  <phoneticPr fontId="2" type="noConversion"/>
  <pageMargins left="0.7" right="0.7" top="0.75" bottom="0.75" header="0.3" footer="0.3"/>
  <pageSetup paperSize="9" scale="7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E236"/>
  <sheetViews>
    <sheetView zoomScaleNormal="100" workbookViewId="0">
      <selection sqref="A1:IV65536"/>
    </sheetView>
  </sheetViews>
  <sheetFormatPr defaultColWidth="8.88671875" defaultRowHeight="16.2"/>
  <cols>
    <col min="1" max="1" width="9.21875" style="248" customWidth="1"/>
    <col min="2" max="2" width="82" style="172" customWidth="1"/>
    <col min="3" max="3" width="10.44140625" style="173" customWidth="1"/>
    <col min="4" max="4" width="11" style="173" customWidth="1"/>
    <col min="5" max="5" width="12" style="173" customWidth="1"/>
  </cols>
  <sheetData>
    <row r="2" spans="1:5" ht="21">
      <c r="A2" s="583" t="s">
        <v>2326</v>
      </c>
      <c r="B2" s="583"/>
      <c r="C2" s="583"/>
      <c r="D2" s="583"/>
      <c r="E2" s="583"/>
    </row>
    <row r="3" spans="1:5">
      <c r="A3" s="600"/>
      <c r="B3" s="600"/>
      <c r="C3" s="600"/>
      <c r="D3" s="600"/>
      <c r="E3" s="600"/>
    </row>
    <row r="4" spans="1:5" ht="39.6">
      <c r="A4" s="396" t="s">
        <v>1996</v>
      </c>
      <c r="B4" s="396" t="s">
        <v>324</v>
      </c>
      <c r="C4" s="396" t="s">
        <v>1997</v>
      </c>
      <c r="D4" s="396" t="s">
        <v>1998</v>
      </c>
      <c r="E4" s="396" t="s">
        <v>1999</v>
      </c>
    </row>
    <row r="5" spans="1:5">
      <c r="A5" s="580" t="s">
        <v>328</v>
      </c>
      <c r="B5" s="397" t="s">
        <v>942</v>
      </c>
      <c r="C5" s="307">
        <v>9</v>
      </c>
      <c r="D5" s="307">
        <v>4</v>
      </c>
      <c r="E5" s="308">
        <f t="shared" ref="E5:E68" si="0">D5/C5</f>
        <v>0.44444444444444442</v>
      </c>
    </row>
    <row r="6" spans="1:5">
      <c r="A6" s="580"/>
      <c r="B6" s="417" t="s">
        <v>2300</v>
      </c>
      <c r="C6" s="307">
        <v>23</v>
      </c>
      <c r="D6" s="307">
        <v>8</v>
      </c>
      <c r="E6" s="308">
        <f t="shared" si="0"/>
        <v>0.34782608695652173</v>
      </c>
    </row>
    <row r="7" spans="1:5">
      <c r="A7" s="580"/>
      <c r="B7" s="397" t="s">
        <v>944</v>
      </c>
      <c r="C7" s="307">
        <v>7</v>
      </c>
      <c r="D7" s="307">
        <v>4</v>
      </c>
      <c r="E7" s="308">
        <f t="shared" si="0"/>
        <v>0.5714285714285714</v>
      </c>
    </row>
    <row r="8" spans="1:5">
      <c r="A8" s="580"/>
      <c r="B8" s="397" t="s">
        <v>945</v>
      </c>
      <c r="C8" s="307">
        <v>10</v>
      </c>
      <c r="D8" s="307">
        <v>6</v>
      </c>
      <c r="E8" s="308">
        <f t="shared" si="0"/>
        <v>0.6</v>
      </c>
    </row>
    <row r="9" spans="1:5">
      <c r="A9" s="580"/>
      <c r="B9" s="397" t="s">
        <v>946</v>
      </c>
      <c r="C9" s="307">
        <v>20</v>
      </c>
      <c r="D9" s="307">
        <v>7</v>
      </c>
      <c r="E9" s="308">
        <f t="shared" si="0"/>
        <v>0.35</v>
      </c>
    </row>
    <row r="10" spans="1:5">
      <c r="A10" s="580"/>
      <c r="B10" s="397" t="s">
        <v>947</v>
      </c>
      <c r="C10" s="307">
        <v>17</v>
      </c>
      <c r="D10" s="307">
        <v>6</v>
      </c>
      <c r="E10" s="308">
        <f t="shared" si="0"/>
        <v>0.35294117647058826</v>
      </c>
    </row>
    <row r="11" spans="1:5">
      <c r="A11" s="580"/>
      <c r="B11" s="397" t="s">
        <v>948</v>
      </c>
      <c r="C11" s="307">
        <v>16</v>
      </c>
      <c r="D11" s="307">
        <v>7</v>
      </c>
      <c r="E11" s="308">
        <f t="shared" si="0"/>
        <v>0.4375</v>
      </c>
    </row>
    <row r="12" spans="1:5">
      <c r="A12" s="580"/>
      <c r="B12" s="397" t="s">
        <v>2001</v>
      </c>
      <c r="C12" s="307">
        <v>15</v>
      </c>
      <c r="D12" s="307">
        <v>7</v>
      </c>
      <c r="E12" s="308">
        <f t="shared" si="0"/>
        <v>0.46666666666666667</v>
      </c>
    </row>
    <row r="13" spans="1:5">
      <c r="A13" s="580"/>
      <c r="B13" s="397" t="s">
        <v>337</v>
      </c>
      <c r="C13" s="307">
        <v>42</v>
      </c>
      <c r="D13" s="307">
        <v>15</v>
      </c>
      <c r="E13" s="308">
        <f t="shared" si="0"/>
        <v>0.35714285714285715</v>
      </c>
    </row>
    <row r="14" spans="1:5">
      <c r="A14" s="580"/>
      <c r="B14" s="397" t="s">
        <v>950</v>
      </c>
      <c r="C14" s="307">
        <v>15</v>
      </c>
      <c r="D14" s="307">
        <v>6</v>
      </c>
      <c r="E14" s="308">
        <f t="shared" si="0"/>
        <v>0.4</v>
      </c>
    </row>
    <row r="15" spans="1:5">
      <c r="A15" s="580"/>
      <c r="B15" s="397" t="s">
        <v>951</v>
      </c>
      <c r="C15" s="307">
        <v>9</v>
      </c>
      <c r="D15" s="307">
        <v>4</v>
      </c>
      <c r="E15" s="308">
        <f t="shared" si="0"/>
        <v>0.44444444444444442</v>
      </c>
    </row>
    <row r="16" spans="1:5">
      <c r="A16" s="580"/>
      <c r="B16" s="397" t="s">
        <v>952</v>
      </c>
      <c r="C16" s="398">
        <v>23</v>
      </c>
      <c r="D16" s="398">
        <v>1</v>
      </c>
      <c r="E16" s="308">
        <f t="shared" si="0"/>
        <v>4.3478260869565216E-2</v>
      </c>
    </row>
    <row r="17" spans="1:5">
      <c r="A17" s="580"/>
      <c r="B17" s="397" t="s">
        <v>953</v>
      </c>
      <c r="C17" s="398">
        <v>13</v>
      </c>
      <c r="D17" s="398">
        <v>1</v>
      </c>
      <c r="E17" s="308">
        <f t="shared" si="0"/>
        <v>7.6923076923076927E-2</v>
      </c>
    </row>
    <row r="18" spans="1:5">
      <c r="A18" s="580"/>
      <c r="B18" s="397" t="s">
        <v>2002</v>
      </c>
      <c r="C18" s="398">
        <v>11</v>
      </c>
      <c r="D18" s="398">
        <v>4</v>
      </c>
      <c r="E18" s="308">
        <f t="shared" si="0"/>
        <v>0.36363636363636365</v>
      </c>
    </row>
    <row r="19" spans="1:5">
      <c r="A19" s="580" t="s">
        <v>2003</v>
      </c>
      <c r="B19" s="397" t="s">
        <v>2004</v>
      </c>
      <c r="C19" s="307">
        <v>27</v>
      </c>
      <c r="D19" s="307">
        <v>14</v>
      </c>
      <c r="E19" s="308">
        <f t="shared" si="0"/>
        <v>0.51851851851851849</v>
      </c>
    </row>
    <row r="20" spans="1:5">
      <c r="A20" s="580"/>
      <c r="B20" s="420" t="s">
        <v>2301</v>
      </c>
      <c r="C20" s="307">
        <v>15</v>
      </c>
      <c r="D20" s="307">
        <v>9</v>
      </c>
      <c r="E20" s="308">
        <f t="shared" si="0"/>
        <v>0.6</v>
      </c>
    </row>
    <row r="21" spans="1:5">
      <c r="A21" s="580"/>
      <c r="B21" s="397" t="s">
        <v>2006</v>
      </c>
      <c r="C21" s="400">
        <v>25</v>
      </c>
      <c r="D21" s="401">
        <v>11</v>
      </c>
      <c r="E21" s="308">
        <f t="shared" si="0"/>
        <v>0.44</v>
      </c>
    </row>
    <row r="22" spans="1:5">
      <c r="A22" s="580"/>
      <c r="B22" s="402" t="s">
        <v>2327</v>
      </c>
      <c r="C22" s="307">
        <v>9</v>
      </c>
      <c r="D22" s="307">
        <v>5</v>
      </c>
      <c r="E22" s="308">
        <f t="shared" si="0"/>
        <v>0.55555555555555558</v>
      </c>
    </row>
    <row r="23" spans="1:5">
      <c r="A23" s="580"/>
      <c r="B23" s="402" t="s">
        <v>2008</v>
      </c>
      <c r="C23" s="403">
        <v>14</v>
      </c>
      <c r="D23" s="403">
        <v>5</v>
      </c>
      <c r="E23" s="308">
        <f t="shared" si="0"/>
        <v>0.35714285714285715</v>
      </c>
    </row>
    <row r="24" spans="1:5">
      <c r="A24" s="580"/>
      <c r="B24" s="397" t="s">
        <v>959</v>
      </c>
      <c r="C24" s="307">
        <v>15</v>
      </c>
      <c r="D24" s="307">
        <v>8</v>
      </c>
      <c r="E24" s="308">
        <f t="shared" si="0"/>
        <v>0.53333333333333333</v>
      </c>
    </row>
    <row r="25" spans="1:5">
      <c r="A25" s="580"/>
      <c r="B25" s="397" t="s">
        <v>961</v>
      </c>
      <c r="C25" s="307">
        <v>13</v>
      </c>
      <c r="D25" s="307">
        <v>6</v>
      </c>
      <c r="E25" s="308">
        <f t="shared" si="0"/>
        <v>0.46153846153846156</v>
      </c>
    </row>
    <row r="26" spans="1:5">
      <c r="A26" s="580"/>
      <c r="B26" s="397" t="s">
        <v>2009</v>
      </c>
      <c r="C26" s="307">
        <v>21</v>
      </c>
      <c r="D26" s="307">
        <v>7</v>
      </c>
      <c r="E26" s="308">
        <f t="shared" si="0"/>
        <v>0.33333333333333331</v>
      </c>
    </row>
    <row r="27" spans="1:5">
      <c r="A27" s="580"/>
      <c r="B27" s="397" t="s">
        <v>963</v>
      </c>
      <c r="C27" s="307">
        <v>15</v>
      </c>
      <c r="D27" s="307">
        <v>5</v>
      </c>
      <c r="E27" s="308">
        <f t="shared" si="0"/>
        <v>0.33333333333333331</v>
      </c>
    </row>
    <row r="28" spans="1:5">
      <c r="A28" s="580"/>
      <c r="B28" s="397" t="s">
        <v>964</v>
      </c>
      <c r="C28" s="307">
        <v>11</v>
      </c>
      <c r="D28" s="307">
        <v>4</v>
      </c>
      <c r="E28" s="308">
        <f t="shared" si="0"/>
        <v>0.36363636363636365</v>
      </c>
    </row>
    <row r="29" spans="1:5">
      <c r="A29" s="580"/>
      <c r="B29" s="397" t="s">
        <v>2010</v>
      </c>
      <c r="C29" s="307">
        <v>15</v>
      </c>
      <c r="D29" s="307">
        <v>7</v>
      </c>
      <c r="E29" s="308">
        <f t="shared" si="0"/>
        <v>0.46666666666666667</v>
      </c>
    </row>
    <row r="30" spans="1:5">
      <c r="A30" s="580"/>
      <c r="B30" s="397" t="s">
        <v>2328</v>
      </c>
      <c r="C30" s="307">
        <v>6</v>
      </c>
      <c r="D30" s="307">
        <v>3</v>
      </c>
      <c r="E30" s="308">
        <f t="shared" si="0"/>
        <v>0.5</v>
      </c>
    </row>
    <row r="31" spans="1:5">
      <c r="A31" s="580"/>
      <c r="B31" s="399" t="s">
        <v>2012</v>
      </c>
      <c r="C31" s="404">
        <v>12</v>
      </c>
      <c r="D31" s="404">
        <v>5</v>
      </c>
      <c r="E31" s="308">
        <f t="shared" si="0"/>
        <v>0.41666666666666669</v>
      </c>
    </row>
    <row r="32" spans="1:5">
      <c r="A32" s="580"/>
      <c r="B32" s="399" t="s">
        <v>2013</v>
      </c>
      <c r="C32" s="404">
        <v>23</v>
      </c>
      <c r="D32" s="404">
        <v>11</v>
      </c>
      <c r="E32" s="308">
        <f t="shared" si="0"/>
        <v>0.47826086956521741</v>
      </c>
    </row>
    <row r="33" spans="1:5">
      <c r="A33" s="580"/>
      <c r="B33" s="399" t="s">
        <v>2014</v>
      </c>
      <c r="C33" s="404">
        <v>22</v>
      </c>
      <c r="D33" s="404">
        <v>14</v>
      </c>
      <c r="E33" s="308">
        <f t="shared" si="0"/>
        <v>0.63636363636363635</v>
      </c>
    </row>
    <row r="34" spans="1:5">
      <c r="A34" s="580"/>
      <c r="B34" s="399" t="s">
        <v>2015</v>
      </c>
      <c r="C34" s="404">
        <v>6</v>
      </c>
      <c r="D34" s="404">
        <v>3</v>
      </c>
      <c r="E34" s="308">
        <f t="shared" si="0"/>
        <v>0.5</v>
      </c>
    </row>
    <row r="35" spans="1:5">
      <c r="A35" s="580"/>
      <c r="B35" s="399" t="s">
        <v>2016</v>
      </c>
      <c r="C35" s="404">
        <v>19</v>
      </c>
      <c r="D35" s="404">
        <v>10</v>
      </c>
      <c r="E35" s="308">
        <f t="shared" si="0"/>
        <v>0.52631578947368418</v>
      </c>
    </row>
    <row r="36" spans="1:5">
      <c r="A36" s="580"/>
      <c r="B36" s="399" t="s">
        <v>2017</v>
      </c>
      <c r="C36" s="404">
        <v>13</v>
      </c>
      <c r="D36" s="404">
        <v>7</v>
      </c>
      <c r="E36" s="308">
        <f t="shared" si="0"/>
        <v>0.53846153846153844</v>
      </c>
    </row>
    <row r="37" spans="1:5">
      <c r="A37" s="580" t="s">
        <v>352</v>
      </c>
      <c r="B37" s="405" t="s">
        <v>480</v>
      </c>
      <c r="C37" s="307">
        <v>15</v>
      </c>
      <c r="D37" s="307">
        <v>6</v>
      </c>
      <c r="E37" s="308">
        <f t="shared" si="0"/>
        <v>0.4</v>
      </c>
    </row>
    <row r="38" spans="1:5">
      <c r="A38" s="580"/>
      <c r="B38" s="405" t="s">
        <v>2018</v>
      </c>
      <c r="C38" s="307">
        <v>13</v>
      </c>
      <c r="D38" s="307">
        <v>5</v>
      </c>
      <c r="E38" s="308">
        <f t="shared" si="0"/>
        <v>0.38461538461538464</v>
      </c>
    </row>
    <row r="39" spans="1:5">
      <c r="A39" s="580"/>
      <c r="B39" s="405" t="s">
        <v>1160</v>
      </c>
      <c r="C39" s="307">
        <v>16</v>
      </c>
      <c r="D39" s="307">
        <v>9</v>
      </c>
      <c r="E39" s="308">
        <f t="shared" si="0"/>
        <v>0.5625</v>
      </c>
    </row>
    <row r="40" spans="1:5">
      <c r="A40" s="580"/>
      <c r="B40" s="405" t="s">
        <v>1162</v>
      </c>
      <c r="C40" s="307">
        <v>20</v>
      </c>
      <c r="D40" s="307">
        <v>7</v>
      </c>
      <c r="E40" s="308">
        <f t="shared" si="0"/>
        <v>0.35</v>
      </c>
    </row>
    <row r="41" spans="1:5">
      <c r="A41" s="580"/>
      <c r="B41" s="405" t="s">
        <v>1163</v>
      </c>
      <c r="C41" s="307">
        <v>11</v>
      </c>
      <c r="D41" s="307">
        <v>4</v>
      </c>
      <c r="E41" s="308">
        <f t="shared" si="0"/>
        <v>0.36363636363636365</v>
      </c>
    </row>
    <row r="42" spans="1:5">
      <c r="A42" s="580"/>
      <c r="B42" s="405" t="s">
        <v>1166</v>
      </c>
      <c r="C42" s="307">
        <v>17</v>
      </c>
      <c r="D42" s="307">
        <v>9</v>
      </c>
      <c r="E42" s="308">
        <f t="shared" si="0"/>
        <v>0.52941176470588236</v>
      </c>
    </row>
    <row r="43" spans="1:5">
      <c r="A43" s="580"/>
      <c r="B43" s="306" t="s">
        <v>2329</v>
      </c>
      <c r="C43" s="307">
        <v>13</v>
      </c>
      <c r="D43" s="307">
        <v>7</v>
      </c>
      <c r="E43" s="308">
        <f t="shared" si="0"/>
        <v>0.53846153846153844</v>
      </c>
    </row>
    <row r="44" spans="1:5">
      <c r="A44" s="580"/>
      <c r="B44" s="405" t="s">
        <v>1168</v>
      </c>
      <c r="C44" s="307">
        <v>17</v>
      </c>
      <c r="D44" s="307">
        <v>9</v>
      </c>
      <c r="E44" s="308">
        <f t="shared" si="0"/>
        <v>0.52941176470588236</v>
      </c>
    </row>
    <row r="45" spans="1:5">
      <c r="A45" s="580"/>
      <c r="B45" s="405" t="s">
        <v>1170</v>
      </c>
      <c r="C45" s="307">
        <v>21</v>
      </c>
      <c r="D45" s="307">
        <v>8</v>
      </c>
      <c r="E45" s="308">
        <f t="shared" si="0"/>
        <v>0.38095238095238093</v>
      </c>
    </row>
    <row r="46" spans="1:5">
      <c r="A46" s="580"/>
      <c r="B46" s="405" t="s">
        <v>1171</v>
      </c>
      <c r="C46" s="307">
        <v>11</v>
      </c>
      <c r="D46" s="307">
        <v>5</v>
      </c>
      <c r="E46" s="308">
        <f t="shared" si="0"/>
        <v>0.45454545454545453</v>
      </c>
    </row>
    <row r="47" spans="1:5">
      <c r="A47" s="580"/>
      <c r="B47" s="405" t="s">
        <v>2019</v>
      </c>
      <c r="C47" s="307">
        <v>33</v>
      </c>
      <c r="D47" s="307">
        <v>20</v>
      </c>
      <c r="E47" s="308">
        <f t="shared" si="0"/>
        <v>0.60606060606060608</v>
      </c>
    </row>
    <row r="48" spans="1:5">
      <c r="A48" s="580" t="s">
        <v>2020</v>
      </c>
      <c r="B48" s="406" t="s">
        <v>2021</v>
      </c>
      <c r="C48" s="307">
        <v>53</v>
      </c>
      <c r="D48" s="307">
        <v>18</v>
      </c>
      <c r="E48" s="308">
        <f t="shared" si="0"/>
        <v>0.33962264150943394</v>
      </c>
    </row>
    <row r="49" spans="1:5">
      <c r="A49" s="580"/>
      <c r="B49" s="406" t="s">
        <v>2022</v>
      </c>
      <c r="C49" s="307">
        <v>18</v>
      </c>
      <c r="D49" s="307">
        <v>3</v>
      </c>
      <c r="E49" s="308">
        <f t="shared" si="0"/>
        <v>0.16666666666666666</v>
      </c>
    </row>
    <row r="50" spans="1:5">
      <c r="A50" s="580"/>
      <c r="B50" s="406" t="s">
        <v>2023</v>
      </c>
      <c r="C50" s="307">
        <v>21</v>
      </c>
      <c r="D50" s="307">
        <v>8</v>
      </c>
      <c r="E50" s="308">
        <f t="shared" si="0"/>
        <v>0.38095238095238093</v>
      </c>
    </row>
    <row r="51" spans="1:5">
      <c r="A51" s="580"/>
      <c r="B51" s="406" t="s">
        <v>2024</v>
      </c>
      <c r="C51" s="307">
        <v>14</v>
      </c>
      <c r="D51" s="307">
        <v>4</v>
      </c>
      <c r="E51" s="308">
        <f t="shared" si="0"/>
        <v>0.2857142857142857</v>
      </c>
    </row>
    <row r="52" spans="1:5">
      <c r="A52" s="580"/>
      <c r="B52" s="406" t="s">
        <v>2025</v>
      </c>
      <c r="C52" s="307">
        <v>11</v>
      </c>
      <c r="D52" s="307">
        <v>4</v>
      </c>
      <c r="E52" s="308">
        <f t="shared" si="0"/>
        <v>0.36363636363636365</v>
      </c>
    </row>
    <row r="53" spans="1:5">
      <c r="A53" s="580"/>
      <c r="B53" s="406" t="s">
        <v>2026</v>
      </c>
      <c r="C53" s="307">
        <v>15</v>
      </c>
      <c r="D53" s="307">
        <v>6</v>
      </c>
      <c r="E53" s="308">
        <f t="shared" si="0"/>
        <v>0.4</v>
      </c>
    </row>
    <row r="54" spans="1:5">
      <c r="A54" s="580"/>
      <c r="B54" s="406" t="s">
        <v>2027</v>
      </c>
      <c r="C54" s="307">
        <v>7</v>
      </c>
      <c r="D54" s="307">
        <v>3</v>
      </c>
      <c r="E54" s="308">
        <f t="shared" si="0"/>
        <v>0.42857142857142855</v>
      </c>
    </row>
    <row r="55" spans="1:5">
      <c r="A55" s="580"/>
      <c r="B55" s="406" t="s">
        <v>2028</v>
      </c>
      <c r="C55" s="307">
        <v>24</v>
      </c>
      <c r="D55" s="307">
        <v>8</v>
      </c>
      <c r="E55" s="308">
        <f t="shared" si="0"/>
        <v>0.33333333333333331</v>
      </c>
    </row>
    <row r="56" spans="1:5">
      <c r="A56" s="580"/>
      <c r="B56" s="406" t="s">
        <v>2029</v>
      </c>
      <c r="C56" s="307">
        <v>17</v>
      </c>
      <c r="D56" s="307">
        <v>8</v>
      </c>
      <c r="E56" s="308">
        <f t="shared" si="0"/>
        <v>0.47058823529411764</v>
      </c>
    </row>
    <row r="57" spans="1:5">
      <c r="A57" s="580"/>
      <c r="B57" s="406" t="s">
        <v>2030</v>
      </c>
      <c r="C57" s="307">
        <v>11</v>
      </c>
      <c r="D57" s="307">
        <v>6</v>
      </c>
      <c r="E57" s="308">
        <f t="shared" si="0"/>
        <v>0.54545454545454541</v>
      </c>
    </row>
    <row r="58" spans="1:5">
      <c r="A58" s="580"/>
      <c r="B58" s="406" t="s">
        <v>2031</v>
      </c>
      <c r="C58" s="307">
        <v>10</v>
      </c>
      <c r="D58" s="307">
        <v>5</v>
      </c>
      <c r="E58" s="308">
        <f t="shared" si="0"/>
        <v>0.5</v>
      </c>
    </row>
    <row r="59" spans="1:5">
      <c r="A59" s="580"/>
      <c r="B59" s="406" t="s">
        <v>2032</v>
      </c>
      <c r="C59" s="307">
        <v>21</v>
      </c>
      <c r="D59" s="307">
        <v>11</v>
      </c>
      <c r="E59" s="308">
        <f t="shared" si="0"/>
        <v>0.52380952380952384</v>
      </c>
    </row>
    <row r="60" spans="1:5">
      <c r="A60" s="580"/>
      <c r="B60" s="406" t="s">
        <v>2033</v>
      </c>
      <c r="C60" s="307">
        <v>9</v>
      </c>
      <c r="D60" s="307">
        <v>5</v>
      </c>
      <c r="E60" s="308">
        <f t="shared" si="0"/>
        <v>0.55555555555555558</v>
      </c>
    </row>
    <row r="61" spans="1:5">
      <c r="A61" s="580" t="s">
        <v>366</v>
      </c>
      <c r="B61" s="397" t="s">
        <v>2034</v>
      </c>
      <c r="C61" s="407">
        <v>11</v>
      </c>
      <c r="D61" s="407">
        <v>4</v>
      </c>
      <c r="E61" s="308">
        <f t="shared" si="0"/>
        <v>0.36363636363636365</v>
      </c>
    </row>
    <row r="62" spans="1:5">
      <c r="A62" s="580"/>
      <c r="B62" s="417" t="s">
        <v>2330</v>
      </c>
      <c r="C62" s="407">
        <v>17</v>
      </c>
      <c r="D62" s="407">
        <v>2</v>
      </c>
      <c r="E62" s="308">
        <f t="shared" si="0"/>
        <v>0.11764705882352941</v>
      </c>
    </row>
    <row r="63" spans="1:5">
      <c r="A63" s="580"/>
      <c r="B63" s="397" t="s">
        <v>2036</v>
      </c>
      <c r="C63" s="407">
        <v>12</v>
      </c>
      <c r="D63" s="407">
        <v>4</v>
      </c>
      <c r="E63" s="308">
        <f t="shared" si="0"/>
        <v>0.33333333333333331</v>
      </c>
    </row>
    <row r="64" spans="1:5">
      <c r="A64" s="580"/>
      <c r="B64" s="397" t="s">
        <v>2037</v>
      </c>
      <c r="C64" s="407">
        <v>15</v>
      </c>
      <c r="D64" s="407">
        <v>4</v>
      </c>
      <c r="E64" s="308">
        <f t="shared" si="0"/>
        <v>0.26666666666666666</v>
      </c>
    </row>
    <row r="65" spans="1:5">
      <c r="A65" s="580"/>
      <c r="B65" s="397" t="s">
        <v>2038</v>
      </c>
      <c r="C65" s="407">
        <v>19</v>
      </c>
      <c r="D65" s="407">
        <v>4</v>
      </c>
      <c r="E65" s="308">
        <f t="shared" si="0"/>
        <v>0.21052631578947367</v>
      </c>
    </row>
    <row r="66" spans="1:5">
      <c r="A66" s="580"/>
      <c r="B66" s="397" t="s">
        <v>2039</v>
      </c>
      <c r="C66" s="407">
        <v>5</v>
      </c>
      <c r="D66" s="407">
        <v>3</v>
      </c>
      <c r="E66" s="308">
        <f t="shared" si="0"/>
        <v>0.6</v>
      </c>
    </row>
    <row r="67" spans="1:5">
      <c r="A67" s="580"/>
      <c r="B67" s="397" t="s">
        <v>2331</v>
      </c>
      <c r="C67" s="407">
        <v>15</v>
      </c>
      <c r="D67" s="407">
        <v>5</v>
      </c>
      <c r="E67" s="308">
        <f t="shared" si="0"/>
        <v>0.33333333333333331</v>
      </c>
    </row>
    <row r="68" spans="1:5">
      <c r="A68" s="580"/>
      <c r="B68" s="397" t="s">
        <v>2332</v>
      </c>
      <c r="C68" s="307">
        <v>27</v>
      </c>
      <c r="D68" s="307">
        <v>11</v>
      </c>
      <c r="E68" s="308">
        <f t="shared" si="0"/>
        <v>0.40740740740740738</v>
      </c>
    </row>
    <row r="69" spans="1:5">
      <c r="A69" s="580" t="s">
        <v>2042</v>
      </c>
      <c r="B69" s="397" t="s">
        <v>2043</v>
      </c>
      <c r="C69" s="407">
        <v>21</v>
      </c>
      <c r="D69" s="407">
        <v>12</v>
      </c>
      <c r="E69" s="308">
        <f t="shared" ref="E69:E132" si="1">D69/C69</f>
        <v>0.5714285714285714</v>
      </c>
    </row>
    <row r="70" spans="1:5">
      <c r="A70" s="580"/>
      <c r="B70" s="397" t="s">
        <v>2044</v>
      </c>
      <c r="C70" s="407">
        <v>20</v>
      </c>
      <c r="D70" s="407">
        <v>6</v>
      </c>
      <c r="E70" s="308">
        <f t="shared" si="1"/>
        <v>0.3</v>
      </c>
    </row>
    <row r="71" spans="1:5">
      <c r="A71" s="580"/>
      <c r="B71" s="397" t="s">
        <v>2045</v>
      </c>
      <c r="C71" s="407">
        <v>8</v>
      </c>
      <c r="D71" s="407">
        <v>3</v>
      </c>
      <c r="E71" s="308">
        <f t="shared" si="1"/>
        <v>0.375</v>
      </c>
    </row>
    <row r="72" spans="1:5">
      <c r="A72" s="580"/>
      <c r="B72" s="397" t="s">
        <v>2046</v>
      </c>
      <c r="C72" s="407">
        <v>19</v>
      </c>
      <c r="D72" s="407">
        <v>6</v>
      </c>
      <c r="E72" s="308">
        <f t="shared" si="1"/>
        <v>0.31578947368421051</v>
      </c>
    </row>
    <row r="73" spans="1:5">
      <c r="A73" s="580"/>
      <c r="B73" s="397" t="s">
        <v>2047</v>
      </c>
      <c r="C73" s="407">
        <v>9</v>
      </c>
      <c r="D73" s="407">
        <v>3</v>
      </c>
      <c r="E73" s="308">
        <f t="shared" si="1"/>
        <v>0.33333333333333331</v>
      </c>
    </row>
    <row r="74" spans="1:5">
      <c r="A74" s="580"/>
      <c r="B74" s="397" t="s">
        <v>2048</v>
      </c>
      <c r="C74" s="407">
        <v>15</v>
      </c>
      <c r="D74" s="407">
        <v>5</v>
      </c>
      <c r="E74" s="308">
        <f t="shared" si="1"/>
        <v>0.33333333333333331</v>
      </c>
    </row>
    <row r="75" spans="1:5">
      <c r="A75" s="580"/>
      <c r="B75" s="397" t="s">
        <v>2049</v>
      </c>
      <c r="C75" s="407">
        <v>6</v>
      </c>
      <c r="D75" s="407">
        <v>3</v>
      </c>
      <c r="E75" s="308">
        <f t="shared" si="1"/>
        <v>0.5</v>
      </c>
    </row>
    <row r="76" spans="1:5">
      <c r="A76" s="580"/>
      <c r="B76" s="397" t="s">
        <v>2050</v>
      </c>
      <c r="C76" s="407">
        <v>16</v>
      </c>
      <c r="D76" s="407">
        <v>3</v>
      </c>
      <c r="E76" s="308">
        <f t="shared" si="1"/>
        <v>0.1875</v>
      </c>
    </row>
    <row r="77" spans="1:5">
      <c r="A77" s="580"/>
      <c r="B77" s="397" t="s">
        <v>2051</v>
      </c>
      <c r="C77" s="407">
        <v>25</v>
      </c>
      <c r="D77" s="407">
        <v>9</v>
      </c>
      <c r="E77" s="308">
        <f t="shared" si="1"/>
        <v>0.36</v>
      </c>
    </row>
    <row r="78" spans="1:5">
      <c r="A78" s="580" t="s">
        <v>374</v>
      </c>
      <c r="B78" s="397" t="s">
        <v>979</v>
      </c>
      <c r="C78" s="407">
        <v>9</v>
      </c>
      <c r="D78" s="407">
        <v>3</v>
      </c>
      <c r="E78" s="308">
        <f t="shared" si="1"/>
        <v>0.33333333333333331</v>
      </c>
    </row>
    <row r="79" spans="1:5">
      <c r="A79" s="580"/>
      <c r="B79" s="397" t="s">
        <v>980</v>
      </c>
      <c r="C79" s="407">
        <v>7</v>
      </c>
      <c r="D79" s="407">
        <v>3</v>
      </c>
      <c r="E79" s="308">
        <f t="shared" si="1"/>
        <v>0.42857142857142855</v>
      </c>
    </row>
    <row r="80" spans="1:5">
      <c r="A80" s="580"/>
      <c r="B80" s="397" t="s">
        <v>981</v>
      </c>
      <c r="C80" s="407">
        <v>7</v>
      </c>
      <c r="D80" s="407">
        <v>4</v>
      </c>
      <c r="E80" s="308">
        <f t="shared" si="1"/>
        <v>0.5714285714285714</v>
      </c>
    </row>
    <row r="81" spans="1:5">
      <c r="A81" s="580"/>
      <c r="B81" s="397" t="s">
        <v>982</v>
      </c>
      <c r="C81" s="439">
        <v>15</v>
      </c>
      <c r="D81" s="439">
        <v>5</v>
      </c>
      <c r="E81" s="308">
        <f t="shared" si="1"/>
        <v>0.33333333333333331</v>
      </c>
    </row>
    <row r="82" spans="1:5">
      <c r="A82" s="580"/>
      <c r="B82" s="397" t="s">
        <v>983</v>
      </c>
      <c r="C82" s="439">
        <v>21</v>
      </c>
      <c r="D82" s="439">
        <v>7</v>
      </c>
      <c r="E82" s="308">
        <f t="shared" si="1"/>
        <v>0.33333333333333331</v>
      </c>
    </row>
    <row r="83" spans="1:5">
      <c r="A83" s="580"/>
      <c r="B83" s="397" t="s">
        <v>2333</v>
      </c>
      <c r="C83" s="407">
        <v>21</v>
      </c>
      <c r="D83" s="407">
        <v>7</v>
      </c>
      <c r="E83" s="308">
        <f t="shared" si="1"/>
        <v>0.33333333333333331</v>
      </c>
    </row>
    <row r="84" spans="1:5">
      <c r="A84" s="580"/>
      <c r="B84" s="397" t="s">
        <v>985</v>
      </c>
      <c r="C84" s="407">
        <v>11</v>
      </c>
      <c r="D84" s="407">
        <v>5</v>
      </c>
      <c r="E84" s="308">
        <f t="shared" si="1"/>
        <v>0.45454545454545453</v>
      </c>
    </row>
    <row r="85" spans="1:5">
      <c r="A85" s="580"/>
      <c r="B85" s="397" t="s">
        <v>986</v>
      </c>
      <c r="C85" s="407">
        <v>19</v>
      </c>
      <c r="D85" s="407">
        <v>7</v>
      </c>
      <c r="E85" s="308">
        <f t="shared" si="1"/>
        <v>0.36842105263157893</v>
      </c>
    </row>
    <row r="86" spans="1:5">
      <c r="A86" s="580"/>
      <c r="B86" s="397" t="s">
        <v>987</v>
      </c>
      <c r="C86" s="407">
        <v>12</v>
      </c>
      <c r="D86" s="407">
        <v>7</v>
      </c>
      <c r="E86" s="308">
        <f t="shared" si="1"/>
        <v>0.58333333333333337</v>
      </c>
    </row>
    <row r="87" spans="1:5">
      <c r="A87" s="580" t="s">
        <v>2053</v>
      </c>
      <c r="B87" s="417" t="s">
        <v>2302</v>
      </c>
      <c r="C87" s="307">
        <v>15</v>
      </c>
      <c r="D87" s="307">
        <v>5</v>
      </c>
      <c r="E87" s="308">
        <f t="shared" si="1"/>
        <v>0.33333333333333331</v>
      </c>
    </row>
    <row r="88" spans="1:5">
      <c r="A88" s="580"/>
      <c r="B88" s="417" t="s">
        <v>2303</v>
      </c>
      <c r="C88" s="307">
        <v>25</v>
      </c>
      <c r="D88" s="307">
        <v>9</v>
      </c>
      <c r="E88" s="308">
        <f t="shared" si="1"/>
        <v>0.36</v>
      </c>
    </row>
    <row r="89" spans="1:5">
      <c r="A89" s="580"/>
      <c r="B89" s="417" t="s">
        <v>2304</v>
      </c>
      <c r="C89" s="307">
        <v>23</v>
      </c>
      <c r="D89" s="307">
        <v>8</v>
      </c>
      <c r="E89" s="308">
        <f t="shared" si="1"/>
        <v>0.34782608695652173</v>
      </c>
    </row>
    <row r="90" spans="1:5">
      <c r="A90" s="580"/>
      <c r="B90" s="417" t="s">
        <v>205</v>
      </c>
      <c r="C90" s="407">
        <v>15</v>
      </c>
      <c r="D90" s="407">
        <v>7</v>
      </c>
      <c r="E90" s="308">
        <f t="shared" si="1"/>
        <v>0.46666666666666667</v>
      </c>
    </row>
    <row r="91" spans="1:5">
      <c r="A91" s="580"/>
      <c r="B91" s="417" t="s">
        <v>2305</v>
      </c>
      <c r="C91" s="307">
        <v>19</v>
      </c>
      <c r="D91" s="307">
        <v>7</v>
      </c>
      <c r="E91" s="308">
        <f t="shared" si="1"/>
        <v>0.36842105263157893</v>
      </c>
    </row>
    <row r="92" spans="1:5">
      <c r="A92" s="580"/>
      <c r="B92" s="417" t="s">
        <v>2306</v>
      </c>
      <c r="C92" s="307">
        <v>16</v>
      </c>
      <c r="D92" s="307">
        <v>7</v>
      </c>
      <c r="E92" s="308">
        <f t="shared" si="1"/>
        <v>0.4375</v>
      </c>
    </row>
    <row r="93" spans="1:5">
      <c r="A93" s="580"/>
      <c r="B93" s="417" t="s">
        <v>1252</v>
      </c>
      <c r="C93" s="407">
        <v>11</v>
      </c>
      <c r="D93" s="407">
        <v>5</v>
      </c>
      <c r="E93" s="308">
        <f t="shared" si="1"/>
        <v>0.45454545454545453</v>
      </c>
    </row>
    <row r="94" spans="1:5">
      <c r="A94" s="580"/>
      <c r="B94" s="417" t="s">
        <v>2307</v>
      </c>
      <c r="C94" s="407">
        <v>25</v>
      </c>
      <c r="D94" s="407">
        <v>13</v>
      </c>
      <c r="E94" s="308">
        <f t="shared" si="1"/>
        <v>0.52</v>
      </c>
    </row>
    <row r="95" spans="1:5">
      <c r="A95" s="580"/>
      <c r="B95" s="417" t="s">
        <v>2308</v>
      </c>
      <c r="C95" s="307">
        <v>27</v>
      </c>
      <c r="D95" s="307">
        <v>12</v>
      </c>
      <c r="E95" s="308">
        <f t="shared" si="1"/>
        <v>0.44444444444444442</v>
      </c>
    </row>
    <row r="96" spans="1:5">
      <c r="A96" s="580"/>
      <c r="B96" s="417" t="s">
        <v>1336</v>
      </c>
      <c r="C96" s="307">
        <v>13</v>
      </c>
      <c r="D96" s="307">
        <v>5</v>
      </c>
      <c r="E96" s="308">
        <f t="shared" si="1"/>
        <v>0.38461538461538464</v>
      </c>
    </row>
    <row r="97" spans="1:5">
      <c r="A97" s="580"/>
      <c r="B97" s="417" t="s">
        <v>2309</v>
      </c>
      <c r="C97" s="407">
        <v>12</v>
      </c>
      <c r="D97" s="407">
        <v>7</v>
      </c>
      <c r="E97" s="308">
        <f t="shared" si="1"/>
        <v>0.58333333333333337</v>
      </c>
    </row>
    <row r="98" spans="1:5">
      <c r="A98" s="580"/>
      <c r="B98" s="417" t="s">
        <v>2310</v>
      </c>
      <c r="C98" s="307">
        <v>33</v>
      </c>
      <c r="D98" s="307">
        <v>13</v>
      </c>
      <c r="E98" s="308">
        <f t="shared" si="1"/>
        <v>0.39393939393939392</v>
      </c>
    </row>
    <row r="99" spans="1:5">
      <c r="A99" s="580"/>
      <c r="B99" s="417" t="s">
        <v>2311</v>
      </c>
      <c r="C99" s="407">
        <v>5</v>
      </c>
      <c r="D99" s="407">
        <v>3</v>
      </c>
      <c r="E99" s="308">
        <f t="shared" si="1"/>
        <v>0.6</v>
      </c>
    </row>
    <row r="100" spans="1:5">
      <c r="A100" s="580"/>
      <c r="B100" s="417" t="s">
        <v>2312</v>
      </c>
      <c r="C100" s="407">
        <v>7</v>
      </c>
      <c r="D100" s="407">
        <v>4</v>
      </c>
      <c r="E100" s="308">
        <f t="shared" si="1"/>
        <v>0.5714285714285714</v>
      </c>
    </row>
    <row r="101" spans="1:5">
      <c r="A101" s="580" t="s">
        <v>389</v>
      </c>
      <c r="B101" s="397" t="s">
        <v>2063</v>
      </c>
      <c r="C101" s="407">
        <v>19</v>
      </c>
      <c r="D101" s="407">
        <v>9</v>
      </c>
      <c r="E101" s="308">
        <f t="shared" si="1"/>
        <v>0.47368421052631576</v>
      </c>
    </row>
    <row r="102" spans="1:5">
      <c r="A102" s="580"/>
      <c r="B102" s="397" t="s">
        <v>1000</v>
      </c>
      <c r="C102" s="407">
        <v>15</v>
      </c>
      <c r="D102" s="407">
        <v>13</v>
      </c>
      <c r="E102" s="308">
        <f t="shared" si="1"/>
        <v>0.8666666666666667</v>
      </c>
    </row>
    <row r="103" spans="1:5">
      <c r="A103" s="580"/>
      <c r="B103" s="397" t="s">
        <v>1001</v>
      </c>
      <c r="C103" s="407">
        <v>11</v>
      </c>
      <c r="D103" s="407">
        <v>9</v>
      </c>
      <c r="E103" s="308">
        <f t="shared" si="1"/>
        <v>0.81818181818181823</v>
      </c>
    </row>
    <row r="104" spans="1:5">
      <c r="A104" s="580"/>
      <c r="B104" s="397" t="s">
        <v>1002</v>
      </c>
      <c r="C104" s="407">
        <v>9</v>
      </c>
      <c r="D104" s="407">
        <v>5</v>
      </c>
      <c r="E104" s="308">
        <f t="shared" si="1"/>
        <v>0.55555555555555558</v>
      </c>
    </row>
    <row r="105" spans="1:5">
      <c r="A105" s="580"/>
      <c r="B105" s="397" t="s">
        <v>2334</v>
      </c>
      <c r="C105" s="407">
        <v>21</v>
      </c>
      <c r="D105" s="407">
        <v>8</v>
      </c>
      <c r="E105" s="308">
        <f t="shared" si="1"/>
        <v>0.38095238095238093</v>
      </c>
    </row>
    <row r="106" spans="1:5">
      <c r="A106" s="580"/>
      <c r="B106" s="397" t="s">
        <v>2065</v>
      </c>
      <c r="C106" s="407">
        <v>15</v>
      </c>
      <c r="D106" s="407">
        <v>2</v>
      </c>
      <c r="E106" s="308">
        <f t="shared" si="1"/>
        <v>0.13333333333333333</v>
      </c>
    </row>
    <row r="107" spans="1:5">
      <c r="A107" s="580"/>
      <c r="B107" s="397" t="s">
        <v>2066</v>
      </c>
      <c r="C107" s="407">
        <v>20</v>
      </c>
      <c r="D107" s="407">
        <v>8</v>
      </c>
      <c r="E107" s="308">
        <f t="shared" si="1"/>
        <v>0.4</v>
      </c>
    </row>
    <row r="108" spans="1:5">
      <c r="A108" s="580"/>
      <c r="B108" s="397" t="s">
        <v>1006</v>
      </c>
      <c r="C108" s="407">
        <v>20</v>
      </c>
      <c r="D108" s="407">
        <v>0</v>
      </c>
      <c r="E108" s="308">
        <f t="shared" si="1"/>
        <v>0</v>
      </c>
    </row>
    <row r="109" spans="1:5">
      <c r="A109" s="580"/>
      <c r="B109" s="397" t="s">
        <v>1007</v>
      </c>
      <c r="C109" s="407">
        <v>9</v>
      </c>
      <c r="D109" s="407">
        <v>6</v>
      </c>
      <c r="E109" s="308">
        <f t="shared" si="1"/>
        <v>0.66666666666666663</v>
      </c>
    </row>
    <row r="110" spans="1:5">
      <c r="A110" s="580"/>
      <c r="B110" s="397" t="s">
        <v>2335</v>
      </c>
      <c r="C110" s="407">
        <v>26</v>
      </c>
      <c r="D110" s="407">
        <v>9</v>
      </c>
      <c r="E110" s="308">
        <f t="shared" si="1"/>
        <v>0.34615384615384615</v>
      </c>
    </row>
    <row r="111" spans="1:5">
      <c r="A111" s="580"/>
      <c r="B111" s="397" t="s">
        <v>2336</v>
      </c>
      <c r="C111" s="407">
        <v>15</v>
      </c>
      <c r="D111" s="407">
        <v>6</v>
      </c>
      <c r="E111" s="308">
        <f t="shared" si="1"/>
        <v>0.4</v>
      </c>
    </row>
    <row r="112" spans="1:5">
      <c r="A112" s="580"/>
      <c r="B112" s="399" t="s">
        <v>2337</v>
      </c>
      <c r="C112" s="408">
        <v>13</v>
      </c>
      <c r="D112" s="408">
        <v>4</v>
      </c>
      <c r="E112" s="308">
        <f t="shared" si="1"/>
        <v>0.30769230769230771</v>
      </c>
    </row>
    <row r="113" spans="1:5">
      <c r="A113" s="580" t="s">
        <v>401</v>
      </c>
      <c r="B113" s="435" t="s">
        <v>1011</v>
      </c>
      <c r="C113" s="436">
        <v>17</v>
      </c>
      <c r="D113" s="436">
        <v>8</v>
      </c>
      <c r="E113" s="308">
        <f t="shared" si="1"/>
        <v>0.47058823529411764</v>
      </c>
    </row>
    <row r="114" spans="1:5">
      <c r="A114" s="580"/>
      <c r="B114" s="437" t="s">
        <v>1014</v>
      </c>
      <c r="C114" s="438">
        <v>15</v>
      </c>
      <c r="D114" s="438">
        <v>3</v>
      </c>
      <c r="E114" s="308">
        <f t="shared" si="1"/>
        <v>0.2</v>
      </c>
    </row>
    <row r="115" spans="1:5">
      <c r="A115" s="580"/>
      <c r="B115" s="437" t="s">
        <v>1015</v>
      </c>
      <c r="C115" s="438">
        <v>22</v>
      </c>
      <c r="D115" s="438">
        <v>4</v>
      </c>
      <c r="E115" s="308">
        <f t="shared" si="1"/>
        <v>0.18181818181818182</v>
      </c>
    </row>
    <row r="116" spans="1:5">
      <c r="A116" s="580"/>
      <c r="B116" s="437" t="s">
        <v>1016</v>
      </c>
      <c r="C116" s="438">
        <v>16</v>
      </c>
      <c r="D116" s="438">
        <v>6</v>
      </c>
      <c r="E116" s="308">
        <f t="shared" si="1"/>
        <v>0.375</v>
      </c>
    </row>
    <row r="117" spans="1:5">
      <c r="A117" s="580"/>
      <c r="B117" s="437" t="s">
        <v>1017</v>
      </c>
      <c r="C117" s="438">
        <v>9</v>
      </c>
      <c r="D117" s="438">
        <v>4</v>
      </c>
      <c r="E117" s="308">
        <f t="shared" si="1"/>
        <v>0.44444444444444442</v>
      </c>
    </row>
    <row r="118" spans="1:5">
      <c r="A118" s="580"/>
      <c r="B118" s="437" t="s">
        <v>1018</v>
      </c>
      <c r="C118" s="438">
        <v>18</v>
      </c>
      <c r="D118" s="438">
        <v>6</v>
      </c>
      <c r="E118" s="308">
        <f t="shared" si="1"/>
        <v>0.33333333333333331</v>
      </c>
    </row>
    <row r="119" spans="1:5">
      <c r="A119" s="580"/>
      <c r="B119" s="437" t="s">
        <v>1019</v>
      </c>
      <c r="C119" s="438">
        <v>10</v>
      </c>
      <c r="D119" s="438">
        <v>3</v>
      </c>
      <c r="E119" s="308">
        <f t="shared" si="1"/>
        <v>0.3</v>
      </c>
    </row>
    <row r="120" spans="1:5">
      <c r="A120" s="580"/>
      <c r="B120" s="437" t="s">
        <v>1020</v>
      </c>
      <c r="C120" s="438">
        <v>9</v>
      </c>
      <c r="D120" s="438">
        <v>3</v>
      </c>
      <c r="E120" s="308">
        <f t="shared" si="1"/>
        <v>0.33333333333333331</v>
      </c>
    </row>
    <row r="121" spans="1:5">
      <c r="A121" s="580"/>
      <c r="B121" s="437" t="s">
        <v>1021</v>
      </c>
      <c r="C121" s="438">
        <v>31</v>
      </c>
      <c r="D121" s="438">
        <v>7</v>
      </c>
      <c r="E121" s="308">
        <f t="shared" si="1"/>
        <v>0.22580645161290322</v>
      </c>
    </row>
    <row r="122" spans="1:5">
      <c r="A122" s="580"/>
      <c r="B122" s="437" t="s">
        <v>2069</v>
      </c>
      <c r="C122" s="440">
        <v>16</v>
      </c>
      <c r="D122" s="440">
        <v>4</v>
      </c>
      <c r="E122" s="308">
        <f t="shared" si="1"/>
        <v>0.25</v>
      </c>
    </row>
    <row r="123" spans="1:5">
      <c r="A123" s="580" t="s">
        <v>406</v>
      </c>
      <c r="B123" s="397" t="s">
        <v>2070</v>
      </c>
      <c r="C123" s="407">
        <v>20</v>
      </c>
      <c r="D123" s="407">
        <v>1</v>
      </c>
      <c r="E123" s="308">
        <f t="shared" si="1"/>
        <v>0.05</v>
      </c>
    </row>
    <row r="124" spans="1:5">
      <c r="A124" s="580"/>
      <c r="B124" s="397" t="s">
        <v>2071</v>
      </c>
      <c r="C124" s="407">
        <v>8</v>
      </c>
      <c r="D124" s="407">
        <v>2</v>
      </c>
      <c r="E124" s="308">
        <f t="shared" si="1"/>
        <v>0.25</v>
      </c>
    </row>
    <row r="125" spans="1:5">
      <c r="A125" s="580"/>
      <c r="B125" s="417" t="s">
        <v>2313</v>
      </c>
      <c r="C125" s="407">
        <v>19</v>
      </c>
      <c r="D125" s="407">
        <v>3</v>
      </c>
      <c r="E125" s="308">
        <f t="shared" si="1"/>
        <v>0.15789473684210525</v>
      </c>
    </row>
    <row r="126" spans="1:5">
      <c r="A126" s="580"/>
      <c r="B126" s="397" t="s">
        <v>2074</v>
      </c>
      <c r="C126" s="407">
        <v>18</v>
      </c>
      <c r="D126" s="407">
        <v>6</v>
      </c>
      <c r="E126" s="308">
        <f t="shared" si="1"/>
        <v>0.33333333333333331</v>
      </c>
    </row>
    <row r="127" spans="1:5">
      <c r="A127" s="580"/>
      <c r="B127" s="397" t="s">
        <v>2075</v>
      </c>
      <c r="C127" s="407">
        <v>14</v>
      </c>
      <c r="D127" s="407">
        <v>4</v>
      </c>
      <c r="E127" s="308">
        <f t="shared" si="1"/>
        <v>0.2857142857142857</v>
      </c>
    </row>
    <row r="128" spans="1:5">
      <c r="A128" s="580"/>
      <c r="B128" s="397" t="s">
        <v>2076</v>
      </c>
      <c r="C128" s="407">
        <v>15</v>
      </c>
      <c r="D128" s="407">
        <v>9</v>
      </c>
      <c r="E128" s="308">
        <f t="shared" si="1"/>
        <v>0.6</v>
      </c>
    </row>
    <row r="129" spans="1:5">
      <c r="A129" s="580"/>
      <c r="B129" s="397" t="s">
        <v>2077</v>
      </c>
      <c r="C129" s="407">
        <v>15</v>
      </c>
      <c r="D129" s="407">
        <v>9</v>
      </c>
      <c r="E129" s="308">
        <f t="shared" si="1"/>
        <v>0.6</v>
      </c>
    </row>
    <row r="130" spans="1:5">
      <c r="A130" s="580"/>
      <c r="B130" s="397" t="s">
        <v>2078</v>
      </c>
      <c r="C130" s="407">
        <v>7</v>
      </c>
      <c r="D130" s="407">
        <v>4</v>
      </c>
      <c r="E130" s="308">
        <f t="shared" si="1"/>
        <v>0.5714285714285714</v>
      </c>
    </row>
    <row r="131" spans="1:5">
      <c r="A131" s="580"/>
      <c r="B131" s="410" t="s">
        <v>2079</v>
      </c>
      <c r="C131" s="407">
        <v>18</v>
      </c>
      <c r="D131" s="407">
        <v>8</v>
      </c>
      <c r="E131" s="308">
        <f t="shared" si="1"/>
        <v>0.44444444444444442</v>
      </c>
    </row>
    <row r="132" spans="1:5">
      <c r="A132" s="598" t="s">
        <v>413</v>
      </c>
      <c r="B132" s="203" t="s">
        <v>2314</v>
      </c>
      <c r="C132" s="67">
        <v>19</v>
      </c>
      <c r="D132" s="185">
        <v>7</v>
      </c>
      <c r="E132" s="183">
        <f t="shared" si="1"/>
        <v>0.36842105263157893</v>
      </c>
    </row>
    <row r="133" spans="1:5">
      <c r="A133" s="598"/>
      <c r="B133" s="203" t="s">
        <v>1817</v>
      </c>
      <c r="C133" s="67">
        <v>12</v>
      </c>
      <c r="D133" s="185">
        <v>3</v>
      </c>
      <c r="E133" s="183">
        <f t="shared" ref="E133:E196" si="2">D133/C133</f>
        <v>0.25</v>
      </c>
    </row>
    <row r="134" spans="1:5">
      <c r="A134" s="598"/>
      <c r="B134" s="203" t="s">
        <v>1818</v>
      </c>
      <c r="C134" s="67">
        <v>19</v>
      </c>
      <c r="D134" s="185">
        <v>3</v>
      </c>
      <c r="E134" s="183">
        <f t="shared" si="2"/>
        <v>0.15789473684210525</v>
      </c>
    </row>
    <row r="135" spans="1:5">
      <c r="A135" s="598"/>
      <c r="B135" s="203" t="s">
        <v>1819</v>
      </c>
      <c r="C135" s="67">
        <v>14</v>
      </c>
      <c r="D135" s="185">
        <v>8</v>
      </c>
      <c r="E135" s="183">
        <f t="shared" si="2"/>
        <v>0.5714285714285714</v>
      </c>
    </row>
    <row r="136" spans="1:5">
      <c r="A136" s="598"/>
      <c r="B136" s="322" t="s">
        <v>1820</v>
      </c>
      <c r="C136" s="67">
        <v>13</v>
      </c>
      <c r="D136" s="185">
        <v>4</v>
      </c>
      <c r="E136" s="183">
        <f t="shared" si="2"/>
        <v>0.30769230769230771</v>
      </c>
    </row>
    <row r="137" spans="1:5">
      <c r="A137" s="598"/>
      <c r="B137" s="203" t="s">
        <v>1821</v>
      </c>
      <c r="C137" s="67">
        <v>13</v>
      </c>
      <c r="D137" s="185">
        <v>4</v>
      </c>
      <c r="E137" s="183">
        <f t="shared" si="2"/>
        <v>0.30769230769230771</v>
      </c>
    </row>
    <row r="138" spans="1:5">
      <c r="A138" s="598"/>
      <c r="B138" s="203" t="s">
        <v>1822</v>
      </c>
      <c r="C138" s="67">
        <v>9</v>
      </c>
      <c r="D138" s="185">
        <v>4</v>
      </c>
      <c r="E138" s="183">
        <f t="shared" si="2"/>
        <v>0.44444444444444442</v>
      </c>
    </row>
    <row r="139" spans="1:5">
      <c r="A139" s="598"/>
      <c r="B139" s="203" t="s">
        <v>1823</v>
      </c>
      <c r="C139" s="67">
        <v>15</v>
      </c>
      <c r="D139" s="185">
        <v>7</v>
      </c>
      <c r="E139" s="183">
        <f t="shared" si="2"/>
        <v>0.46666666666666667</v>
      </c>
    </row>
    <row r="140" spans="1:5">
      <c r="A140" s="598"/>
      <c r="B140" s="45" t="s">
        <v>2315</v>
      </c>
      <c r="C140" s="67">
        <v>21</v>
      </c>
      <c r="D140" s="67">
        <v>9</v>
      </c>
      <c r="E140" s="183">
        <f t="shared" si="2"/>
        <v>0.42857142857142855</v>
      </c>
    </row>
    <row r="141" spans="1:5">
      <c r="A141" s="598"/>
      <c r="B141" s="45" t="s">
        <v>1811</v>
      </c>
      <c r="C141" s="67">
        <v>9</v>
      </c>
      <c r="D141" s="67">
        <v>2</v>
      </c>
      <c r="E141" s="183">
        <f t="shared" si="2"/>
        <v>0.22222222222222221</v>
      </c>
    </row>
    <row r="142" spans="1:5">
      <c r="A142" s="590" t="s">
        <v>419</v>
      </c>
      <c r="B142" s="405" t="s">
        <v>2083</v>
      </c>
      <c r="C142" s="307">
        <v>15</v>
      </c>
      <c r="D142" s="307">
        <v>4</v>
      </c>
      <c r="E142" s="441">
        <f t="shared" si="2"/>
        <v>0.26666666666666666</v>
      </c>
    </row>
    <row r="143" spans="1:5">
      <c r="A143" s="580"/>
      <c r="B143" s="405" t="s">
        <v>2084</v>
      </c>
      <c r="C143" s="307">
        <v>18</v>
      </c>
      <c r="D143" s="307">
        <v>8</v>
      </c>
      <c r="E143" s="308">
        <f t="shared" si="2"/>
        <v>0.44444444444444442</v>
      </c>
    </row>
    <row r="144" spans="1:5">
      <c r="A144" s="580"/>
      <c r="B144" s="405" t="s">
        <v>2085</v>
      </c>
      <c r="C144" s="307">
        <v>30</v>
      </c>
      <c r="D144" s="307">
        <v>9</v>
      </c>
      <c r="E144" s="308">
        <f t="shared" si="2"/>
        <v>0.3</v>
      </c>
    </row>
    <row r="145" spans="1:5">
      <c r="A145" s="580"/>
      <c r="B145" s="405" t="s">
        <v>2086</v>
      </c>
      <c r="C145" s="307">
        <v>19</v>
      </c>
      <c r="D145" s="307">
        <v>10</v>
      </c>
      <c r="E145" s="308">
        <f t="shared" si="2"/>
        <v>0.52631578947368418</v>
      </c>
    </row>
    <row r="146" spans="1:5">
      <c r="A146" s="580"/>
      <c r="B146" s="405" t="s">
        <v>2338</v>
      </c>
      <c r="C146" s="307">
        <v>12</v>
      </c>
      <c r="D146" s="307">
        <v>9</v>
      </c>
      <c r="E146" s="308">
        <f t="shared" si="2"/>
        <v>0.75</v>
      </c>
    </row>
    <row r="147" spans="1:5">
      <c r="A147" s="580"/>
      <c r="B147" s="405" t="s">
        <v>1034</v>
      </c>
      <c r="C147" s="307">
        <v>15</v>
      </c>
      <c r="D147" s="307">
        <v>6</v>
      </c>
      <c r="E147" s="308">
        <f t="shared" si="2"/>
        <v>0.4</v>
      </c>
    </row>
    <row r="148" spans="1:5">
      <c r="A148" s="580"/>
      <c r="B148" s="405" t="s">
        <v>2087</v>
      </c>
      <c r="C148" s="307">
        <v>10</v>
      </c>
      <c r="D148" s="307">
        <v>3</v>
      </c>
      <c r="E148" s="308">
        <f t="shared" si="2"/>
        <v>0.3</v>
      </c>
    </row>
    <row r="149" spans="1:5">
      <c r="A149" s="580"/>
      <c r="B149" s="405" t="s">
        <v>1035</v>
      </c>
      <c r="C149" s="307">
        <v>13</v>
      </c>
      <c r="D149" s="307">
        <v>1</v>
      </c>
      <c r="E149" s="308">
        <f t="shared" si="2"/>
        <v>7.6923076923076927E-2</v>
      </c>
    </row>
    <row r="150" spans="1:5">
      <c r="A150" s="580"/>
      <c r="B150" s="405" t="s">
        <v>1036</v>
      </c>
      <c r="C150" s="307">
        <v>15</v>
      </c>
      <c r="D150" s="307">
        <v>3</v>
      </c>
      <c r="E150" s="308">
        <f t="shared" si="2"/>
        <v>0.2</v>
      </c>
    </row>
    <row r="151" spans="1:5">
      <c r="A151" s="580"/>
      <c r="B151" s="405" t="s">
        <v>2089</v>
      </c>
      <c r="C151" s="307">
        <v>13</v>
      </c>
      <c r="D151" s="307">
        <v>1</v>
      </c>
      <c r="E151" s="308">
        <f t="shared" si="2"/>
        <v>7.6923076923076927E-2</v>
      </c>
    </row>
    <row r="152" spans="1:5">
      <c r="A152" s="580"/>
      <c r="B152" s="405" t="s">
        <v>2090</v>
      </c>
      <c r="C152" s="307">
        <v>10</v>
      </c>
      <c r="D152" s="307">
        <v>6</v>
      </c>
      <c r="E152" s="308">
        <f t="shared" si="2"/>
        <v>0.6</v>
      </c>
    </row>
    <row r="153" spans="1:5">
      <c r="A153" s="580"/>
      <c r="B153" s="405" t="s">
        <v>2091</v>
      </c>
      <c r="C153" s="407">
        <v>24</v>
      </c>
      <c r="D153" s="407">
        <v>10</v>
      </c>
      <c r="E153" s="308">
        <f t="shared" si="2"/>
        <v>0.41666666666666669</v>
      </c>
    </row>
    <row r="154" spans="1:5">
      <c r="A154" s="580" t="s">
        <v>2092</v>
      </c>
      <c r="B154" s="397" t="s">
        <v>2093</v>
      </c>
      <c r="C154" s="307">
        <v>13</v>
      </c>
      <c r="D154" s="307">
        <v>8</v>
      </c>
      <c r="E154" s="308">
        <f t="shared" si="2"/>
        <v>0.61538461538461542</v>
      </c>
    </row>
    <row r="155" spans="1:5">
      <c r="A155" s="580"/>
      <c r="B155" s="397" t="s">
        <v>2094</v>
      </c>
      <c r="C155" s="307">
        <v>9</v>
      </c>
      <c r="D155" s="307">
        <v>4</v>
      </c>
      <c r="E155" s="308">
        <f t="shared" si="2"/>
        <v>0.44444444444444442</v>
      </c>
    </row>
    <row r="156" spans="1:5">
      <c r="A156" s="580"/>
      <c r="B156" s="417" t="s">
        <v>2316</v>
      </c>
      <c r="C156" s="307">
        <v>17</v>
      </c>
      <c r="D156" s="307">
        <v>5</v>
      </c>
      <c r="E156" s="308">
        <f t="shared" si="2"/>
        <v>0.29411764705882354</v>
      </c>
    </row>
    <row r="157" spans="1:5">
      <c r="A157" s="580"/>
      <c r="B157" s="417" t="s">
        <v>2317</v>
      </c>
      <c r="C157" s="307">
        <v>17</v>
      </c>
      <c r="D157" s="307">
        <v>4</v>
      </c>
      <c r="E157" s="308">
        <f t="shared" si="2"/>
        <v>0.23529411764705882</v>
      </c>
    </row>
    <row r="158" spans="1:5">
      <c r="A158" s="580"/>
      <c r="B158" s="417" t="s">
        <v>2318</v>
      </c>
      <c r="C158" s="307">
        <v>9</v>
      </c>
      <c r="D158" s="307">
        <v>4</v>
      </c>
      <c r="E158" s="308">
        <f t="shared" si="2"/>
        <v>0.44444444444444442</v>
      </c>
    </row>
    <row r="159" spans="1:5">
      <c r="A159" s="580"/>
      <c r="B159" s="417" t="s">
        <v>2319</v>
      </c>
      <c r="C159" s="307">
        <v>14</v>
      </c>
      <c r="D159" s="307">
        <v>5</v>
      </c>
      <c r="E159" s="308">
        <f t="shared" si="2"/>
        <v>0.35714285714285715</v>
      </c>
    </row>
    <row r="160" spans="1:5">
      <c r="A160" s="580"/>
      <c r="B160" s="397" t="s">
        <v>2096</v>
      </c>
      <c r="C160" s="307">
        <v>13</v>
      </c>
      <c r="D160" s="307">
        <v>5</v>
      </c>
      <c r="E160" s="308">
        <f t="shared" si="2"/>
        <v>0.38461538461538464</v>
      </c>
    </row>
    <row r="161" spans="1:5">
      <c r="A161" s="580"/>
      <c r="B161" s="417" t="s">
        <v>2320</v>
      </c>
      <c r="C161" s="307">
        <v>13</v>
      </c>
      <c r="D161" s="307">
        <v>2</v>
      </c>
      <c r="E161" s="308">
        <f t="shared" si="2"/>
        <v>0.15384615384615385</v>
      </c>
    </row>
    <row r="162" spans="1:5">
      <c r="A162" s="580"/>
      <c r="B162" s="397" t="s">
        <v>2097</v>
      </c>
      <c r="C162" s="307">
        <v>101</v>
      </c>
      <c r="D162" s="307">
        <v>72</v>
      </c>
      <c r="E162" s="308">
        <f t="shared" si="2"/>
        <v>0.71287128712871284</v>
      </c>
    </row>
    <row r="163" spans="1:5">
      <c r="A163" s="580"/>
      <c r="B163" s="417" t="s">
        <v>2321</v>
      </c>
      <c r="C163" s="307">
        <v>7</v>
      </c>
      <c r="D163" s="307">
        <v>3</v>
      </c>
      <c r="E163" s="308">
        <f t="shared" si="2"/>
        <v>0.42857142857142855</v>
      </c>
    </row>
    <row r="164" spans="1:5">
      <c r="A164" s="580"/>
      <c r="B164" s="397" t="s">
        <v>2098</v>
      </c>
      <c r="C164" s="307">
        <v>30</v>
      </c>
      <c r="D164" s="307">
        <v>7</v>
      </c>
      <c r="E164" s="308">
        <f t="shared" si="2"/>
        <v>0.23333333333333334</v>
      </c>
    </row>
    <row r="165" spans="1:5">
      <c r="A165" s="580"/>
      <c r="B165" s="417" t="s">
        <v>2322</v>
      </c>
      <c r="C165" s="307">
        <v>9</v>
      </c>
      <c r="D165" s="307">
        <v>4</v>
      </c>
      <c r="E165" s="308">
        <f t="shared" si="2"/>
        <v>0.44444444444444442</v>
      </c>
    </row>
    <row r="166" spans="1:5">
      <c r="A166" s="580"/>
      <c r="B166" s="397" t="s">
        <v>2099</v>
      </c>
      <c r="C166" s="307">
        <v>17</v>
      </c>
      <c r="D166" s="307">
        <v>7</v>
      </c>
      <c r="E166" s="308">
        <f t="shared" si="2"/>
        <v>0.41176470588235292</v>
      </c>
    </row>
    <row r="167" spans="1:5">
      <c r="A167" s="580"/>
      <c r="B167" s="417" t="s">
        <v>2323</v>
      </c>
      <c r="C167" s="307">
        <v>25</v>
      </c>
      <c r="D167" s="307">
        <v>9</v>
      </c>
      <c r="E167" s="308">
        <f t="shared" si="2"/>
        <v>0.36</v>
      </c>
    </row>
    <row r="168" spans="1:5">
      <c r="A168" s="580"/>
      <c r="B168" s="397" t="s">
        <v>2100</v>
      </c>
      <c r="C168" s="307">
        <v>9</v>
      </c>
      <c r="D168" s="307">
        <v>3</v>
      </c>
      <c r="E168" s="308">
        <f t="shared" si="2"/>
        <v>0.33333333333333331</v>
      </c>
    </row>
    <row r="169" spans="1:5">
      <c r="A169" s="580"/>
      <c r="B169" s="397" t="s">
        <v>2101</v>
      </c>
      <c r="C169" s="307">
        <v>9</v>
      </c>
      <c r="D169" s="307">
        <v>4</v>
      </c>
      <c r="E169" s="308">
        <f t="shared" si="2"/>
        <v>0.44444444444444442</v>
      </c>
    </row>
    <row r="170" spans="1:5">
      <c r="A170" s="580"/>
      <c r="B170" s="397" t="s">
        <v>2102</v>
      </c>
      <c r="C170" s="307">
        <v>9</v>
      </c>
      <c r="D170" s="307">
        <v>5</v>
      </c>
      <c r="E170" s="308">
        <f t="shared" si="2"/>
        <v>0.55555555555555558</v>
      </c>
    </row>
    <row r="171" spans="1:5">
      <c r="A171" s="580"/>
      <c r="B171" s="397" t="s">
        <v>2103</v>
      </c>
      <c r="C171" s="307">
        <v>10</v>
      </c>
      <c r="D171" s="307">
        <v>5</v>
      </c>
      <c r="E171" s="308">
        <f t="shared" si="2"/>
        <v>0.5</v>
      </c>
    </row>
    <row r="172" spans="1:5">
      <c r="A172" s="580"/>
      <c r="B172" s="397" t="s">
        <v>2104</v>
      </c>
      <c r="C172" s="307">
        <v>24</v>
      </c>
      <c r="D172" s="307">
        <v>9</v>
      </c>
      <c r="E172" s="308">
        <f t="shared" si="2"/>
        <v>0.375</v>
      </c>
    </row>
    <row r="173" spans="1:5">
      <c r="A173" s="580" t="s">
        <v>1042</v>
      </c>
      <c r="B173" s="397" t="s">
        <v>2105</v>
      </c>
      <c r="C173" s="407">
        <v>22</v>
      </c>
      <c r="D173" s="407">
        <v>8</v>
      </c>
      <c r="E173" s="308">
        <f t="shared" si="2"/>
        <v>0.36363636363636365</v>
      </c>
    </row>
    <row r="174" spans="1:5">
      <c r="A174" s="580"/>
      <c r="B174" s="397" t="s">
        <v>2106</v>
      </c>
      <c r="C174" s="407">
        <v>11</v>
      </c>
      <c r="D174" s="407">
        <v>5</v>
      </c>
      <c r="E174" s="308">
        <f t="shared" si="2"/>
        <v>0.45454545454545453</v>
      </c>
    </row>
    <row r="175" spans="1:5">
      <c r="A175" s="580"/>
      <c r="B175" s="397" t="s">
        <v>1046</v>
      </c>
      <c r="C175" s="407">
        <v>6</v>
      </c>
      <c r="D175" s="407">
        <v>5</v>
      </c>
      <c r="E175" s="308">
        <f t="shared" si="2"/>
        <v>0.83333333333333337</v>
      </c>
    </row>
    <row r="176" spans="1:5">
      <c r="A176" s="580"/>
      <c r="B176" s="397" t="s">
        <v>1047</v>
      </c>
      <c r="C176" s="407">
        <v>21</v>
      </c>
      <c r="D176" s="407">
        <v>14</v>
      </c>
      <c r="E176" s="308">
        <f t="shared" si="2"/>
        <v>0.66666666666666663</v>
      </c>
    </row>
    <row r="177" spans="1:5">
      <c r="A177" s="580"/>
      <c r="B177" s="397" t="s">
        <v>1048</v>
      </c>
      <c r="C177" s="407">
        <v>8</v>
      </c>
      <c r="D177" s="407">
        <v>5</v>
      </c>
      <c r="E177" s="308">
        <f t="shared" si="2"/>
        <v>0.625</v>
      </c>
    </row>
    <row r="178" spans="1:5">
      <c r="A178" s="580"/>
      <c r="B178" s="397" t="s">
        <v>1049</v>
      </c>
      <c r="C178" s="407">
        <v>24</v>
      </c>
      <c r="D178" s="407">
        <v>8</v>
      </c>
      <c r="E178" s="308">
        <f t="shared" si="2"/>
        <v>0.33333333333333331</v>
      </c>
    </row>
    <row r="179" spans="1:5">
      <c r="A179" s="580"/>
      <c r="B179" s="397" t="s">
        <v>1050</v>
      </c>
      <c r="C179" s="407">
        <v>15</v>
      </c>
      <c r="D179" s="407">
        <v>6</v>
      </c>
      <c r="E179" s="308">
        <f t="shared" si="2"/>
        <v>0.4</v>
      </c>
    </row>
    <row r="180" spans="1:5">
      <c r="A180" s="580"/>
      <c r="B180" s="397" t="s">
        <v>1051</v>
      </c>
      <c r="C180" s="407">
        <v>18</v>
      </c>
      <c r="D180" s="407">
        <v>6</v>
      </c>
      <c r="E180" s="308">
        <f t="shared" si="2"/>
        <v>0.33333333333333331</v>
      </c>
    </row>
    <row r="181" spans="1:5">
      <c r="A181" s="580"/>
      <c r="B181" s="397" t="s">
        <v>2107</v>
      </c>
      <c r="C181" s="407">
        <v>13</v>
      </c>
      <c r="D181" s="407">
        <v>7</v>
      </c>
      <c r="E181" s="308">
        <f t="shared" si="2"/>
        <v>0.53846153846153844</v>
      </c>
    </row>
    <row r="182" spans="1:5">
      <c r="A182" s="580"/>
      <c r="B182" s="397" t="s">
        <v>2108</v>
      </c>
      <c r="C182" s="407">
        <v>15</v>
      </c>
      <c r="D182" s="407">
        <v>10</v>
      </c>
      <c r="E182" s="308">
        <f t="shared" si="2"/>
        <v>0.66666666666666663</v>
      </c>
    </row>
    <row r="183" spans="1:5">
      <c r="A183" s="580" t="s">
        <v>1053</v>
      </c>
      <c r="B183" s="397" t="s">
        <v>1054</v>
      </c>
      <c r="C183" s="407">
        <v>18</v>
      </c>
      <c r="D183" s="407">
        <v>7</v>
      </c>
      <c r="E183" s="308">
        <f t="shared" si="2"/>
        <v>0.3888888888888889</v>
      </c>
    </row>
    <row r="184" spans="1:5">
      <c r="A184" s="580"/>
      <c r="B184" s="399" t="s">
        <v>2339</v>
      </c>
      <c r="C184" s="408">
        <v>11</v>
      </c>
      <c r="D184" s="408">
        <v>4</v>
      </c>
      <c r="E184" s="412">
        <f t="shared" si="2"/>
        <v>0.36363636363636365</v>
      </c>
    </row>
    <row r="185" spans="1:5">
      <c r="A185" s="580"/>
      <c r="B185" s="397" t="s">
        <v>2340</v>
      </c>
      <c r="C185" s="409">
        <v>19</v>
      </c>
      <c r="D185" s="409">
        <v>8</v>
      </c>
      <c r="E185" s="308">
        <f t="shared" si="2"/>
        <v>0.42105263157894735</v>
      </c>
    </row>
    <row r="186" spans="1:5">
      <c r="A186" s="580"/>
      <c r="B186" s="402" t="s">
        <v>2341</v>
      </c>
      <c r="C186" s="413">
        <v>12</v>
      </c>
      <c r="D186" s="413">
        <v>6</v>
      </c>
      <c r="E186" s="308">
        <f t="shared" si="2"/>
        <v>0.5</v>
      </c>
    </row>
    <row r="187" spans="1:5">
      <c r="A187" s="580"/>
      <c r="B187" s="397" t="s">
        <v>1056</v>
      </c>
      <c r="C187" s="307">
        <v>15</v>
      </c>
      <c r="D187" s="307">
        <v>5</v>
      </c>
      <c r="E187" s="308">
        <f t="shared" si="2"/>
        <v>0.33333333333333331</v>
      </c>
    </row>
    <row r="188" spans="1:5">
      <c r="A188" s="580"/>
      <c r="B188" s="397" t="s">
        <v>1057</v>
      </c>
      <c r="C188" s="307">
        <v>9</v>
      </c>
      <c r="D188" s="307">
        <v>3</v>
      </c>
      <c r="E188" s="308">
        <f t="shared" si="2"/>
        <v>0.33333333333333331</v>
      </c>
    </row>
    <row r="189" spans="1:5">
      <c r="A189" s="580"/>
      <c r="B189" s="397" t="s">
        <v>2342</v>
      </c>
      <c r="C189" s="307">
        <v>19</v>
      </c>
      <c r="D189" s="307">
        <v>8</v>
      </c>
      <c r="E189" s="308">
        <f t="shared" si="2"/>
        <v>0.42105263157894735</v>
      </c>
    </row>
    <row r="190" spans="1:5">
      <c r="A190" s="580"/>
      <c r="B190" s="397" t="s">
        <v>2113</v>
      </c>
      <c r="C190" s="307">
        <v>13</v>
      </c>
      <c r="D190" s="307">
        <v>5</v>
      </c>
      <c r="E190" s="308">
        <f t="shared" si="2"/>
        <v>0.38461538461538464</v>
      </c>
    </row>
    <row r="191" spans="1:5">
      <c r="A191" s="580" t="s">
        <v>441</v>
      </c>
      <c r="B191" s="414" t="s">
        <v>1061</v>
      </c>
      <c r="C191" s="407">
        <v>9</v>
      </c>
      <c r="D191" s="407">
        <v>3</v>
      </c>
      <c r="E191" s="415">
        <f t="shared" si="2"/>
        <v>0.33333333333333331</v>
      </c>
    </row>
    <row r="192" spans="1:5">
      <c r="A192" s="580"/>
      <c r="B192" s="414" t="s">
        <v>1062</v>
      </c>
      <c r="C192" s="407">
        <v>19</v>
      </c>
      <c r="D192" s="407">
        <v>3</v>
      </c>
      <c r="E192" s="415">
        <f t="shared" si="2"/>
        <v>0.15789473684210525</v>
      </c>
    </row>
    <row r="193" spans="1:5">
      <c r="A193" s="580"/>
      <c r="B193" s="414" t="s">
        <v>1063</v>
      </c>
      <c r="C193" s="407">
        <v>19</v>
      </c>
      <c r="D193" s="407">
        <v>3</v>
      </c>
      <c r="E193" s="415">
        <f t="shared" si="2"/>
        <v>0.15789473684210525</v>
      </c>
    </row>
    <row r="194" spans="1:5">
      <c r="A194" s="580"/>
      <c r="B194" s="414" t="s">
        <v>2114</v>
      </c>
      <c r="C194" s="407">
        <v>19</v>
      </c>
      <c r="D194" s="407">
        <v>3</v>
      </c>
      <c r="E194" s="415">
        <f t="shared" si="2"/>
        <v>0.15789473684210525</v>
      </c>
    </row>
    <row r="195" spans="1:5">
      <c r="A195" s="580"/>
      <c r="B195" s="414" t="s">
        <v>1065</v>
      </c>
      <c r="C195" s="307">
        <v>10</v>
      </c>
      <c r="D195" s="307">
        <v>5</v>
      </c>
      <c r="E195" s="415">
        <f t="shared" si="2"/>
        <v>0.5</v>
      </c>
    </row>
    <row r="196" spans="1:5">
      <c r="A196" s="580"/>
      <c r="B196" s="414" t="s">
        <v>1066</v>
      </c>
      <c r="C196" s="307">
        <v>15</v>
      </c>
      <c r="D196" s="307">
        <v>10</v>
      </c>
      <c r="E196" s="415">
        <f t="shared" si="2"/>
        <v>0.66666666666666663</v>
      </c>
    </row>
    <row r="197" spans="1:5">
      <c r="A197" s="580"/>
      <c r="B197" s="414" t="s">
        <v>1067</v>
      </c>
      <c r="C197" s="307">
        <v>20</v>
      </c>
      <c r="D197" s="307">
        <v>7</v>
      </c>
      <c r="E197" s="415">
        <f t="shared" ref="E197:E236" si="3">D197/C197</f>
        <v>0.35</v>
      </c>
    </row>
    <row r="198" spans="1:5">
      <c r="A198" s="580"/>
      <c r="B198" s="414" t="s">
        <v>1068</v>
      </c>
      <c r="C198" s="307">
        <v>14</v>
      </c>
      <c r="D198" s="307">
        <v>5</v>
      </c>
      <c r="E198" s="415">
        <f t="shared" si="3"/>
        <v>0.35714285714285715</v>
      </c>
    </row>
    <row r="199" spans="1:5">
      <c r="A199" s="580"/>
      <c r="B199" s="414" t="s">
        <v>1069</v>
      </c>
      <c r="C199" s="307">
        <v>21</v>
      </c>
      <c r="D199" s="307">
        <v>7</v>
      </c>
      <c r="E199" s="415">
        <f t="shared" si="3"/>
        <v>0.33333333333333331</v>
      </c>
    </row>
    <row r="200" spans="1:5">
      <c r="A200" s="580"/>
      <c r="B200" s="414" t="s">
        <v>2343</v>
      </c>
      <c r="C200" s="403">
        <v>8</v>
      </c>
      <c r="D200" s="403">
        <v>2</v>
      </c>
      <c r="E200" s="415">
        <f t="shared" si="3"/>
        <v>0.25</v>
      </c>
    </row>
    <row r="201" spans="1:5">
      <c r="A201" s="580" t="s">
        <v>452</v>
      </c>
      <c r="B201" s="416" t="s">
        <v>2344</v>
      </c>
      <c r="C201" s="413">
        <v>13</v>
      </c>
      <c r="D201" s="413">
        <v>5</v>
      </c>
      <c r="E201" s="308">
        <f t="shared" si="3"/>
        <v>0.38461538461538464</v>
      </c>
    </row>
    <row r="202" spans="1:5">
      <c r="A202" s="580"/>
      <c r="B202" s="405" t="s">
        <v>1071</v>
      </c>
      <c r="C202" s="407">
        <v>15</v>
      </c>
      <c r="D202" s="407">
        <v>6</v>
      </c>
      <c r="E202" s="308">
        <f t="shared" si="3"/>
        <v>0.4</v>
      </c>
    </row>
    <row r="203" spans="1:5">
      <c r="A203" s="580"/>
      <c r="B203" s="405" t="s">
        <v>1072</v>
      </c>
      <c r="C203" s="407">
        <v>9</v>
      </c>
      <c r="D203" s="407">
        <v>3</v>
      </c>
      <c r="E203" s="308">
        <f t="shared" si="3"/>
        <v>0.33333333333333331</v>
      </c>
    </row>
    <row r="204" spans="1:5">
      <c r="A204" s="580"/>
      <c r="B204" s="405" t="s">
        <v>1075</v>
      </c>
      <c r="C204" s="307">
        <v>12</v>
      </c>
      <c r="D204" s="307">
        <v>4</v>
      </c>
      <c r="E204" s="308">
        <f t="shared" si="3"/>
        <v>0.33333333333333331</v>
      </c>
    </row>
    <row r="205" spans="1:5">
      <c r="A205" s="580"/>
      <c r="B205" s="405" t="s">
        <v>1077</v>
      </c>
      <c r="C205" s="409">
        <v>11</v>
      </c>
      <c r="D205" s="409">
        <v>4</v>
      </c>
      <c r="E205" s="308">
        <f t="shared" si="3"/>
        <v>0.36363636363636365</v>
      </c>
    </row>
    <row r="206" spans="1:5">
      <c r="A206" s="580"/>
      <c r="B206" s="405" t="s">
        <v>1078</v>
      </c>
      <c r="C206" s="409">
        <v>19</v>
      </c>
      <c r="D206" s="409">
        <v>6</v>
      </c>
      <c r="E206" s="308">
        <f t="shared" si="3"/>
        <v>0.31578947368421051</v>
      </c>
    </row>
    <row r="207" spans="1:5">
      <c r="A207" s="580"/>
      <c r="B207" s="405" t="s">
        <v>1079</v>
      </c>
      <c r="C207" s="409">
        <v>15</v>
      </c>
      <c r="D207" s="409">
        <v>5</v>
      </c>
      <c r="E207" s="308">
        <f t="shared" si="3"/>
        <v>0.33333333333333331</v>
      </c>
    </row>
    <row r="208" spans="1:5">
      <c r="A208" s="580"/>
      <c r="B208" s="405" t="s">
        <v>2345</v>
      </c>
      <c r="C208" s="409">
        <v>17</v>
      </c>
      <c r="D208" s="409">
        <v>7</v>
      </c>
      <c r="E208" s="308">
        <f t="shared" si="3"/>
        <v>0.41176470588235292</v>
      </c>
    </row>
    <row r="209" spans="1:5">
      <c r="A209" s="580" t="s">
        <v>2116</v>
      </c>
      <c r="B209" s="397" t="s">
        <v>2117</v>
      </c>
      <c r="C209" s="407">
        <v>15</v>
      </c>
      <c r="D209" s="407">
        <v>8</v>
      </c>
      <c r="E209" s="308">
        <f t="shared" si="3"/>
        <v>0.53333333333333333</v>
      </c>
    </row>
    <row r="210" spans="1:5">
      <c r="A210" s="580"/>
      <c r="B210" s="397" t="s">
        <v>2118</v>
      </c>
      <c r="C210" s="407">
        <v>14</v>
      </c>
      <c r="D210" s="407">
        <v>5</v>
      </c>
      <c r="E210" s="308">
        <f t="shared" si="3"/>
        <v>0.35714285714285715</v>
      </c>
    </row>
    <row r="211" spans="1:5">
      <c r="A211" s="580"/>
      <c r="B211" s="397" t="s">
        <v>2346</v>
      </c>
      <c r="C211" s="407">
        <v>17</v>
      </c>
      <c r="D211" s="407">
        <v>8</v>
      </c>
      <c r="E211" s="308">
        <f t="shared" si="3"/>
        <v>0.47058823529411764</v>
      </c>
    </row>
    <row r="212" spans="1:5">
      <c r="A212" s="580"/>
      <c r="B212" s="397" t="s">
        <v>2120</v>
      </c>
      <c r="C212" s="307">
        <v>17</v>
      </c>
      <c r="D212" s="307">
        <v>9</v>
      </c>
      <c r="E212" s="308">
        <f t="shared" si="3"/>
        <v>0.52941176470588236</v>
      </c>
    </row>
    <row r="213" spans="1:5">
      <c r="A213" s="580"/>
      <c r="B213" s="397" t="s">
        <v>2121</v>
      </c>
      <c r="C213" s="307">
        <v>7</v>
      </c>
      <c r="D213" s="307">
        <v>4</v>
      </c>
      <c r="E213" s="308">
        <f t="shared" si="3"/>
        <v>0.5714285714285714</v>
      </c>
    </row>
    <row r="214" spans="1:5">
      <c r="A214" s="580"/>
      <c r="B214" s="397" t="s">
        <v>2122</v>
      </c>
      <c r="C214" s="307">
        <v>11</v>
      </c>
      <c r="D214" s="307">
        <v>6</v>
      </c>
      <c r="E214" s="308">
        <f t="shared" si="3"/>
        <v>0.54545454545454541</v>
      </c>
    </row>
    <row r="215" spans="1:5">
      <c r="A215" s="580"/>
      <c r="B215" s="397" t="s">
        <v>2123</v>
      </c>
      <c r="C215" s="307">
        <v>30</v>
      </c>
      <c r="D215" s="307">
        <v>8</v>
      </c>
      <c r="E215" s="308">
        <f t="shared" si="3"/>
        <v>0.26666666666666666</v>
      </c>
    </row>
    <row r="216" spans="1:5">
      <c r="A216" s="580"/>
      <c r="B216" s="397" t="s">
        <v>2124</v>
      </c>
      <c r="C216" s="307">
        <v>12</v>
      </c>
      <c r="D216" s="307">
        <v>4</v>
      </c>
      <c r="E216" s="308">
        <f t="shared" si="3"/>
        <v>0.33333333333333331</v>
      </c>
    </row>
    <row r="217" spans="1:5">
      <c r="A217" s="580" t="s">
        <v>469</v>
      </c>
      <c r="B217" s="417" t="s">
        <v>1935</v>
      </c>
      <c r="C217" s="307">
        <v>13</v>
      </c>
      <c r="D217" s="307">
        <v>6</v>
      </c>
      <c r="E217" s="308">
        <f t="shared" si="3"/>
        <v>0.46153846153846156</v>
      </c>
    </row>
    <row r="218" spans="1:5">
      <c r="A218" s="580"/>
      <c r="B218" s="397" t="s">
        <v>2126</v>
      </c>
      <c r="C218" s="407">
        <v>7</v>
      </c>
      <c r="D218" s="407">
        <v>3</v>
      </c>
      <c r="E218" s="308">
        <f t="shared" si="3"/>
        <v>0.42857142857142855</v>
      </c>
    </row>
    <row r="219" spans="1:5">
      <c r="A219" s="580"/>
      <c r="B219" s="397" t="s">
        <v>2127</v>
      </c>
      <c r="C219" s="307">
        <v>5</v>
      </c>
      <c r="D219" s="307">
        <v>1</v>
      </c>
      <c r="E219" s="308">
        <f t="shared" si="3"/>
        <v>0.2</v>
      </c>
    </row>
    <row r="220" spans="1:5">
      <c r="A220" s="580"/>
      <c r="B220" s="397" t="s">
        <v>2128</v>
      </c>
      <c r="C220" s="407">
        <v>24</v>
      </c>
      <c r="D220" s="407">
        <v>9</v>
      </c>
      <c r="E220" s="308">
        <f t="shared" si="3"/>
        <v>0.375</v>
      </c>
    </row>
    <row r="221" spans="1:5">
      <c r="A221" s="580"/>
      <c r="B221" s="417" t="s">
        <v>1090</v>
      </c>
      <c r="C221" s="407">
        <v>11</v>
      </c>
      <c r="D221" s="407">
        <v>5</v>
      </c>
      <c r="E221" s="308">
        <f t="shared" si="3"/>
        <v>0.45454545454545453</v>
      </c>
    </row>
    <row r="222" spans="1:5">
      <c r="A222" s="580"/>
      <c r="B222" s="397" t="s">
        <v>472</v>
      </c>
      <c r="C222" s="407">
        <v>21</v>
      </c>
      <c r="D222" s="407">
        <v>12</v>
      </c>
      <c r="E222" s="308">
        <f t="shared" si="3"/>
        <v>0.5714285714285714</v>
      </c>
    </row>
    <row r="223" spans="1:5">
      <c r="A223" s="580"/>
      <c r="B223" s="397" t="s">
        <v>473</v>
      </c>
      <c r="C223" s="407">
        <v>13</v>
      </c>
      <c r="D223" s="407">
        <v>8</v>
      </c>
      <c r="E223" s="308">
        <f t="shared" si="3"/>
        <v>0.61538461538461542</v>
      </c>
    </row>
    <row r="224" spans="1:5">
      <c r="A224" s="580"/>
      <c r="B224" s="397" t="s">
        <v>2130</v>
      </c>
      <c r="C224" s="407">
        <v>13</v>
      </c>
      <c r="D224" s="407">
        <v>5</v>
      </c>
      <c r="E224" s="308">
        <f t="shared" si="3"/>
        <v>0.38461538461538464</v>
      </c>
    </row>
    <row r="225" spans="1:5">
      <c r="A225" s="580"/>
      <c r="B225" s="417" t="s">
        <v>69</v>
      </c>
      <c r="C225" s="407">
        <v>14</v>
      </c>
      <c r="D225" s="407">
        <v>3</v>
      </c>
      <c r="E225" s="308">
        <f t="shared" si="3"/>
        <v>0.21428571428571427</v>
      </c>
    </row>
    <row r="226" spans="1:5">
      <c r="A226" s="580"/>
      <c r="B226" s="417" t="s">
        <v>1094</v>
      </c>
      <c r="C226" s="307">
        <v>10</v>
      </c>
      <c r="D226" s="307">
        <v>1</v>
      </c>
      <c r="E226" s="308">
        <f t="shared" si="3"/>
        <v>0.1</v>
      </c>
    </row>
    <row r="227" spans="1:5">
      <c r="A227" s="580" t="s">
        <v>474</v>
      </c>
      <c r="B227" s="417" t="s">
        <v>2324</v>
      </c>
      <c r="C227" s="307">
        <v>13</v>
      </c>
      <c r="D227" s="307">
        <v>3</v>
      </c>
      <c r="E227" s="308">
        <f t="shared" si="3"/>
        <v>0.23076923076923078</v>
      </c>
    </row>
    <row r="228" spans="1:5">
      <c r="A228" s="580"/>
      <c r="B228" s="417" t="s">
        <v>2325</v>
      </c>
      <c r="C228" s="307">
        <v>17</v>
      </c>
      <c r="D228" s="307">
        <v>4</v>
      </c>
      <c r="E228" s="308">
        <f t="shared" si="3"/>
        <v>0.23529411764705882</v>
      </c>
    </row>
    <row r="229" spans="1:5">
      <c r="A229" s="580"/>
      <c r="B229" s="397" t="s">
        <v>1097</v>
      </c>
      <c r="C229" s="307">
        <v>12</v>
      </c>
      <c r="D229" s="307">
        <v>1</v>
      </c>
      <c r="E229" s="308">
        <f t="shared" si="3"/>
        <v>8.3333333333333329E-2</v>
      </c>
    </row>
    <row r="230" spans="1:5">
      <c r="A230" s="580"/>
      <c r="B230" s="397" t="s">
        <v>1099</v>
      </c>
      <c r="C230" s="307">
        <v>7</v>
      </c>
      <c r="D230" s="307">
        <v>3</v>
      </c>
      <c r="E230" s="308">
        <f t="shared" si="3"/>
        <v>0.42857142857142855</v>
      </c>
    </row>
    <row r="231" spans="1:5">
      <c r="A231" s="580"/>
      <c r="B231" s="397" t="s">
        <v>1100</v>
      </c>
      <c r="C231" s="307">
        <v>5</v>
      </c>
      <c r="D231" s="307">
        <v>2</v>
      </c>
      <c r="E231" s="308">
        <f t="shared" si="3"/>
        <v>0.4</v>
      </c>
    </row>
    <row r="232" spans="1:5">
      <c r="A232" s="580"/>
      <c r="B232" s="397" t="s">
        <v>2133</v>
      </c>
      <c r="C232" s="307">
        <v>3</v>
      </c>
      <c r="D232" s="307">
        <v>2</v>
      </c>
      <c r="E232" s="308">
        <f t="shared" si="3"/>
        <v>0.66666666666666663</v>
      </c>
    </row>
    <row r="233" spans="1:5">
      <c r="A233" s="580"/>
      <c r="B233" s="411" t="s">
        <v>1102</v>
      </c>
      <c r="C233" s="409">
        <v>13</v>
      </c>
      <c r="D233" s="409">
        <v>3</v>
      </c>
      <c r="E233" s="308">
        <f t="shared" si="3"/>
        <v>0.23076923076923078</v>
      </c>
    </row>
    <row r="234" spans="1:5">
      <c r="A234" s="580"/>
      <c r="B234" s="411" t="s">
        <v>2134</v>
      </c>
      <c r="C234" s="409">
        <v>28</v>
      </c>
      <c r="D234" s="409">
        <v>2</v>
      </c>
      <c r="E234" s="308">
        <f t="shared" si="3"/>
        <v>7.1428571428571425E-2</v>
      </c>
    </row>
    <row r="235" spans="1:5">
      <c r="A235" s="580"/>
      <c r="B235" s="411" t="s">
        <v>2135</v>
      </c>
      <c r="C235" s="409">
        <v>15</v>
      </c>
      <c r="D235" s="409">
        <v>6</v>
      </c>
      <c r="E235" s="308">
        <f t="shared" si="3"/>
        <v>0.4</v>
      </c>
    </row>
    <row r="236" spans="1:5">
      <c r="A236" s="418" t="s">
        <v>476</v>
      </c>
      <c r="B236" s="419" t="s">
        <v>477</v>
      </c>
      <c r="C236" s="409">
        <v>9</v>
      </c>
      <c r="D236" s="409">
        <v>4</v>
      </c>
      <c r="E236" s="308">
        <f t="shared" si="3"/>
        <v>0.44444444444444442</v>
      </c>
    </row>
  </sheetData>
  <mergeCells count="23">
    <mergeCell ref="A69:A77"/>
    <mergeCell ref="A78:A86"/>
    <mergeCell ref="A87:A100"/>
    <mergeCell ref="A101:A112"/>
    <mergeCell ref="A113:A122"/>
    <mergeCell ref="A123:A131"/>
    <mergeCell ref="A132:A141"/>
    <mergeCell ref="A142:A153"/>
    <mergeCell ref="A209:A216"/>
    <mergeCell ref="A217:A226"/>
    <mergeCell ref="A183:A190"/>
    <mergeCell ref="A227:A235"/>
    <mergeCell ref="A154:A172"/>
    <mergeCell ref="A173:A182"/>
    <mergeCell ref="A191:A200"/>
    <mergeCell ref="A201:A208"/>
    <mergeCell ref="A61:A68"/>
    <mergeCell ref="A48:A60"/>
    <mergeCell ref="A2:E2"/>
    <mergeCell ref="A3:E3"/>
    <mergeCell ref="A5:A18"/>
    <mergeCell ref="A19:A36"/>
    <mergeCell ref="A37:A47"/>
  </mergeCells>
  <phoneticPr fontId="2" type="noConversion"/>
  <pageMargins left="0.7" right="0.7" top="0.75" bottom="0.75" header="0.3" footer="0.3"/>
  <pageSetup paperSize="9" scale="7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E241"/>
  <sheetViews>
    <sheetView zoomScaleNormal="100" workbookViewId="0">
      <selection sqref="A1:IV65536"/>
    </sheetView>
  </sheetViews>
  <sheetFormatPr defaultColWidth="8.88671875" defaultRowHeight="16.2"/>
  <cols>
    <col min="1" max="1" width="9" style="229" customWidth="1"/>
    <col min="2" max="2" width="71.77734375" style="230" customWidth="1"/>
    <col min="3" max="3" width="11.109375" style="231" customWidth="1"/>
    <col min="4" max="5" width="10.88671875" style="231" customWidth="1"/>
  </cols>
  <sheetData>
    <row r="2" spans="1:5" ht="20.399999999999999">
      <c r="A2" s="603" t="s">
        <v>2356</v>
      </c>
      <c r="B2" s="603"/>
      <c r="C2" s="603"/>
      <c r="D2" s="603"/>
      <c r="E2" s="603"/>
    </row>
    <row r="3" spans="1:5">
      <c r="A3" s="600"/>
      <c r="B3" s="600"/>
      <c r="C3" s="600"/>
      <c r="D3" s="600"/>
      <c r="E3" s="600"/>
    </row>
    <row r="4" spans="1:5" ht="39.6">
      <c r="A4" s="396" t="s">
        <v>1996</v>
      </c>
      <c r="B4" s="421" t="s">
        <v>324</v>
      </c>
      <c r="C4" s="396" t="s">
        <v>1997</v>
      </c>
      <c r="D4" s="396" t="s">
        <v>1998</v>
      </c>
      <c r="E4" s="396" t="s">
        <v>1999</v>
      </c>
    </row>
    <row r="5" spans="1:5">
      <c r="A5" s="580" t="s">
        <v>328</v>
      </c>
      <c r="B5" s="331" t="s">
        <v>2357</v>
      </c>
      <c r="C5" s="307">
        <v>29</v>
      </c>
      <c r="D5" s="307">
        <v>15</v>
      </c>
      <c r="E5" s="308">
        <f t="shared" ref="E5:E68" si="0">D5/C5</f>
        <v>0.51724137931034486</v>
      </c>
    </row>
    <row r="6" spans="1:5">
      <c r="A6" s="580"/>
      <c r="B6" s="414" t="s">
        <v>2164</v>
      </c>
      <c r="C6" s="307">
        <v>19</v>
      </c>
      <c r="D6" s="307">
        <v>10</v>
      </c>
      <c r="E6" s="308">
        <f t="shared" si="0"/>
        <v>0.52631578947368418</v>
      </c>
    </row>
    <row r="7" spans="1:5">
      <c r="A7" s="580"/>
      <c r="B7" s="414" t="s">
        <v>2165</v>
      </c>
      <c r="C7" s="307">
        <v>17</v>
      </c>
      <c r="D7" s="307">
        <v>11</v>
      </c>
      <c r="E7" s="308">
        <f t="shared" si="0"/>
        <v>0.6470588235294118</v>
      </c>
    </row>
    <row r="8" spans="1:5">
      <c r="A8" s="580"/>
      <c r="B8" s="414" t="s">
        <v>2166</v>
      </c>
      <c r="C8" s="307">
        <v>13</v>
      </c>
      <c r="D8" s="307">
        <v>5</v>
      </c>
      <c r="E8" s="308">
        <f t="shared" si="0"/>
        <v>0.38461538461538464</v>
      </c>
    </row>
    <row r="9" spans="1:5">
      <c r="A9" s="580"/>
      <c r="B9" s="414" t="s">
        <v>2167</v>
      </c>
      <c r="C9" s="307">
        <v>19</v>
      </c>
      <c r="D9" s="307">
        <v>10</v>
      </c>
      <c r="E9" s="308">
        <f t="shared" si="0"/>
        <v>0.52631578947368418</v>
      </c>
    </row>
    <row r="10" spans="1:5">
      <c r="A10" s="580"/>
      <c r="B10" s="414" t="s">
        <v>2168</v>
      </c>
      <c r="C10" s="307">
        <v>26</v>
      </c>
      <c r="D10" s="307">
        <v>10</v>
      </c>
      <c r="E10" s="308">
        <f t="shared" si="0"/>
        <v>0.38461538461538464</v>
      </c>
    </row>
    <row r="11" spans="1:5">
      <c r="A11" s="580"/>
      <c r="B11" s="414" t="s">
        <v>2169</v>
      </c>
      <c r="C11" s="307">
        <v>11</v>
      </c>
      <c r="D11" s="307">
        <v>3</v>
      </c>
      <c r="E11" s="308">
        <f t="shared" si="0"/>
        <v>0.27272727272727271</v>
      </c>
    </row>
    <row r="12" spans="1:5">
      <c r="A12" s="580"/>
      <c r="B12" s="414" t="s">
        <v>2170</v>
      </c>
      <c r="C12" s="307">
        <v>15</v>
      </c>
      <c r="D12" s="307">
        <v>8</v>
      </c>
      <c r="E12" s="308">
        <f t="shared" si="0"/>
        <v>0.53333333333333333</v>
      </c>
    </row>
    <row r="13" spans="1:5">
      <c r="A13" s="580"/>
      <c r="B13" s="414" t="s">
        <v>2171</v>
      </c>
      <c r="C13" s="307">
        <v>21</v>
      </c>
      <c r="D13" s="307">
        <v>8</v>
      </c>
      <c r="E13" s="308">
        <f t="shared" si="0"/>
        <v>0.38095238095238093</v>
      </c>
    </row>
    <row r="14" spans="1:5">
      <c r="A14" s="580"/>
      <c r="B14" s="414" t="s">
        <v>2172</v>
      </c>
      <c r="C14" s="307">
        <v>17</v>
      </c>
      <c r="D14" s="307">
        <v>7</v>
      </c>
      <c r="E14" s="308">
        <f t="shared" si="0"/>
        <v>0.41176470588235292</v>
      </c>
    </row>
    <row r="15" spans="1:5">
      <c r="A15" s="580"/>
      <c r="B15" s="414" t="s">
        <v>2173</v>
      </c>
      <c r="C15" s="307">
        <v>15</v>
      </c>
      <c r="D15" s="307">
        <v>5</v>
      </c>
      <c r="E15" s="308">
        <f t="shared" si="0"/>
        <v>0.33333333333333331</v>
      </c>
    </row>
    <row r="16" spans="1:5">
      <c r="A16" s="580"/>
      <c r="B16" s="414" t="s">
        <v>2174</v>
      </c>
      <c r="C16" s="307">
        <v>17</v>
      </c>
      <c r="D16" s="307">
        <v>10</v>
      </c>
      <c r="E16" s="308">
        <f t="shared" si="0"/>
        <v>0.58823529411764708</v>
      </c>
    </row>
    <row r="17" spans="1:5">
      <c r="A17" s="602" t="s">
        <v>159</v>
      </c>
      <c r="B17" s="414" t="s">
        <v>549</v>
      </c>
      <c r="C17" s="307">
        <v>17</v>
      </c>
      <c r="D17" s="442">
        <v>8</v>
      </c>
      <c r="E17" s="308">
        <f t="shared" si="0"/>
        <v>0.47058823529411764</v>
      </c>
    </row>
    <row r="18" spans="1:5">
      <c r="A18" s="602"/>
      <c r="B18" s="414" t="s">
        <v>550</v>
      </c>
      <c r="C18" s="307">
        <v>17</v>
      </c>
      <c r="D18" s="307">
        <v>10</v>
      </c>
      <c r="E18" s="308">
        <f t="shared" si="0"/>
        <v>0.58823529411764708</v>
      </c>
    </row>
    <row r="19" spans="1:5">
      <c r="A19" s="602"/>
      <c r="B19" s="414" t="s">
        <v>2176</v>
      </c>
      <c r="C19" s="307">
        <v>29</v>
      </c>
      <c r="D19" s="307">
        <v>17</v>
      </c>
      <c r="E19" s="308">
        <f t="shared" si="0"/>
        <v>0.58620689655172409</v>
      </c>
    </row>
    <row r="20" spans="1:5">
      <c r="A20" s="602"/>
      <c r="B20" s="414" t="s">
        <v>552</v>
      </c>
      <c r="C20" s="307">
        <v>25</v>
      </c>
      <c r="D20" s="307">
        <v>16</v>
      </c>
      <c r="E20" s="308">
        <f t="shared" si="0"/>
        <v>0.64</v>
      </c>
    </row>
    <row r="21" spans="1:5">
      <c r="A21" s="602"/>
      <c r="B21" s="414" t="s">
        <v>553</v>
      </c>
      <c r="C21" s="307">
        <v>17</v>
      </c>
      <c r="D21" s="307">
        <v>9</v>
      </c>
      <c r="E21" s="308">
        <f t="shared" si="0"/>
        <v>0.52941176470588236</v>
      </c>
    </row>
    <row r="22" spans="1:5">
      <c r="A22" s="602"/>
      <c r="B22" s="414" t="s">
        <v>554</v>
      </c>
      <c r="C22" s="307">
        <v>17</v>
      </c>
      <c r="D22" s="307">
        <v>8</v>
      </c>
      <c r="E22" s="308">
        <f t="shared" si="0"/>
        <v>0.47058823529411764</v>
      </c>
    </row>
    <row r="23" spans="1:5">
      <c r="A23" s="602"/>
      <c r="B23" s="414" t="s">
        <v>2177</v>
      </c>
      <c r="C23" s="307">
        <v>19</v>
      </c>
      <c r="D23" s="307">
        <v>8</v>
      </c>
      <c r="E23" s="308">
        <f t="shared" si="0"/>
        <v>0.42105263157894735</v>
      </c>
    </row>
    <row r="24" spans="1:5">
      <c r="A24" s="602"/>
      <c r="B24" s="414" t="s">
        <v>556</v>
      </c>
      <c r="C24" s="307">
        <v>15</v>
      </c>
      <c r="D24" s="307">
        <v>9</v>
      </c>
      <c r="E24" s="308">
        <f t="shared" si="0"/>
        <v>0.6</v>
      </c>
    </row>
    <row r="25" spans="1:5">
      <c r="A25" s="602"/>
      <c r="B25" s="414" t="s">
        <v>2178</v>
      </c>
      <c r="C25" s="442">
        <v>27</v>
      </c>
      <c r="D25" s="442">
        <v>12</v>
      </c>
      <c r="E25" s="308">
        <f t="shared" si="0"/>
        <v>0.44444444444444442</v>
      </c>
    </row>
    <row r="26" spans="1:5">
      <c r="A26" s="602"/>
      <c r="B26" s="414" t="s">
        <v>2179</v>
      </c>
      <c r="C26" s="307">
        <v>19</v>
      </c>
      <c r="D26" s="307">
        <v>8</v>
      </c>
      <c r="E26" s="308">
        <f t="shared" si="0"/>
        <v>0.42105263157894735</v>
      </c>
    </row>
    <row r="27" spans="1:5">
      <c r="A27" s="580" t="s">
        <v>352</v>
      </c>
      <c r="B27" s="443" t="s">
        <v>2347</v>
      </c>
      <c r="C27" s="423">
        <v>31</v>
      </c>
      <c r="D27" s="423">
        <v>17</v>
      </c>
      <c r="E27" s="308">
        <f t="shared" si="0"/>
        <v>0.54838709677419351</v>
      </c>
    </row>
    <row r="28" spans="1:5">
      <c r="A28" s="580"/>
      <c r="B28" s="443" t="s">
        <v>1500</v>
      </c>
      <c r="C28" s="423">
        <v>17</v>
      </c>
      <c r="D28" s="423">
        <v>8</v>
      </c>
      <c r="E28" s="308">
        <f t="shared" si="0"/>
        <v>0.47058823529411764</v>
      </c>
    </row>
    <row r="29" spans="1:5">
      <c r="A29" s="580"/>
      <c r="B29" s="443" t="s">
        <v>1501</v>
      </c>
      <c r="C29" s="423">
        <v>33</v>
      </c>
      <c r="D29" s="423">
        <v>14</v>
      </c>
      <c r="E29" s="308">
        <f t="shared" si="0"/>
        <v>0.42424242424242425</v>
      </c>
    </row>
    <row r="30" spans="1:5">
      <c r="A30" s="580"/>
      <c r="B30" s="443" t="s">
        <v>1502</v>
      </c>
      <c r="C30" s="423">
        <v>16</v>
      </c>
      <c r="D30" s="423">
        <v>8</v>
      </c>
      <c r="E30" s="308">
        <f t="shared" si="0"/>
        <v>0.5</v>
      </c>
    </row>
    <row r="31" spans="1:5">
      <c r="A31" s="580"/>
      <c r="B31" s="443" t="s">
        <v>1503</v>
      </c>
      <c r="C31" s="423">
        <v>31</v>
      </c>
      <c r="D31" s="423">
        <v>16</v>
      </c>
      <c r="E31" s="308">
        <f t="shared" si="0"/>
        <v>0.5161290322580645</v>
      </c>
    </row>
    <row r="32" spans="1:5">
      <c r="A32" s="580"/>
      <c r="B32" s="443" t="s">
        <v>1504</v>
      </c>
      <c r="C32" s="423">
        <v>25</v>
      </c>
      <c r="D32" s="423">
        <v>14</v>
      </c>
      <c r="E32" s="308">
        <f t="shared" si="0"/>
        <v>0.56000000000000005</v>
      </c>
    </row>
    <row r="33" spans="1:5">
      <c r="A33" s="580"/>
      <c r="B33" s="443" t="s">
        <v>1505</v>
      </c>
      <c r="C33" s="423">
        <v>24</v>
      </c>
      <c r="D33" s="423">
        <v>12</v>
      </c>
      <c r="E33" s="308">
        <f t="shared" si="0"/>
        <v>0.5</v>
      </c>
    </row>
    <row r="34" spans="1:5">
      <c r="A34" s="580"/>
      <c r="B34" s="443" t="s">
        <v>1506</v>
      </c>
      <c r="C34" s="423">
        <v>17</v>
      </c>
      <c r="D34" s="423">
        <v>7</v>
      </c>
      <c r="E34" s="308">
        <f t="shared" si="0"/>
        <v>0.41176470588235292</v>
      </c>
    </row>
    <row r="35" spans="1:5">
      <c r="A35" s="580"/>
      <c r="B35" s="443" t="s">
        <v>1507</v>
      </c>
      <c r="C35" s="423">
        <v>19</v>
      </c>
      <c r="D35" s="423">
        <v>11</v>
      </c>
      <c r="E35" s="308">
        <f t="shared" si="0"/>
        <v>0.57894736842105265</v>
      </c>
    </row>
    <row r="36" spans="1:5">
      <c r="A36" s="580"/>
      <c r="B36" s="443" t="s">
        <v>1508</v>
      </c>
      <c r="C36" s="423">
        <v>11</v>
      </c>
      <c r="D36" s="423">
        <v>7</v>
      </c>
      <c r="E36" s="308">
        <f t="shared" si="0"/>
        <v>0.63636363636363635</v>
      </c>
    </row>
    <row r="37" spans="1:5">
      <c r="A37" s="580"/>
      <c r="B37" s="443" t="s">
        <v>1509</v>
      </c>
      <c r="C37" s="423">
        <v>20</v>
      </c>
      <c r="D37" s="423">
        <v>10</v>
      </c>
      <c r="E37" s="308">
        <f t="shared" si="0"/>
        <v>0.5</v>
      </c>
    </row>
    <row r="38" spans="1:5">
      <c r="A38" s="580" t="s">
        <v>2020</v>
      </c>
      <c r="B38" s="331" t="s">
        <v>1511</v>
      </c>
      <c r="C38" s="307">
        <v>35</v>
      </c>
      <c r="D38" s="307">
        <v>18</v>
      </c>
      <c r="E38" s="308">
        <f t="shared" si="0"/>
        <v>0.51428571428571423</v>
      </c>
    </row>
    <row r="39" spans="1:5">
      <c r="A39" s="580"/>
      <c r="B39" s="331" t="s">
        <v>1134</v>
      </c>
      <c r="C39" s="307">
        <v>27</v>
      </c>
      <c r="D39" s="307">
        <v>12</v>
      </c>
      <c r="E39" s="308">
        <f t="shared" si="0"/>
        <v>0.44444444444444442</v>
      </c>
    </row>
    <row r="40" spans="1:5">
      <c r="A40" s="580"/>
      <c r="B40" s="414" t="s">
        <v>2183</v>
      </c>
      <c r="C40" s="307">
        <v>13</v>
      </c>
      <c r="D40" s="307">
        <v>6</v>
      </c>
      <c r="E40" s="308">
        <f t="shared" si="0"/>
        <v>0.46153846153846156</v>
      </c>
    </row>
    <row r="41" spans="1:5">
      <c r="A41" s="580"/>
      <c r="B41" s="414" t="s">
        <v>2184</v>
      </c>
      <c r="C41" s="307">
        <v>19</v>
      </c>
      <c r="D41" s="307">
        <v>10</v>
      </c>
      <c r="E41" s="308">
        <f t="shared" si="0"/>
        <v>0.52631578947368418</v>
      </c>
    </row>
    <row r="42" spans="1:5">
      <c r="A42" s="580"/>
      <c r="B42" s="414" t="s">
        <v>2185</v>
      </c>
      <c r="C42" s="307">
        <v>15</v>
      </c>
      <c r="D42" s="307">
        <v>7</v>
      </c>
      <c r="E42" s="308">
        <f t="shared" si="0"/>
        <v>0.46666666666666667</v>
      </c>
    </row>
    <row r="43" spans="1:5">
      <c r="A43" s="580"/>
      <c r="B43" s="414" t="s">
        <v>2186</v>
      </c>
      <c r="C43" s="307">
        <v>21</v>
      </c>
      <c r="D43" s="307">
        <v>7</v>
      </c>
      <c r="E43" s="308">
        <f t="shared" si="0"/>
        <v>0.33333333333333331</v>
      </c>
    </row>
    <row r="44" spans="1:5">
      <c r="A44" s="580"/>
      <c r="B44" s="414" t="s">
        <v>2187</v>
      </c>
      <c r="C44" s="307">
        <v>23</v>
      </c>
      <c r="D44" s="307">
        <v>8</v>
      </c>
      <c r="E44" s="308">
        <f t="shared" si="0"/>
        <v>0.34782608695652173</v>
      </c>
    </row>
    <row r="45" spans="1:5">
      <c r="A45" s="580"/>
      <c r="B45" s="414" t="s">
        <v>2188</v>
      </c>
      <c r="C45" s="307">
        <v>13</v>
      </c>
      <c r="D45" s="307">
        <v>6</v>
      </c>
      <c r="E45" s="308">
        <f t="shared" si="0"/>
        <v>0.46153846153846156</v>
      </c>
    </row>
    <row r="46" spans="1:5">
      <c r="A46" s="580"/>
      <c r="B46" s="414" t="s">
        <v>2189</v>
      </c>
      <c r="C46" s="307">
        <v>27</v>
      </c>
      <c r="D46" s="307">
        <v>14</v>
      </c>
      <c r="E46" s="308">
        <f t="shared" si="0"/>
        <v>0.51851851851851849</v>
      </c>
    </row>
    <row r="47" spans="1:5">
      <c r="A47" s="580"/>
      <c r="B47" s="414" t="s">
        <v>2190</v>
      </c>
      <c r="C47" s="307">
        <v>21</v>
      </c>
      <c r="D47" s="307">
        <v>11</v>
      </c>
      <c r="E47" s="308">
        <f t="shared" si="0"/>
        <v>0.52380952380952384</v>
      </c>
    </row>
    <row r="48" spans="1:5">
      <c r="A48" s="580"/>
      <c r="B48" s="414" t="s">
        <v>2191</v>
      </c>
      <c r="C48" s="307">
        <v>21</v>
      </c>
      <c r="D48" s="307">
        <v>9</v>
      </c>
      <c r="E48" s="308">
        <f t="shared" si="0"/>
        <v>0.42857142857142855</v>
      </c>
    </row>
    <row r="49" spans="1:5">
      <c r="A49" s="580"/>
      <c r="B49" s="414" t="s">
        <v>2192</v>
      </c>
      <c r="C49" s="307">
        <v>25</v>
      </c>
      <c r="D49" s="307">
        <v>10</v>
      </c>
      <c r="E49" s="308">
        <f t="shared" si="0"/>
        <v>0.4</v>
      </c>
    </row>
    <row r="50" spans="1:5">
      <c r="A50" s="580" t="s">
        <v>366</v>
      </c>
      <c r="B50" s="444" t="s">
        <v>1518</v>
      </c>
      <c r="C50" s="423">
        <v>12</v>
      </c>
      <c r="D50" s="423">
        <v>6</v>
      </c>
      <c r="E50" s="308">
        <f t="shared" si="0"/>
        <v>0.5</v>
      </c>
    </row>
    <row r="51" spans="1:5">
      <c r="A51" s="580"/>
      <c r="B51" s="422" t="s">
        <v>2194</v>
      </c>
      <c r="C51" s="423">
        <v>13</v>
      </c>
      <c r="D51" s="423">
        <v>7</v>
      </c>
      <c r="E51" s="308">
        <f t="shared" si="0"/>
        <v>0.53846153846153844</v>
      </c>
    </row>
    <row r="52" spans="1:5">
      <c r="A52" s="580"/>
      <c r="B52" s="422" t="s">
        <v>2195</v>
      </c>
      <c r="C52" s="423">
        <v>23</v>
      </c>
      <c r="D52" s="423">
        <v>9</v>
      </c>
      <c r="E52" s="308">
        <f t="shared" si="0"/>
        <v>0.39130434782608697</v>
      </c>
    </row>
    <row r="53" spans="1:5">
      <c r="A53" s="580"/>
      <c r="B53" s="422" t="s">
        <v>2196</v>
      </c>
      <c r="C53" s="423">
        <v>15</v>
      </c>
      <c r="D53" s="423">
        <v>6</v>
      </c>
      <c r="E53" s="308">
        <f t="shared" si="0"/>
        <v>0.4</v>
      </c>
    </row>
    <row r="54" spans="1:5">
      <c r="A54" s="580"/>
      <c r="B54" s="422" t="s">
        <v>2197</v>
      </c>
      <c r="C54" s="423">
        <v>19</v>
      </c>
      <c r="D54" s="423">
        <v>10</v>
      </c>
      <c r="E54" s="308">
        <f t="shared" si="0"/>
        <v>0.52631578947368418</v>
      </c>
    </row>
    <row r="55" spans="1:5">
      <c r="A55" s="580"/>
      <c r="B55" s="422" t="s">
        <v>2198</v>
      </c>
      <c r="C55" s="423">
        <v>17</v>
      </c>
      <c r="D55" s="423">
        <v>9</v>
      </c>
      <c r="E55" s="308">
        <f t="shared" si="0"/>
        <v>0.52941176470588236</v>
      </c>
    </row>
    <row r="56" spans="1:5">
      <c r="A56" s="580"/>
      <c r="B56" s="422" t="s">
        <v>2199</v>
      </c>
      <c r="C56" s="423">
        <v>21</v>
      </c>
      <c r="D56" s="423">
        <v>12</v>
      </c>
      <c r="E56" s="308">
        <f t="shared" si="0"/>
        <v>0.5714285714285714</v>
      </c>
    </row>
    <row r="57" spans="1:5">
      <c r="A57" s="580"/>
      <c r="B57" s="422" t="s">
        <v>2200</v>
      </c>
      <c r="C57" s="423">
        <v>15</v>
      </c>
      <c r="D57" s="423">
        <v>7</v>
      </c>
      <c r="E57" s="308">
        <f t="shared" si="0"/>
        <v>0.46666666666666667</v>
      </c>
    </row>
    <row r="58" spans="1:5">
      <c r="A58" s="580"/>
      <c r="B58" s="424" t="s">
        <v>2201</v>
      </c>
      <c r="C58" s="425">
        <v>24</v>
      </c>
      <c r="D58" s="425">
        <v>12</v>
      </c>
      <c r="E58" s="308">
        <f t="shared" si="0"/>
        <v>0.5</v>
      </c>
    </row>
    <row r="59" spans="1:5">
      <c r="A59" s="580"/>
      <c r="B59" s="331" t="s">
        <v>2348</v>
      </c>
      <c r="C59" s="307">
        <v>17</v>
      </c>
      <c r="D59" s="307">
        <v>9</v>
      </c>
      <c r="E59" s="308">
        <f t="shared" si="0"/>
        <v>0.52941176470588236</v>
      </c>
    </row>
    <row r="60" spans="1:5">
      <c r="A60" s="580"/>
      <c r="B60" s="414" t="s">
        <v>2203</v>
      </c>
      <c r="C60" s="307">
        <v>13</v>
      </c>
      <c r="D60" s="307">
        <v>8</v>
      </c>
      <c r="E60" s="308">
        <f t="shared" si="0"/>
        <v>0.61538461538461542</v>
      </c>
    </row>
    <row r="61" spans="1:5">
      <c r="A61" s="580" t="s">
        <v>2042</v>
      </c>
      <c r="B61" s="414" t="s">
        <v>2204</v>
      </c>
      <c r="C61" s="307">
        <v>17</v>
      </c>
      <c r="D61" s="307">
        <v>8</v>
      </c>
      <c r="E61" s="308">
        <f t="shared" si="0"/>
        <v>0.47058823529411764</v>
      </c>
    </row>
    <row r="62" spans="1:5">
      <c r="A62" s="580"/>
      <c r="B62" s="414" t="s">
        <v>2205</v>
      </c>
      <c r="C62" s="307">
        <v>21</v>
      </c>
      <c r="D62" s="307">
        <v>11</v>
      </c>
      <c r="E62" s="308">
        <f t="shared" si="0"/>
        <v>0.52380952380952384</v>
      </c>
    </row>
    <row r="63" spans="1:5">
      <c r="A63" s="580"/>
      <c r="B63" s="414" t="s">
        <v>2206</v>
      </c>
      <c r="C63" s="307">
        <v>17</v>
      </c>
      <c r="D63" s="307">
        <v>7</v>
      </c>
      <c r="E63" s="308">
        <f t="shared" si="0"/>
        <v>0.41176470588235292</v>
      </c>
    </row>
    <row r="64" spans="1:5">
      <c r="A64" s="580"/>
      <c r="B64" s="414" t="s">
        <v>801</v>
      </c>
      <c r="C64" s="307">
        <v>13</v>
      </c>
      <c r="D64" s="307">
        <v>8</v>
      </c>
      <c r="E64" s="308">
        <f t="shared" si="0"/>
        <v>0.61538461538461542</v>
      </c>
    </row>
    <row r="65" spans="1:5">
      <c r="A65" s="580"/>
      <c r="B65" s="414" t="s">
        <v>802</v>
      </c>
      <c r="C65" s="307">
        <v>11</v>
      </c>
      <c r="D65" s="307">
        <v>7</v>
      </c>
      <c r="E65" s="308">
        <f t="shared" si="0"/>
        <v>0.63636363636363635</v>
      </c>
    </row>
    <row r="66" spans="1:5">
      <c r="A66" s="580"/>
      <c r="B66" s="414" t="s">
        <v>803</v>
      </c>
      <c r="C66" s="307">
        <v>17</v>
      </c>
      <c r="D66" s="307">
        <v>9</v>
      </c>
      <c r="E66" s="308">
        <f t="shared" si="0"/>
        <v>0.52941176470588236</v>
      </c>
    </row>
    <row r="67" spans="1:5">
      <c r="A67" s="580"/>
      <c r="B67" s="414" t="s">
        <v>804</v>
      </c>
      <c r="C67" s="307">
        <v>15</v>
      </c>
      <c r="D67" s="307">
        <v>9</v>
      </c>
      <c r="E67" s="308">
        <f t="shared" si="0"/>
        <v>0.6</v>
      </c>
    </row>
    <row r="68" spans="1:5">
      <c r="A68" s="580"/>
      <c r="B68" s="414" t="s">
        <v>805</v>
      </c>
      <c r="C68" s="307">
        <v>11</v>
      </c>
      <c r="D68" s="307">
        <v>7</v>
      </c>
      <c r="E68" s="308">
        <f t="shared" si="0"/>
        <v>0.63636363636363635</v>
      </c>
    </row>
    <row r="69" spans="1:5">
      <c r="A69" s="580"/>
      <c r="B69" s="414" t="s">
        <v>806</v>
      </c>
      <c r="C69" s="307">
        <v>13</v>
      </c>
      <c r="D69" s="307">
        <v>10</v>
      </c>
      <c r="E69" s="308">
        <f t="shared" ref="E69:E132" si="1">D69/C69</f>
        <v>0.76923076923076927</v>
      </c>
    </row>
    <row r="70" spans="1:5">
      <c r="A70" s="580"/>
      <c r="B70" s="414" t="s">
        <v>2207</v>
      </c>
      <c r="C70" s="307">
        <v>19</v>
      </c>
      <c r="D70" s="307">
        <v>7</v>
      </c>
      <c r="E70" s="308">
        <f t="shared" si="1"/>
        <v>0.36842105263157893</v>
      </c>
    </row>
    <row r="71" spans="1:5">
      <c r="A71" s="580" t="s">
        <v>374</v>
      </c>
      <c r="B71" s="414" t="s">
        <v>810</v>
      </c>
      <c r="C71" s="307">
        <v>29</v>
      </c>
      <c r="D71" s="307">
        <v>16</v>
      </c>
      <c r="E71" s="308">
        <f t="shared" si="1"/>
        <v>0.55172413793103448</v>
      </c>
    </row>
    <row r="72" spans="1:5">
      <c r="A72" s="580"/>
      <c r="B72" s="414" t="s">
        <v>811</v>
      </c>
      <c r="C72" s="307">
        <v>12</v>
      </c>
      <c r="D72" s="307">
        <v>7</v>
      </c>
      <c r="E72" s="308">
        <f t="shared" si="1"/>
        <v>0.58333333333333337</v>
      </c>
    </row>
    <row r="73" spans="1:5">
      <c r="A73" s="580"/>
      <c r="B73" s="414" t="s">
        <v>812</v>
      </c>
      <c r="C73" s="307">
        <v>17</v>
      </c>
      <c r="D73" s="307">
        <v>9</v>
      </c>
      <c r="E73" s="308">
        <f t="shared" si="1"/>
        <v>0.52941176470588236</v>
      </c>
    </row>
    <row r="74" spans="1:5">
      <c r="A74" s="580"/>
      <c r="B74" s="414" t="s">
        <v>2208</v>
      </c>
      <c r="C74" s="307">
        <v>15</v>
      </c>
      <c r="D74" s="307">
        <v>7</v>
      </c>
      <c r="E74" s="308">
        <f t="shared" si="1"/>
        <v>0.46666666666666667</v>
      </c>
    </row>
    <row r="75" spans="1:5">
      <c r="A75" s="580"/>
      <c r="B75" s="414" t="s">
        <v>2209</v>
      </c>
      <c r="C75" s="307">
        <v>17</v>
      </c>
      <c r="D75" s="307">
        <v>7</v>
      </c>
      <c r="E75" s="308">
        <f t="shared" si="1"/>
        <v>0.41176470588235292</v>
      </c>
    </row>
    <row r="76" spans="1:5">
      <c r="A76" s="580"/>
      <c r="B76" s="414" t="s">
        <v>816</v>
      </c>
      <c r="C76" s="307">
        <v>19</v>
      </c>
      <c r="D76" s="307">
        <v>9</v>
      </c>
      <c r="E76" s="308">
        <f t="shared" si="1"/>
        <v>0.47368421052631576</v>
      </c>
    </row>
    <row r="77" spans="1:5">
      <c r="A77" s="580"/>
      <c r="B77" s="414" t="s">
        <v>817</v>
      </c>
      <c r="C77" s="307">
        <v>11</v>
      </c>
      <c r="D77" s="307">
        <v>6</v>
      </c>
      <c r="E77" s="308">
        <f t="shared" si="1"/>
        <v>0.54545454545454541</v>
      </c>
    </row>
    <row r="78" spans="1:5">
      <c r="A78" s="580"/>
      <c r="B78" s="414" t="s">
        <v>818</v>
      </c>
      <c r="C78" s="307">
        <v>9</v>
      </c>
      <c r="D78" s="307">
        <v>5</v>
      </c>
      <c r="E78" s="308">
        <f t="shared" si="1"/>
        <v>0.55555555555555558</v>
      </c>
    </row>
    <row r="79" spans="1:5">
      <c r="A79" s="580"/>
      <c r="B79" s="414" t="s">
        <v>819</v>
      </c>
      <c r="C79" s="307">
        <v>21</v>
      </c>
      <c r="D79" s="307">
        <v>9</v>
      </c>
      <c r="E79" s="308">
        <f t="shared" si="1"/>
        <v>0.42857142857142855</v>
      </c>
    </row>
    <row r="80" spans="1:5">
      <c r="A80" s="580"/>
      <c r="B80" s="414" t="s">
        <v>2210</v>
      </c>
      <c r="C80" s="307">
        <v>15</v>
      </c>
      <c r="D80" s="307">
        <v>9</v>
      </c>
      <c r="E80" s="308">
        <f t="shared" si="1"/>
        <v>0.6</v>
      </c>
    </row>
    <row r="81" spans="1:5">
      <c r="A81" s="580"/>
      <c r="B81" s="414" t="s">
        <v>2211</v>
      </c>
      <c r="C81" s="307">
        <v>15</v>
      </c>
      <c r="D81" s="307">
        <v>10</v>
      </c>
      <c r="E81" s="308">
        <f t="shared" si="1"/>
        <v>0.66666666666666663</v>
      </c>
    </row>
    <row r="82" spans="1:5">
      <c r="A82" s="587" t="s">
        <v>2053</v>
      </c>
      <c r="B82" s="414" t="s">
        <v>823</v>
      </c>
      <c r="C82" s="426">
        <v>19</v>
      </c>
      <c r="D82" s="426">
        <v>8</v>
      </c>
      <c r="E82" s="308">
        <f t="shared" si="1"/>
        <v>0.42105263157894735</v>
      </c>
    </row>
    <row r="83" spans="1:5">
      <c r="A83" s="587"/>
      <c r="B83" s="414" t="s">
        <v>825</v>
      </c>
      <c r="C83" s="426">
        <v>21</v>
      </c>
      <c r="D83" s="426">
        <v>10</v>
      </c>
      <c r="E83" s="308">
        <f t="shared" si="1"/>
        <v>0.47619047619047616</v>
      </c>
    </row>
    <row r="84" spans="1:5">
      <c r="A84" s="587"/>
      <c r="B84" s="414" t="s">
        <v>826</v>
      </c>
      <c r="C84" s="426">
        <v>17</v>
      </c>
      <c r="D84" s="426">
        <v>8</v>
      </c>
      <c r="E84" s="308">
        <f t="shared" si="1"/>
        <v>0.47058823529411764</v>
      </c>
    </row>
    <row r="85" spans="1:5">
      <c r="A85" s="587"/>
      <c r="B85" s="414" t="s">
        <v>827</v>
      </c>
      <c r="C85" s="426">
        <v>28</v>
      </c>
      <c r="D85" s="426">
        <v>16</v>
      </c>
      <c r="E85" s="308">
        <f t="shared" si="1"/>
        <v>0.5714285714285714</v>
      </c>
    </row>
    <row r="86" spans="1:5">
      <c r="A86" s="587"/>
      <c r="B86" s="414" t="s">
        <v>829</v>
      </c>
      <c r="C86" s="426">
        <v>9</v>
      </c>
      <c r="D86" s="426">
        <v>5</v>
      </c>
      <c r="E86" s="308">
        <f t="shared" si="1"/>
        <v>0.55555555555555558</v>
      </c>
    </row>
    <row r="87" spans="1:5">
      <c r="A87" s="587"/>
      <c r="B87" s="414" t="s">
        <v>2358</v>
      </c>
      <c r="C87" s="426">
        <v>11</v>
      </c>
      <c r="D87" s="426">
        <v>4</v>
      </c>
      <c r="E87" s="308">
        <f t="shared" si="1"/>
        <v>0.36363636363636365</v>
      </c>
    </row>
    <row r="88" spans="1:5">
      <c r="A88" s="587"/>
      <c r="B88" s="414" t="s">
        <v>833</v>
      </c>
      <c r="C88" s="426">
        <v>23</v>
      </c>
      <c r="D88" s="426">
        <v>15</v>
      </c>
      <c r="E88" s="308">
        <f t="shared" si="1"/>
        <v>0.65217391304347827</v>
      </c>
    </row>
    <row r="89" spans="1:5">
      <c r="A89" s="587"/>
      <c r="B89" s="414" t="s">
        <v>834</v>
      </c>
      <c r="C89" s="426">
        <v>21</v>
      </c>
      <c r="D89" s="426">
        <v>12</v>
      </c>
      <c r="E89" s="308">
        <f t="shared" si="1"/>
        <v>0.5714285714285714</v>
      </c>
    </row>
    <row r="90" spans="1:5">
      <c r="A90" s="587"/>
      <c r="B90" s="414" t="s">
        <v>835</v>
      </c>
      <c r="C90" s="426">
        <v>44</v>
      </c>
      <c r="D90" s="426">
        <v>20</v>
      </c>
      <c r="E90" s="308">
        <f t="shared" si="1"/>
        <v>0.45454545454545453</v>
      </c>
    </row>
    <row r="91" spans="1:5">
      <c r="A91" s="587"/>
      <c r="B91" s="414" t="s">
        <v>836</v>
      </c>
      <c r="C91" s="426">
        <v>11</v>
      </c>
      <c r="D91" s="426">
        <v>7</v>
      </c>
      <c r="E91" s="308">
        <f t="shared" si="1"/>
        <v>0.63636363636363635</v>
      </c>
    </row>
    <row r="92" spans="1:5">
      <c r="A92" s="587"/>
      <c r="B92" s="414" t="s">
        <v>841</v>
      </c>
      <c r="C92" s="426">
        <v>19</v>
      </c>
      <c r="D92" s="426">
        <v>10</v>
      </c>
      <c r="E92" s="308">
        <f t="shared" si="1"/>
        <v>0.52631578947368418</v>
      </c>
    </row>
    <row r="93" spans="1:5">
      <c r="A93" s="587"/>
      <c r="B93" s="414" t="s">
        <v>842</v>
      </c>
      <c r="C93" s="426">
        <v>17</v>
      </c>
      <c r="D93" s="426">
        <v>8</v>
      </c>
      <c r="E93" s="308">
        <f t="shared" si="1"/>
        <v>0.47058823529411764</v>
      </c>
    </row>
    <row r="94" spans="1:5">
      <c r="A94" s="587"/>
      <c r="B94" s="414" t="s">
        <v>2213</v>
      </c>
      <c r="C94" s="426">
        <v>25</v>
      </c>
      <c r="D94" s="426">
        <v>14</v>
      </c>
      <c r="E94" s="308">
        <f t="shared" si="1"/>
        <v>0.56000000000000005</v>
      </c>
    </row>
    <row r="95" spans="1:5">
      <c r="A95" s="587"/>
      <c r="B95" s="414" t="s">
        <v>2214</v>
      </c>
      <c r="C95" s="426">
        <v>12</v>
      </c>
      <c r="D95" s="426">
        <v>7</v>
      </c>
      <c r="E95" s="308">
        <f t="shared" si="1"/>
        <v>0.58333333333333337</v>
      </c>
    </row>
    <row r="96" spans="1:5">
      <c r="A96" s="580" t="s">
        <v>389</v>
      </c>
      <c r="B96" s="414" t="s">
        <v>2215</v>
      </c>
      <c r="C96" s="307">
        <v>17</v>
      </c>
      <c r="D96" s="307">
        <v>9</v>
      </c>
      <c r="E96" s="308">
        <f t="shared" si="1"/>
        <v>0.52941176470588236</v>
      </c>
    </row>
    <row r="97" spans="1:5">
      <c r="A97" s="580"/>
      <c r="B97" s="414" t="s">
        <v>2216</v>
      </c>
      <c r="C97" s="307">
        <v>19</v>
      </c>
      <c r="D97" s="307">
        <v>8</v>
      </c>
      <c r="E97" s="308">
        <f t="shared" si="1"/>
        <v>0.42105263157894735</v>
      </c>
    </row>
    <row r="98" spans="1:5">
      <c r="A98" s="580"/>
      <c r="B98" s="414" t="s">
        <v>2217</v>
      </c>
      <c r="C98" s="307">
        <v>22</v>
      </c>
      <c r="D98" s="307">
        <v>12</v>
      </c>
      <c r="E98" s="308">
        <f t="shared" si="1"/>
        <v>0.54545454545454541</v>
      </c>
    </row>
    <row r="99" spans="1:5">
      <c r="A99" s="580"/>
      <c r="B99" s="414" t="s">
        <v>2218</v>
      </c>
      <c r="C99" s="307">
        <v>11</v>
      </c>
      <c r="D99" s="307">
        <v>6</v>
      </c>
      <c r="E99" s="308">
        <f t="shared" si="1"/>
        <v>0.54545454545454541</v>
      </c>
    </row>
    <row r="100" spans="1:5">
      <c r="A100" s="580"/>
      <c r="B100" s="331" t="s">
        <v>2349</v>
      </c>
      <c r="C100" s="307">
        <v>20</v>
      </c>
      <c r="D100" s="307">
        <v>7</v>
      </c>
      <c r="E100" s="308">
        <f t="shared" si="1"/>
        <v>0.35</v>
      </c>
    </row>
    <row r="101" spans="1:5">
      <c r="A101" s="580"/>
      <c r="B101" s="414" t="s">
        <v>2219</v>
      </c>
      <c r="C101" s="307">
        <v>12</v>
      </c>
      <c r="D101" s="307">
        <v>5</v>
      </c>
      <c r="E101" s="308">
        <f t="shared" si="1"/>
        <v>0.41666666666666669</v>
      </c>
    </row>
    <row r="102" spans="1:5">
      <c r="A102" s="580"/>
      <c r="B102" s="414" t="s">
        <v>2220</v>
      </c>
      <c r="C102" s="307">
        <v>15</v>
      </c>
      <c r="D102" s="307">
        <v>8</v>
      </c>
      <c r="E102" s="308">
        <f t="shared" si="1"/>
        <v>0.53333333333333333</v>
      </c>
    </row>
    <row r="103" spans="1:5">
      <c r="A103" s="580"/>
      <c r="B103" s="427" t="s">
        <v>2221</v>
      </c>
      <c r="C103" s="307">
        <v>15</v>
      </c>
      <c r="D103" s="307">
        <v>8</v>
      </c>
      <c r="E103" s="308">
        <f t="shared" si="1"/>
        <v>0.53333333333333333</v>
      </c>
    </row>
    <row r="104" spans="1:5">
      <c r="A104" s="580" t="s">
        <v>401</v>
      </c>
      <c r="B104" s="414" t="s">
        <v>637</v>
      </c>
      <c r="C104" s="307">
        <v>17</v>
      </c>
      <c r="D104" s="307">
        <v>8</v>
      </c>
      <c r="E104" s="308">
        <f t="shared" si="1"/>
        <v>0.47058823529411764</v>
      </c>
    </row>
    <row r="105" spans="1:5">
      <c r="A105" s="580"/>
      <c r="B105" s="414" t="s">
        <v>2222</v>
      </c>
      <c r="C105" s="307">
        <v>15</v>
      </c>
      <c r="D105" s="307">
        <v>5</v>
      </c>
      <c r="E105" s="308">
        <f t="shared" si="1"/>
        <v>0.33333333333333331</v>
      </c>
    </row>
    <row r="106" spans="1:5">
      <c r="A106" s="580"/>
      <c r="B106" s="414" t="s">
        <v>639</v>
      </c>
      <c r="C106" s="307">
        <v>19</v>
      </c>
      <c r="D106" s="307">
        <v>7</v>
      </c>
      <c r="E106" s="308">
        <f t="shared" si="1"/>
        <v>0.36842105263157893</v>
      </c>
    </row>
    <row r="107" spans="1:5">
      <c r="A107" s="580"/>
      <c r="B107" s="414" t="s">
        <v>2223</v>
      </c>
      <c r="C107" s="307">
        <v>15</v>
      </c>
      <c r="D107" s="307">
        <v>10</v>
      </c>
      <c r="E107" s="308">
        <f t="shared" si="1"/>
        <v>0.66666666666666663</v>
      </c>
    </row>
    <row r="108" spans="1:5">
      <c r="A108" s="580"/>
      <c r="B108" s="414" t="s">
        <v>1181</v>
      </c>
      <c r="C108" s="307">
        <v>11</v>
      </c>
      <c r="D108" s="307">
        <v>8</v>
      </c>
      <c r="E108" s="308">
        <f t="shared" si="1"/>
        <v>0.72727272727272729</v>
      </c>
    </row>
    <row r="109" spans="1:5">
      <c r="A109" s="580"/>
      <c r="B109" s="414" t="s">
        <v>2224</v>
      </c>
      <c r="C109" s="307">
        <v>15</v>
      </c>
      <c r="D109" s="307">
        <v>5</v>
      </c>
      <c r="E109" s="308">
        <f t="shared" si="1"/>
        <v>0.33333333333333331</v>
      </c>
    </row>
    <row r="110" spans="1:5">
      <c r="A110" s="580"/>
      <c r="B110" s="414" t="s">
        <v>644</v>
      </c>
      <c r="C110" s="307">
        <v>39</v>
      </c>
      <c r="D110" s="307">
        <v>18</v>
      </c>
      <c r="E110" s="308">
        <f t="shared" si="1"/>
        <v>0.46153846153846156</v>
      </c>
    </row>
    <row r="111" spans="1:5">
      <c r="A111" s="580"/>
      <c r="B111" s="414" t="s">
        <v>645</v>
      </c>
      <c r="C111" s="307">
        <v>21</v>
      </c>
      <c r="D111" s="307">
        <v>10</v>
      </c>
      <c r="E111" s="308">
        <f t="shared" si="1"/>
        <v>0.47619047619047616</v>
      </c>
    </row>
    <row r="112" spans="1:5">
      <c r="A112" s="580"/>
      <c r="B112" s="414" t="s">
        <v>646</v>
      </c>
      <c r="C112" s="428">
        <v>23</v>
      </c>
      <c r="D112" s="307">
        <v>12</v>
      </c>
      <c r="E112" s="308">
        <f t="shared" si="1"/>
        <v>0.52173913043478259</v>
      </c>
    </row>
    <row r="113" spans="1:5">
      <c r="A113" s="580"/>
      <c r="B113" s="414" t="s">
        <v>2225</v>
      </c>
      <c r="C113" s="428">
        <v>15</v>
      </c>
      <c r="D113" s="307">
        <v>10</v>
      </c>
      <c r="E113" s="308">
        <f t="shared" si="1"/>
        <v>0.66666666666666663</v>
      </c>
    </row>
    <row r="114" spans="1:5">
      <c r="A114" s="580"/>
      <c r="B114" s="414" t="s">
        <v>2226</v>
      </c>
      <c r="C114" s="428">
        <v>9</v>
      </c>
      <c r="D114" s="307">
        <v>5</v>
      </c>
      <c r="E114" s="308">
        <f t="shared" si="1"/>
        <v>0.55555555555555558</v>
      </c>
    </row>
    <row r="115" spans="1:5">
      <c r="A115" s="580"/>
      <c r="B115" s="414" t="s">
        <v>2227</v>
      </c>
      <c r="C115" s="428">
        <v>15</v>
      </c>
      <c r="D115" s="307">
        <v>7</v>
      </c>
      <c r="E115" s="308">
        <f t="shared" si="1"/>
        <v>0.46666666666666667</v>
      </c>
    </row>
    <row r="116" spans="1:5">
      <c r="A116" s="580" t="s">
        <v>406</v>
      </c>
      <c r="B116" s="414" t="s">
        <v>2228</v>
      </c>
      <c r="C116" s="307">
        <v>21</v>
      </c>
      <c r="D116" s="307">
        <v>13</v>
      </c>
      <c r="E116" s="308">
        <f t="shared" si="1"/>
        <v>0.61904761904761907</v>
      </c>
    </row>
    <row r="117" spans="1:5">
      <c r="A117" s="580"/>
      <c r="B117" s="414" t="s">
        <v>2229</v>
      </c>
      <c r="C117" s="307">
        <v>13</v>
      </c>
      <c r="D117" s="307">
        <v>6</v>
      </c>
      <c r="E117" s="308">
        <f t="shared" si="1"/>
        <v>0.46153846153846156</v>
      </c>
    </row>
    <row r="118" spans="1:5">
      <c r="A118" s="580"/>
      <c r="B118" s="414" t="s">
        <v>2230</v>
      </c>
      <c r="C118" s="307">
        <v>13</v>
      </c>
      <c r="D118" s="307">
        <v>8</v>
      </c>
      <c r="E118" s="308">
        <f t="shared" si="1"/>
        <v>0.61538461538461542</v>
      </c>
    </row>
    <row r="119" spans="1:5">
      <c r="A119" s="580"/>
      <c r="B119" s="414" t="s">
        <v>2231</v>
      </c>
      <c r="C119" s="307">
        <v>15</v>
      </c>
      <c r="D119" s="307">
        <v>4</v>
      </c>
      <c r="E119" s="308">
        <f t="shared" si="1"/>
        <v>0.26666666666666666</v>
      </c>
    </row>
    <row r="120" spans="1:5">
      <c r="A120" s="580"/>
      <c r="B120" s="414" t="s">
        <v>2232</v>
      </c>
      <c r="C120" s="307">
        <v>17</v>
      </c>
      <c r="D120" s="307">
        <v>10</v>
      </c>
      <c r="E120" s="308">
        <f t="shared" si="1"/>
        <v>0.58823529411764708</v>
      </c>
    </row>
    <row r="121" spans="1:5">
      <c r="A121" s="580"/>
      <c r="B121" s="414" t="s">
        <v>2233</v>
      </c>
      <c r="C121" s="307">
        <v>17</v>
      </c>
      <c r="D121" s="307">
        <v>9</v>
      </c>
      <c r="E121" s="308">
        <f t="shared" si="1"/>
        <v>0.52941176470588236</v>
      </c>
    </row>
    <row r="122" spans="1:5">
      <c r="A122" s="580"/>
      <c r="B122" s="414" t="s">
        <v>2234</v>
      </c>
      <c r="C122" s="307">
        <v>13</v>
      </c>
      <c r="D122" s="307">
        <v>5</v>
      </c>
      <c r="E122" s="308">
        <f t="shared" si="1"/>
        <v>0.38461538461538464</v>
      </c>
    </row>
    <row r="123" spans="1:5">
      <c r="A123" s="580"/>
      <c r="B123" s="414" t="s">
        <v>2235</v>
      </c>
      <c r="C123" s="307">
        <v>13</v>
      </c>
      <c r="D123" s="307">
        <v>8</v>
      </c>
      <c r="E123" s="308">
        <f t="shared" si="1"/>
        <v>0.61538461538461542</v>
      </c>
    </row>
    <row r="124" spans="1:5">
      <c r="A124" s="581"/>
      <c r="B124" s="414" t="s">
        <v>2236</v>
      </c>
      <c r="C124" s="307">
        <v>15</v>
      </c>
      <c r="D124" s="307">
        <v>9</v>
      </c>
      <c r="E124" s="412">
        <f t="shared" si="1"/>
        <v>0.6</v>
      </c>
    </row>
    <row r="125" spans="1:5">
      <c r="A125" s="598" t="s">
        <v>413</v>
      </c>
      <c r="B125" s="200" t="s">
        <v>851</v>
      </c>
      <c r="C125" s="181">
        <v>13</v>
      </c>
      <c r="D125" s="181">
        <v>5</v>
      </c>
      <c r="E125" s="183">
        <f t="shared" si="1"/>
        <v>0.38461538461538464</v>
      </c>
    </row>
    <row r="126" spans="1:5">
      <c r="A126" s="598"/>
      <c r="B126" s="200" t="s">
        <v>853</v>
      </c>
      <c r="C126" s="181">
        <v>15</v>
      </c>
      <c r="D126" s="181">
        <v>8</v>
      </c>
      <c r="E126" s="183">
        <f t="shared" si="1"/>
        <v>0.53333333333333333</v>
      </c>
    </row>
    <row r="127" spans="1:5">
      <c r="A127" s="598"/>
      <c r="B127" s="200" t="s">
        <v>854</v>
      </c>
      <c r="C127" s="181">
        <v>13</v>
      </c>
      <c r="D127" s="181">
        <v>6</v>
      </c>
      <c r="E127" s="183">
        <f t="shared" si="1"/>
        <v>0.46153846153846156</v>
      </c>
    </row>
    <row r="128" spans="1:5">
      <c r="A128" s="598"/>
      <c r="B128" s="200" t="s">
        <v>855</v>
      </c>
      <c r="C128" s="181">
        <v>15</v>
      </c>
      <c r="D128" s="181">
        <v>5</v>
      </c>
      <c r="E128" s="183">
        <f t="shared" si="1"/>
        <v>0.33333333333333331</v>
      </c>
    </row>
    <row r="129" spans="1:5">
      <c r="A129" s="598"/>
      <c r="B129" s="200" t="s">
        <v>856</v>
      </c>
      <c r="C129" s="181">
        <v>15</v>
      </c>
      <c r="D129" s="181">
        <v>9</v>
      </c>
      <c r="E129" s="183">
        <f t="shared" si="1"/>
        <v>0.6</v>
      </c>
    </row>
    <row r="130" spans="1:5">
      <c r="A130" s="598"/>
      <c r="B130" s="200" t="s">
        <v>857</v>
      </c>
      <c r="C130" s="181">
        <v>11</v>
      </c>
      <c r="D130" s="181">
        <v>7</v>
      </c>
      <c r="E130" s="183">
        <f t="shared" si="1"/>
        <v>0.63636363636363635</v>
      </c>
    </row>
    <row r="131" spans="1:5">
      <c r="A131" s="598"/>
      <c r="B131" s="200" t="s">
        <v>1596</v>
      </c>
      <c r="C131" s="181">
        <v>15</v>
      </c>
      <c r="D131" s="181">
        <v>10</v>
      </c>
      <c r="E131" s="183">
        <f t="shared" si="1"/>
        <v>0.66666666666666663</v>
      </c>
    </row>
    <row r="132" spans="1:5">
      <c r="A132" s="598"/>
      <c r="B132" s="200" t="s">
        <v>859</v>
      </c>
      <c r="C132" s="181">
        <v>15</v>
      </c>
      <c r="D132" s="181">
        <v>10</v>
      </c>
      <c r="E132" s="183">
        <f t="shared" si="1"/>
        <v>0.66666666666666663</v>
      </c>
    </row>
    <row r="133" spans="1:5">
      <c r="A133" s="598"/>
      <c r="B133" s="200" t="s">
        <v>1597</v>
      </c>
      <c r="C133" s="181">
        <v>13</v>
      </c>
      <c r="D133" s="181">
        <v>5</v>
      </c>
      <c r="E133" s="183">
        <f t="shared" ref="E133:E196" si="2">D133/C133</f>
        <v>0.38461538461538464</v>
      </c>
    </row>
    <row r="134" spans="1:5">
      <c r="A134" s="598"/>
      <c r="B134" s="200" t="s">
        <v>861</v>
      </c>
      <c r="C134" s="181">
        <v>15</v>
      </c>
      <c r="D134" s="181">
        <v>9</v>
      </c>
      <c r="E134" s="183">
        <f t="shared" si="2"/>
        <v>0.6</v>
      </c>
    </row>
    <row r="135" spans="1:5">
      <c r="A135" s="598"/>
      <c r="B135" s="200" t="s">
        <v>862</v>
      </c>
      <c r="C135" s="181">
        <v>11</v>
      </c>
      <c r="D135" s="181">
        <v>7</v>
      </c>
      <c r="E135" s="183">
        <f t="shared" si="2"/>
        <v>0.63636363636363635</v>
      </c>
    </row>
    <row r="136" spans="1:5">
      <c r="A136" s="598"/>
      <c r="B136" s="200" t="s">
        <v>1598</v>
      </c>
      <c r="C136" s="181">
        <v>11</v>
      </c>
      <c r="D136" s="181">
        <v>6</v>
      </c>
      <c r="E136" s="183">
        <f t="shared" si="2"/>
        <v>0.54545454545454541</v>
      </c>
    </row>
    <row r="137" spans="1:5">
      <c r="A137" s="590" t="s">
        <v>419</v>
      </c>
      <c r="B137" s="445" t="s">
        <v>2249</v>
      </c>
      <c r="C137" s="403">
        <v>15</v>
      </c>
      <c r="D137" s="403">
        <v>9</v>
      </c>
      <c r="E137" s="441">
        <f t="shared" si="2"/>
        <v>0.6</v>
      </c>
    </row>
    <row r="138" spans="1:5">
      <c r="A138" s="580"/>
      <c r="B138" s="414" t="s">
        <v>2250</v>
      </c>
      <c r="C138" s="307">
        <v>15</v>
      </c>
      <c r="D138" s="307">
        <v>8</v>
      </c>
      <c r="E138" s="308">
        <f t="shared" si="2"/>
        <v>0.53333333333333333</v>
      </c>
    </row>
    <row r="139" spans="1:5">
      <c r="A139" s="580"/>
      <c r="B139" s="414" t="s">
        <v>2251</v>
      </c>
      <c r="C139" s="307">
        <v>19</v>
      </c>
      <c r="D139" s="307">
        <v>12</v>
      </c>
      <c r="E139" s="308">
        <f t="shared" si="2"/>
        <v>0.63157894736842102</v>
      </c>
    </row>
    <row r="140" spans="1:5">
      <c r="A140" s="580"/>
      <c r="B140" s="414" t="s">
        <v>2252</v>
      </c>
      <c r="C140" s="307">
        <v>17</v>
      </c>
      <c r="D140" s="307">
        <v>10</v>
      </c>
      <c r="E140" s="308">
        <f t="shared" si="2"/>
        <v>0.58823529411764708</v>
      </c>
    </row>
    <row r="141" spans="1:5">
      <c r="A141" s="580"/>
      <c r="B141" s="414" t="s">
        <v>2253</v>
      </c>
      <c r="C141" s="307">
        <v>15</v>
      </c>
      <c r="D141" s="307">
        <v>10</v>
      </c>
      <c r="E141" s="308">
        <f t="shared" si="2"/>
        <v>0.66666666666666663</v>
      </c>
    </row>
    <row r="142" spans="1:5">
      <c r="A142" s="580"/>
      <c r="B142" s="414" t="s">
        <v>2254</v>
      </c>
      <c r="C142" s="307">
        <v>13</v>
      </c>
      <c r="D142" s="307">
        <v>8</v>
      </c>
      <c r="E142" s="308">
        <f t="shared" si="2"/>
        <v>0.61538461538461542</v>
      </c>
    </row>
    <row r="143" spans="1:5">
      <c r="A143" s="580"/>
      <c r="B143" s="414" t="s">
        <v>2255</v>
      </c>
      <c r="C143" s="307">
        <v>19</v>
      </c>
      <c r="D143" s="307">
        <v>10</v>
      </c>
      <c r="E143" s="308">
        <f t="shared" si="2"/>
        <v>0.52631578947368418</v>
      </c>
    </row>
    <row r="144" spans="1:5">
      <c r="A144" s="580"/>
      <c r="B144" s="414" t="s">
        <v>2256</v>
      </c>
      <c r="C144" s="307">
        <v>11</v>
      </c>
      <c r="D144" s="307">
        <v>7</v>
      </c>
      <c r="E144" s="308">
        <f t="shared" si="2"/>
        <v>0.63636363636363635</v>
      </c>
    </row>
    <row r="145" spans="1:5">
      <c r="A145" s="580"/>
      <c r="B145" s="414" t="s">
        <v>2257</v>
      </c>
      <c r="C145" s="307">
        <v>13</v>
      </c>
      <c r="D145" s="307">
        <v>7</v>
      </c>
      <c r="E145" s="308">
        <f t="shared" si="2"/>
        <v>0.53846153846153844</v>
      </c>
    </row>
    <row r="146" spans="1:5">
      <c r="A146" s="580"/>
      <c r="B146" s="414" t="s">
        <v>2258</v>
      </c>
      <c r="C146" s="307">
        <v>15</v>
      </c>
      <c r="D146" s="307">
        <v>9</v>
      </c>
      <c r="E146" s="308">
        <f t="shared" si="2"/>
        <v>0.6</v>
      </c>
    </row>
    <row r="147" spans="1:5">
      <c r="A147" s="580"/>
      <c r="B147" s="414" t="s">
        <v>2259</v>
      </c>
      <c r="C147" s="307">
        <v>13</v>
      </c>
      <c r="D147" s="307">
        <v>8</v>
      </c>
      <c r="E147" s="308">
        <f t="shared" si="2"/>
        <v>0.61538461538461542</v>
      </c>
    </row>
    <row r="148" spans="1:5">
      <c r="A148" s="580"/>
      <c r="B148" s="414" t="s">
        <v>2260</v>
      </c>
      <c r="C148" s="307">
        <v>13</v>
      </c>
      <c r="D148" s="307">
        <v>5</v>
      </c>
      <c r="E148" s="308">
        <f t="shared" si="2"/>
        <v>0.38461538461538464</v>
      </c>
    </row>
    <row r="149" spans="1:5">
      <c r="A149" s="581" t="s">
        <v>2092</v>
      </c>
      <c r="B149" s="405" t="s">
        <v>865</v>
      </c>
      <c r="C149" s="307">
        <v>19</v>
      </c>
      <c r="D149" s="307">
        <v>8</v>
      </c>
      <c r="E149" s="308">
        <f t="shared" si="2"/>
        <v>0.42105263157894735</v>
      </c>
    </row>
    <row r="150" spans="1:5">
      <c r="A150" s="591"/>
      <c r="B150" s="405" t="s">
        <v>2359</v>
      </c>
      <c r="C150" s="307">
        <v>19</v>
      </c>
      <c r="D150" s="307">
        <v>11</v>
      </c>
      <c r="E150" s="308">
        <f t="shared" si="2"/>
        <v>0.57894736842105265</v>
      </c>
    </row>
    <row r="151" spans="1:5">
      <c r="A151" s="591"/>
      <c r="B151" s="405" t="s">
        <v>684</v>
      </c>
      <c r="C151" s="307">
        <v>13</v>
      </c>
      <c r="D151" s="307">
        <v>6</v>
      </c>
      <c r="E151" s="308">
        <f t="shared" si="2"/>
        <v>0.46153846153846156</v>
      </c>
    </row>
    <row r="152" spans="1:5">
      <c r="A152" s="591"/>
      <c r="B152" s="405" t="s">
        <v>867</v>
      </c>
      <c r="C152" s="307">
        <v>15</v>
      </c>
      <c r="D152" s="307">
        <v>6</v>
      </c>
      <c r="E152" s="308">
        <f t="shared" si="2"/>
        <v>0.4</v>
      </c>
    </row>
    <row r="153" spans="1:5">
      <c r="A153" s="591"/>
      <c r="B153" s="405" t="s">
        <v>2262</v>
      </c>
      <c r="C153" s="307">
        <v>15</v>
      </c>
      <c r="D153" s="307">
        <v>7</v>
      </c>
      <c r="E153" s="308">
        <f t="shared" si="2"/>
        <v>0.46666666666666667</v>
      </c>
    </row>
    <row r="154" spans="1:5">
      <c r="A154" s="591"/>
      <c r="B154" s="405" t="s">
        <v>2263</v>
      </c>
      <c r="C154" s="307">
        <v>15</v>
      </c>
      <c r="D154" s="307">
        <v>8</v>
      </c>
      <c r="E154" s="308">
        <f t="shared" si="2"/>
        <v>0.53333333333333333</v>
      </c>
    </row>
    <row r="155" spans="1:5">
      <c r="A155" s="591"/>
      <c r="B155" s="405" t="s">
        <v>687</v>
      </c>
      <c r="C155" s="307">
        <v>23</v>
      </c>
      <c r="D155" s="307">
        <v>11</v>
      </c>
      <c r="E155" s="308">
        <f t="shared" si="2"/>
        <v>0.47826086956521741</v>
      </c>
    </row>
    <row r="156" spans="1:5">
      <c r="A156" s="591"/>
      <c r="B156" s="405" t="s">
        <v>2264</v>
      </c>
      <c r="C156" s="307">
        <v>23</v>
      </c>
      <c r="D156" s="307">
        <v>10</v>
      </c>
      <c r="E156" s="308">
        <f t="shared" si="2"/>
        <v>0.43478260869565216</v>
      </c>
    </row>
    <row r="157" spans="1:5">
      <c r="A157" s="591"/>
      <c r="B157" s="405" t="s">
        <v>871</v>
      </c>
      <c r="C157" s="307">
        <v>15</v>
      </c>
      <c r="D157" s="307">
        <v>8</v>
      </c>
      <c r="E157" s="308">
        <f t="shared" si="2"/>
        <v>0.53333333333333333</v>
      </c>
    </row>
    <row r="158" spans="1:5">
      <c r="A158" s="591"/>
      <c r="B158" s="405" t="s">
        <v>2265</v>
      </c>
      <c r="C158" s="428">
        <v>21</v>
      </c>
      <c r="D158" s="428">
        <v>11</v>
      </c>
      <c r="E158" s="308">
        <f t="shared" si="2"/>
        <v>0.52380952380952384</v>
      </c>
    </row>
    <row r="159" spans="1:5">
      <c r="A159" s="593"/>
      <c r="B159" s="405" t="s">
        <v>2360</v>
      </c>
      <c r="C159" s="428">
        <v>13</v>
      </c>
      <c r="D159" s="428">
        <v>8</v>
      </c>
      <c r="E159" s="308">
        <f t="shared" si="2"/>
        <v>0.61538461538461542</v>
      </c>
    </row>
    <row r="160" spans="1:5">
      <c r="A160" s="580" t="s">
        <v>1042</v>
      </c>
      <c r="B160" s="414" t="s">
        <v>873</v>
      </c>
      <c r="C160" s="303">
        <v>19</v>
      </c>
      <c r="D160" s="303">
        <v>8</v>
      </c>
      <c r="E160" s="308">
        <f t="shared" si="2"/>
        <v>0.42105263157894735</v>
      </c>
    </row>
    <row r="161" spans="1:5">
      <c r="A161" s="580"/>
      <c r="B161" s="414" t="s">
        <v>693</v>
      </c>
      <c r="C161" s="303">
        <v>23</v>
      </c>
      <c r="D161" s="303">
        <v>8</v>
      </c>
      <c r="E161" s="308">
        <f t="shared" si="2"/>
        <v>0.34782608695652173</v>
      </c>
    </row>
    <row r="162" spans="1:5">
      <c r="A162" s="580"/>
      <c r="B162" s="414" t="s">
        <v>699</v>
      </c>
      <c r="C162" s="181">
        <v>29</v>
      </c>
      <c r="D162" s="181">
        <v>13</v>
      </c>
      <c r="E162" s="308">
        <f t="shared" si="2"/>
        <v>0.44827586206896552</v>
      </c>
    </row>
    <row r="163" spans="1:5">
      <c r="A163" s="580"/>
      <c r="B163" s="414" t="s">
        <v>2266</v>
      </c>
      <c r="C163" s="181">
        <v>17</v>
      </c>
      <c r="D163" s="181">
        <v>11</v>
      </c>
      <c r="E163" s="308">
        <f t="shared" si="2"/>
        <v>0.6470588235294118</v>
      </c>
    </row>
    <row r="164" spans="1:5">
      <c r="A164" s="580"/>
      <c r="B164" s="414" t="s">
        <v>700</v>
      </c>
      <c r="C164" s="181">
        <v>27</v>
      </c>
      <c r="D164" s="181">
        <v>17</v>
      </c>
      <c r="E164" s="308">
        <f t="shared" si="2"/>
        <v>0.62962962962962965</v>
      </c>
    </row>
    <row r="165" spans="1:5">
      <c r="A165" s="580"/>
      <c r="B165" s="414" t="s">
        <v>2267</v>
      </c>
      <c r="C165" s="181">
        <v>21</v>
      </c>
      <c r="D165" s="181">
        <v>12</v>
      </c>
      <c r="E165" s="308">
        <f t="shared" si="2"/>
        <v>0.5714285714285714</v>
      </c>
    </row>
    <row r="166" spans="1:5">
      <c r="A166" s="580"/>
      <c r="B166" s="414" t="s">
        <v>2268</v>
      </c>
      <c r="C166" s="181">
        <v>19</v>
      </c>
      <c r="D166" s="181">
        <v>11</v>
      </c>
      <c r="E166" s="308">
        <f t="shared" si="2"/>
        <v>0.57894736842105265</v>
      </c>
    </row>
    <row r="167" spans="1:5">
      <c r="A167" s="580"/>
      <c r="B167" s="414" t="s">
        <v>2269</v>
      </c>
      <c r="C167" s="181">
        <v>19</v>
      </c>
      <c r="D167" s="181">
        <v>7</v>
      </c>
      <c r="E167" s="308">
        <f t="shared" si="2"/>
        <v>0.36842105263157893</v>
      </c>
    </row>
    <row r="168" spans="1:5">
      <c r="A168" s="580"/>
      <c r="B168" s="414" t="s">
        <v>695</v>
      </c>
      <c r="C168" s="303">
        <v>21</v>
      </c>
      <c r="D168" s="303">
        <v>12</v>
      </c>
      <c r="E168" s="308">
        <f t="shared" si="2"/>
        <v>0.5714285714285714</v>
      </c>
    </row>
    <row r="169" spans="1:5">
      <c r="A169" s="580"/>
      <c r="B169" s="414" t="s">
        <v>694</v>
      </c>
      <c r="C169" s="303">
        <v>15</v>
      </c>
      <c r="D169" s="303">
        <v>9</v>
      </c>
      <c r="E169" s="308">
        <f t="shared" si="2"/>
        <v>0.6</v>
      </c>
    </row>
    <row r="170" spans="1:5">
      <c r="A170" s="580"/>
      <c r="B170" s="331" t="s">
        <v>2350</v>
      </c>
      <c r="C170" s="303">
        <v>12</v>
      </c>
      <c r="D170" s="303">
        <v>9</v>
      </c>
      <c r="E170" s="308">
        <f t="shared" si="2"/>
        <v>0.75</v>
      </c>
    </row>
    <row r="171" spans="1:5">
      <c r="A171" s="580"/>
      <c r="B171" s="414" t="s">
        <v>697</v>
      </c>
      <c r="C171" s="181">
        <v>17</v>
      </c>
      <c r="D171" s="181">
        <v>7</v>
      </c>
      <c r="E171" s="308">
        <f t="shared" si="2"/>
        <v>0.41176470588235292</v>
      </c>
    </row>
    <row r="172" spans="1:5">
      <c r="A172" s="580" t="s">
        <v>1053</v>
      </c>
      <c r="B172" s="331" t="s">
        <v>1635</v>
      </c>
      <c r="C172" s="307">
        <v>16</v>
      </c>
      <c r="D172" s="307">
        <v>9</v>
      </c>
      <c r="E172" s="308">
        <f t="shared" si="2"/>
        <v>0.5625</v>
      </c>
    </row>
    <row r="173" spans="1:5">
      <c r="A173" s="580"/>
      <c r="B173" s="331" t="s">
        <v>1107</v>
      </c>
      <c r="C173" s="307">
        <v>18</v>
      </c>
      <c r="D173" s="307">
        <v>11</v>
      </c>
      <c r="E173" s="308">
        <f t="shared" si="2"/>
        <v>0.61111111111111116</v>
      </c>
    </row>
    <row r="174" spans="1:5">
      <c r="A174" s="580"/>
      <c r="B174" s="414" t="s">
        <v>2361</v>
      </c>
      <c r="C174" s="307">
        <v>13</v>
      </c>
      <c r="D174" s="307">
        <v>5</v>
      </c>
      <c r="E174" s="308">
        <f t="shared" si="2"/>
        <v>0.38461538461538464</v>
      </c>
    </row>
    <row r="175" spans="1:5">
      <c r="A175" s="580"/>
      <c r="B175" s="414" t="s">
        <v>2273</v>
      </c>
      <c r="C175" s="307">
        <v>17</v>
      </c>
      <c r="D175" s="307">
        <v>7</v>
      </c>
      <c r="E175" s="308">
        <f t="shared" si="2"/>
        <v>0.41176470588235292</v>
      </c>
    </row>
    <row r="176" spans="1:5">
      <c r="A176" s="580"/>
      <c r="B176" s="414" t="s">
        <v>2362</v>
      </c>
      <c r="C176" s="307">
        <v>17</v>
      </c>
      <c r="D176" s="307">
        <v>10</v>
      </c>
      <c r="E176" s="308">
        <f t="shared" si="2"/>
        <v>0.58823529411764708</v>
      </c>
    </row>
    <row r="177" spans="1:5">
      <c r="A177" s="580"/>
      <c r="B177" s="414" t="s">
        <v>2275</v>
      </c>
      <c r="C177" s="307">
        <v>13</v>
      </c>
      <c r="D177" s="307">
        <v>8</v>
      </c>
      <c r="E177" s="308">
        <f t="shared" si="2"/>
        <v>0.61538461538461542</v>
      </c>
    </row>
    <row r="178" spans="1:5">
      <c r="A178" s="580"/>
      <c r="B178" s="414" t="s">
        <v>2276</v>
      </c>
      <c r="C178" s="307">
        <v>18</v>
      </c>
      <c r="D178" s="307">
        <v>7</v>
      </c>
      <c r="E178" s="308">
        <f t="shared" si="2"/>
        <v>0.3888888888888889</v>
      </c>
    </row>
    <row r="179" spans="1:5">
      <c r="A179" s="580"/>
      <c r="B179" s="414" t="s">
        <v>2363</v>
      </c>
      <c r="C179" s="307">
        <v>17</v>
      </c>
      <c r="D179" s="307">
        <v>10</v>
      </c>
      <c r="E179" s="308">
        <f t="shared" si="2"/>
        <v>0.58823529411764708</v>
      </c>
    </row>
    <row r="180" spans="1:5">
      <c r="A180" s="580"/>
      <c r="B180" s="414" t="s">
        <v>2278</v>
      </c>
      <c r="C180" s="307">
        <v>15</v>
      </c>
      <c r="D180" s="307">
        <v>6</v>
      </c>
      <c r="E180" s="308">
        <f t="shared" si="2"/>
        <v>0.4</v>
      </c>
    </row>
    <row r="181" spans="1:5">
      <c r="A181" s="580" t="s">
        <v>441</v>
      </c>
      <c r="B181" s="414" t="s">
        <v>712</v>
      </c>
      <c r="C181" s="307">
        <v>11</v>
      </c>
      <c r="D181" s="307">
        <v>4</v>
      </c>
      <c r="E181" s="308">
        <f t="shared" si="2"/>
        <v>0.36363636363636365</v>
      </c>
    </row>
    <row r="182" spans="1:5">
      <c r="A182" s="580"/>
      <c r="B182" s="414" t="s">
        <v>2279</v>
      </c>
      <c r="C182" s="307">
        <v>7</v>
      </c>
      <c r="D182" s="307">
        <v>3</v>
      </c>
      <c r="E182" s="308">
        <f t="shared" si="2"/>
        <v>0.42857142857142855</v>
      </c>
    </row>
    <row r="183" spans="1:5">
      <c r="A183" s="580"/>
      <c r="B183" s="414" t="s">
        <v>2280</v>
      </c>
      <c r="C183" s="307">
        <v>14</v>
      </c>
      <c r="D183" s="307">
        <v>5</v>
      </c>
      <c r="E183" s="308">
        <f t="shared" si="2"/>
        <v>0.35714285714285715</v>
      </c>
    </row>
    <row r="184" spans="1:5">
      <c r="A184" s="580"/>
      <c r="B184" s="414" t="s">
        <v>2281</v>
      </c>
      <c r="C184" s="307">
        <v>19</v>
      </c>
      <c r="D184" s="307">
        <v>8</v>
      </c>
      <c r="E184" s="308">
        <f t="shared" si="2"/>
        <v>0.42105263157894735</v>
      </c>
    </row>
    <row r="185" spans="1:5">
      <c r="A185" s="580"/>
      <c r="B185" s="414" t="s">
        <v>716</v>
      </c>
      <c r="C185" s="307">
        <v>15</v>
      </c>
      <c r="D185" s="307">
        <v>9</v>
      </c>
      <c r="E185" s="308">
        <f t="shared" si="2"/>
        <v>0.6</v>
      </c>
    </row>
    <row r="186" spans="1:5">
      <c r="A186" s="580"/>
      <c r="B186" s="414" t="s">
        <v>717</v>
      </c>
      <c r="C186" s="307">
        <v>17</v>
      </c>
      <c r="D186" s="307">
        <v>7</v>
      </c>
      <c r="E186" s="308">
        <f t="shared" si="2"/>
        <v>0.41176470588235292</v>
      </c>
    </row>
    <row r="187" spans="1:5">
      <c r="A187" s="580"/>
      <c r="B187" s="414" t="s">
        <v>718</v>
      </c>
      <c r="C187" s="307">
        <v>15</v>
      </c>
      <c r="D187" s="307">
        <v>5</v>
      </c>
      <c r="E187" s="308">
        <f t="shared" si="2"/>
        <v>0.33333333333333331</v>
      </c>
    </row>
    <row r="188" spans="1:5">
      <c r="A188" s="580"/>
      <c r="B188" s="414" t="s">
        <v>720</v>
      </c>
      <c r="C188" s="307">
        <v>13</v>
      </c>
      <c r="D188" s="307">
        <v>6</v>
      </c>
      <c r="E188" s="308">
        <f t="shared" si="2"/>
        <v>0.46153846153846156</v>
      </c>
    </row>
    <row r="189" spans="1:5">
      <c r="A189" s="580"/>
      <c r="B189" s="414" t="s">
        <v>721</v>
      </c>
      <c r="C189" s="307">
        <v>17</v>
      </c>
      <c r="D189" s="307">
        <v>9</v>
      </c>
      <c r="E189" s="308">
        <f t="shared" si="2"/>
        <v>0.52941176470588236</v>
      </c>
    </row>
    <row r="190" spans="1:5">
      <c r="A190" s="580"/>
      <c r="B190" s="414" t="s">
        <v>722</v>
      </c>
      <c r="C190" s="307">
        <v>11</v>
      </c>
      <c r="D190" s="307">
        <v>4</v>
      </c>
      <c r="E190" s="308">
        <f t="shared" si="2"/>
        <v>0.36363636363636365</v>
      </c>
    </row>
    <row r="191" spans="1:5">
      <c r="A191" s="580"/>
      <c r="B191" s="414" t="s">
        <v>723</v>
      </c>
      <c r="C191" s="307">
        <v>15</v>
      </c>
      <c r="D191" s="307">
        <v>9</v>
      </c>
      <c r="E191" s="308">
        <f t="shared" si="2"/>
        <v>0.6</v>
      </c>
    </row>
    <row r="192" spans="1:5">
      <c r="A192" s="580"/>
      <c r="B192" s="414" t="s">
        <v>724</v>
      </c>
      <c r="C192" s="307">
        <v>17</v>
      </c>
      <c r="D192" s="307">
        <v>9</v>
      </c>
      <c r="E192" s="308">
        <f t="shared" si="2"/>
        <v>0.52941176470588236</v>
      </c>
    </row>
    <row r="193" spans="1:5">
      <c r="A193" s="580"/>
      <c r="B193" s="414" t="s">
        <v>2282</v>
      </c>
      <c r="C193" s="307">
        <v>15</v>
      </c>
      <c r="D193" s="307">
        <v>7</v>
      </c>
      <c r="E193" s="308">
        <f t="shared" si="2"/>
        <v>0.46666666666666667</v>
      </c>
    </row>
    <row r="194" spans="1:5">
      <c r="A194" s="580" t="s">
        <v>452</v>
      </c>
      <c r="B194" s="414" t="s">
        <v>897</v>
      </c>
      <c r="C194" s="307">
        <v>13</v>
      </c>
      <c r="D194" s="307">
        <v>7</v>
      </c>
      <c r="E194" s="308">
        <f t="shared" si="2"/>
        <v>0.53846153846153844</v>
      </c>
    </row>
    <row r="195" spans="1:5">
      <c r="A195" s="580"/>
      <c r="B195" s="414" t="s">
        <v>2283</v>
      </c>
      <c r="C195" s="307">
        <v>25</v>
      </c>
      <c r="D195" s="307">
        <v>16</v>
      </c>
      <c r="E195" s="308">
        <f t="shared" si="2"/>
        <v>0.64</v>
      </c>
    </row>
    <row r="196" spans="1:5">
      <c r="A196" s="580"/>
      <c r="B196" s="414" t="s">
        <v>899</v>
      </c>
      <c r="C196" s="307">
        <v>15</v>
      </c>
      <c r="D196" s="307">
        <v>6</v>
      </c>
      <c r="E196" s="308">
        <f t="shared" si="2"/>
        <v>0.4</v>
      </c>
    </row>
    <row r="197" spans="1:5">
      <c r="A197" s="580"/>
      <c r="B197" s="331" t="s">
        <v>2364</v>
      </c>
      <c r="C197" s="307">
        <v>13</v>
      </c>
      <c r="D197" s="307">
        <v>6</v>
      </c>
      <c r="E197" s="308">
        <f t="shared" ref="E197:E241" si="3">D197/C197</f>
        <v>0.46153846153846156</v>
      </c>
    </row>
    <row r="198" spans="1:5">
      <c r="A198" s="580"/>
      <c r="B198" s="414" t="s">
        <v>901</v>
      </c>
      <c r="C198" s="307">
        <v>17</v>
      </c>
      <c r="D198" s="307">
        <v>8</v>
      </c>
      <c r="E198" s="308">
        <f t="shared" si="3"/>
        <v>0.47058823529411764</v>
      </c>
    </row>
    <row r="199" spans="1:5">
      <c r="A199" s="580"/>
      <c r="B199" s="414" t="s">
        <v>902</v>
      </c>
      <c r="C199" s="307">
        <v>13</v>
      </c>
      <c r="D199" s="307">
        <v>8</v>
      </c>
      <c r="E199" s="308">
        <f t="shared" si="3"/>
        <v>0.61538461538461542</v>
      </c>
    </row>
    <row r="200" spans="1:5">
      <c r="A200" s="580"/>
      <c r="B200" s="414" t="s">
        <v>903</v>
      </c>
      <c r="C200" s="307">
        <v>10</v>
      </c>
      <c r="D200" s="307">
        <v>6</v>
      </c>
      <c r="E200" s="308">
        <f t="shared" si="3"/>
        <v>0.6</v>
      </c>
    </row>
    <row r="201" spans="1:5">
      <c r="A201" s="580"/>
      <c r="B201" s="414" t="s">
        <v>904</v>
      </c>
      <c r="C201" s="307">
        <v>15</v>
      </c>
      <c r="D201" s="307">
        <v>7</v>
      </c>
      <c r="E201" s="308">
        <f t="shared" si="3"/>
        <v>0.46666666666666667</v>
      </c>
    </row>
    <row r="202" spans="1:5">
      <c r="A202" s="580"/>
      <c r="B202" s="414" t="s">
        <v>2284</v>
      </c>
      <c r="C202" s="307">
        <v>7</v>
      </c>
      <c r="D202" s="307">
        <v>3</v>
      </c>
      <c r="E202" s="308">
        <f t="shared" si="3"/>
        <v>0.42857142857142855</v>
      </c>
    </row>
    <row r="203" spans="1:5">
      <c r="A203" s="580"/>
      <c r="B203" s="414" t="s">
        <v>906</v>
      </c>
      <c r="C203" s="307">
        <v>11</v>
      </c>
      <c r="D203" s="307">
        <v>7</v>
      </c>
      <c r="E203" s="308">
        <f t="shared" si="3"/>
        <v>0.63636363636363635</v>
      </c>
    </row>
    <row r="204" spans="1:5">
      <c r="A204" s="580"/>
      <c r="B204" s="414" t="s">
        <v>907</v>
      </c>
      <c r="C204" s="307">
        <v>12</v>
      </c>
      <c r="D204" s="307">
        <v>8</v>
      </c>
      <c r="E204" s="308">
        <f t="shared" si="3"/>
        <v>0.66666666666666663</v>
      </c>
    </row>
    <row r="205" spans="1:5">
      <c r="A205" s="581" t="s">
        <v>2116</v>
      </c>
      <c r="B205" s="331" t="s">
        <v>2351</v>
      </c>
      <c r="C205" s="307">
        <v>15</v>
      </c>
      <c r="D205" s="307">
        <v>8</v>
      </c>
      <c r="E205" s="308">
        <f t="shared" si="3"/>
        <v>0.53333333333333333</v>
      </c>
    </row>
    <row r="206" spans="1:5">
      <c r="A206" s="604"/>
      <c r="B206" s="331" t="s">
        <v>908</v>
      </c>
      <c r="C206" s="307">
        <v>18</v>
      </c>
      <c r="D206" s="307">
        <v>11</v>
      </c>
      <c r="E206" s="308">
        <f t="shared" si="3"/>
        <v>0.61111111111111116</v>
      </c>
    </row>
    <row r="207" spans="1:5">
      <c r="A207" s="604"/>
      <c r="B207" s="331" t="s">
        <v>909</v>
      </c>
      <c r="C207" s="307">
        <v>27</v>
      </c>
      <c r="D207" s="307">
        <v>15</v>
      </c>
      <c r="E207" s="308">
        <f t="shared" si="3"/>
        <v>0.55555555555555558</v>
      </c>
    </row>
    <row r="208" spans="1:5">
      <c r="A208" s="604"/>
      <c r="B208" s="331" t="s">
        <v>911</v>
      </c>
      <c r="C208" s="307">
        <v>11</v>
      </c>
      <c r="D208" s="307">
        <v>4</v>
      </c>
      <c r="E208" s="308">
        <f t="shared" si="3"/>
        <v>0.36363636363636365</v>
      </c>
    </row>
    <row r="209" spans="1:5">
      <c r="A209" s="604"/>
      <c r="B209" s="331" t="s">
        <v>2352</v>
      </c>
      <c r="C209" s="307">
        <v>13</v>
      </c>
      <c r="D209" s="307">
        <v>6</v>
      </c>
      <c r="E209" s="308">
        <f t="shared" si="3"/>
        <v>0.46153846153846156</v>
      </c>
    </row>
    <row r="210" spans="1:5">
      <c r="A210" s="604"/>
      <c r="B210" s="331" t="s">
        <v>913</v>
      </c>
      <c r="C210" s="307">
        <v>13</v>
      </c>
      <c r="D210" s="307">
        <v>5</v>
      </c>
      <c r="E210" s="308">
        <f t="shared" si="3"/>
        <v>0.38461538461538464</v>
      </c>
    </row>
    <row r="211" spans="1:5">
      <c r="A211" s="604"/>
      <c r="B211" s="331" t="s">
        <v>914</v>
      </c>
      <c r="C211" s="307">
        <v>15</v>
      </c>
      <c r="D211" s="307">
        <v>5</v>
      </c>
      <c r="E211" s="308">
        <f t="shared" si="3"/>
        <v>0.33333333333333331</v>
      </c>
    </row>
    <row r="212" spans="1:5">
      <c r="A212" s="604"/>
      <c r="B212" s="331" t="s">
        <v>917</v>
      </c>
      <c r="C212" s="307">
        <v>15</v>
      </c>
      <c r="D212" s="307">
        <v>7</v>
      </c>
      <c r="E212" s="308">
        <f t="shared" si="3"/>
        <v>0.46666666666666667</v>
      </c>
    </row>
    <row r="213" spans="1:5">
      <c r="A213" s="604"/>
      <c r="B213" s="331" t="s">
        <v>918</v>
      </c>
      <c r="C213" s="307">
        <v>11</v>
      </c>
      <c r="D213" s="307">
        <v>7</v>
      </c>
      <c r="E213" s="308">
        <f t="shared" si="3"/>
        <v>0.63636363636363635</v>
      </c>
    </row>
    <row r="214" spans="1:5">
      <c r="A214" s="604"/>
      <c r="B214" s="331" t="s">
        <v>2353</v>
      </c>
      <c r="C214" s="307">
        <v>11</v>
      </c>
      <c r="D214" s="307">
        <v>6</v>
      </c>
      <c r="E214" s="308">
        <f t="shared" si="3"/>
        <v>0.54545454545454541</v>
      </c>
    </row>
    <row r="215" spans="1:5">
      <c r="A215" s="604"/>
      <c r="B215" s="331" t="s">
        <v>920</v>
      </c>
      <c r="C215" s="307">
        <v>13</v>
      </c>
      <c r="D215" s="307">
        <v>8</v>
      </c>
      <c r="E215" s="308">
        <f t="shared" si="3"/>
        <v>0.61538461538461542</v>
      </c>
    </row>
    <row r="216" spans="1:5">
      <c r="A216" s="604"/>
      <c r="B216" s="331" t="s">
        <v>2354</v>
      </c>
      <c r="C216" s="307">
        <v>7</v>
      </c>
      <c r="D216" s="307">
        <v>4</v>
      </c>
      <c r="E216" s="308">
        <f t="shared" si="3"/>
        <v>0.5714285714285714</v>
      </c>
    </row>
    <row r="217" spans="1:5">
      <c r="A217" s="592"/>
      <c r="B217" s="331" t="s">
        <v>2355</v>
      </c>
      <c r="C217" s="307">
        <v>10</v>
      </c>
      <c r="D217" s="307">
        <v>5</v>
      </c>
      <c r="E217" s="308">
        <f t="shared" si="3"/>
        <v>0.5</v>
      </c>
    </row>
    <row r="218" spans="1:5">
      <c r="A218" s="580" t="s">
        <v>469</v>
      </c>
      <c r="B218" s="414" t="s">
        <v>2285</v>
      </c>
      <c r="C218" s="307">
        <v>9</v>
      </c>
      <c r="D218" s="307">
        <v>5</v>
      </c>
      <c r="E218" s="308">
        <f t="shared" si="3"/>
        <v>0.55555555555555558</v>
      </c>
    </row>
    <row r="219" spans="1:5">
      <c r="A219" s="580"/>
      <c r="B219" s="414" t="s">
        <v>2286</v>
      </c>
      <c r="C219" s="307">
        <v>11</v>
      </c>
      <c r="D219" s="307">
        <v>8</v>
      </c>
      <c r="E219" s="308">
        <f t="shared" si="3"/>
        <v>0.72727272727272729</v>
      </c>
    </row>
    <row r="220" spans="1:5">
      <c r="A220" s="580"/>
      <c r="B220" s="414" t="s">
        <v>2287</v>
      </c>
      <c r="C220" s="307">
        <v>21</v>
      </c>
      <c r="D220" s="307">
        <v>12</v>
      </c>
      <c r="E220" s="308">
        <f t="shared" si="3"/>
        <v>0.5714285714285714</v>
      </c>
    </row>
    <row r="221" spans="1:5">
      <c r="A221" s="580"/>
      <c r="B221" s="414" t="s">
        <v>2365</v>
      </c>
      <c r="C221" s="307">
        <v>18</v>
      </c>
      <c r="D221" s="307">
        <v>7</v>
      </c>
      <c r="E221" s="308">
        <f t="shared" si="3"/>
        <v>0.3888888888888889</v>
      </c>
    </row>
    <row r="222" spans="1:5">
      <c r="A222" s="580"/>
      <c r="B222" s="414" t="s">
        <v>2289</v>
      </c>
      <c r="C222" s="307">
        <v>19</v>
      </c>
      <c r="D222" s="307">
        <v>12</v>
      </c>
      <c r="E222" s="308">
        <f t="shared" si="3"/>
        <v>0.63157894736842102</v>
      </c>
    </row>
    <row r="223" spans="1:5">
      <c r="A223" s="580"/>
      <c r="B223" s="414" t="s">
        <v>2290</v>
      </c>
      <c r="C223" s="307">
        <v>15</v>
      </c>
      <c r="D223" s="307">
        <v>9</v>
      </c>
      <c r="E223" s="308">
        <f t="shared" si="3"/>
        <v>0.6</v>
      </c>
    </row>
    <row r="224" spans="1:5">
      <c r="A224" s="580"/>
      <c r="B224" s="414" t="s">
        <v>2291</v>
      </c>
      <c r="C224" s="307">
        <v>9</v>
      </c>
      <c r="D224" s="307">
        <v>6</v>
      </c>
      <c r="E224" s="308">
        <f t="shared" si="3"/>
        <v>0.66666666666666663</v>
      </c>
    </row>
    <row r="225" spans="1:5">
      <c r="A225" s="580"/>
      <c r="B225" s="414" t="s">
        <v>2292</v>
      </c>
      <c r="C225" s="307">
        <v>13</v>
      </c>
      <c r="D225" s="307">
        <v>8</v>
      </c>
      <c r="E225" s="308">
        <f t="shared" si="3"/>
        <v>0.61538461538461542</v>
      </c>
    </row>
    <row r="226" spans="1:5">
      <c r="A226" s="580"/>
      <c r="B226" s="414" t="s">
        <v>2293</v>
      </c>
      <c r="C226" s="307">
        <v>11</v>
      </c>
      <c r="D226" s="307">
        <v>7</v>
      </c>
      <c r="E226" s="308">
        <f t="shared" si="3"/>
        <v>0.63636363636363635</v>
      </c>
    </row>
    <row r="227" spans="1:5">
      <c r="A227" s="580"/>
      <c r="B227" s="414" t="s">
        <v>2294</v>
      </c>
      <c r="C227" s="307">
        <v>15</v>
      </c>
      <c r="D227" s="307">
        <v>8</v>
      </c>
      <c r="E227" s="308">
        <f t="shared" si="3"/>
        <v>0.53333333333333333</v>
      </c>
    </row>
    <row r="228" spans="1:5">
      <c r="A228" s="580" t="s">
        <v>474</v>
      </c>
      <c r="B228" s="414" t="s">
        <v>922</v>
      </c>
      <c r="C228" s="307">
        <v>13</v>
      </c>
      <c r="D228" s="307">
        <v>7</v>
      </c>
      <c r="E228" s="308">
        <f t="shared" si="3"/>
        <v>0.53846153846153844</v>
      </c>
    </row>
    <row r="229" spans="1:5">
      <c r="A229" s="580"/>
      <c r="B229" s="414" t="s">
        <v>923</v>
      </c>
      <c r="C229" s="307">
        <v>13</v>
      </c>
      <c r="D229" s="307">
        <v>7</v>
      </c>
      <c r="E229" s="308">
        <f t="shared" si="3"/>
        <v>0.53846153846153844</v>
      </c>
    </row>
    <row r="230" spans="1:5">
      <c r="A230" s="580"/>
      <c r="B230" s="414" t="s">
        <v>2295</v>
      </c>
      <c r="C230" s="307">
        <v>13</v>
      </c>
      <c r="D230" s="307">
        <v>5</v>
      </c>
      <c r="E230" s="308">
        <f t="shared" si="3"/>
        <v>0.38461538461538464</v>
      </c>
    </row>
    <row r="231" spans="1:5">
      <c r="A231" s="580"/>
      <c r="B231" s="331" t="s">
        <v>1680</v>
      </c>
      <c r="C231" s="307">
        <v>13</v>
      </c>
      <c r="D231" s="307">
        <v>7</v>
      </c>
      <c r="E231" s="308">
        <f t="shared" si="3"/>
        <v>0.53846153846153844</v>
      </c>
    </row>
    <row r="232" spans="1:5">
      <c r="A232" s="580"/>
      <c r="B232" s="414" t="s">
        <v>926</v>
      </c>
      <c r="C232" s="307">
        <v>11</v>
      </c>
      <c r="D232" s="307">
        <v>4</v>
      </c>
      <c r="E232" s="308">
        <f t="shared" si="3"/>
        <v>0.36363636363636365</v>
      </c>
    </row>
    <row r="233" spans="1:5">
      <c r="A233" s="580"/>
      <c r="B233" s="414" t="s">
        <v>2297</v>
      </c>
      <c r="C233" s="307">
        <v>13</v>
      </c>
      <c r="D233" s="307">
        <v>7</v>
      </c>
      <c r="E233" s="308">
        <f t="shared" si="3"/>
        <v>0.53846153846153844</v>
      </c>
    </row>
    <row r="234" spans="1:5">
      <c r="A234" s="580"/>
      <c r="B234" s="414" t="s">
        <v>928</v>
      </c>
      <c r="C234" s="307">
        <v>10</v>
      </c>
      <c r="D234" s="307">
        <v>7</v>
      </c>
      <c r="E234" s="308">
        <f t="shared" si="3"/>
        <v>0.7</v>
      </c>
    </row>
    <row r="235" spans="1:5">
      <c r="A235" s="580" t="s">
        <v>476</v>
      </c>
      <c r="B235" s="414" t="s">
        <v>929</v>
      </c>
      <c r="C235" s="428">
        <v>9</v>
      </c>
      <c r="D235" s="428">
        <v>4</v>
      </c>
      <c r="E235" s="308">
        <f t="shared" si="3"/>
        <v>0.44444444444444442</v>
      </c>
    </row>
    <row r="236" spans="1:5">
      <c r="A236" s="580"/>
      <c r="B236" s="414" t="s">
        <v>930</v>
      </c>
      <c r="C236" s="428">
        <v>10</v>
      </c>
      <c r="D236" s="428">
        <v>4</v>
      </c>
      <c r="E236" s="308">
        <f t="shared" si="3"/>
        <v>0.4</v>
      </c>
    </row>
    <row r="237" spans="1:5">
      <c r="A237" s="580"/>
      <c r="B237" s="414" t="s">
        <v>931</v>
      </c>
      <c r="C237" s="428">
        <v>11</v>
      </c>
      <c r="D237" s="428">
        <v>6</v>
      </c>
      <c r="E237" s="308">
        <f t="shared" si="3"/>
        <v>0.54545454545454541</v>
      </c>
    </row>
    <row r="238" spans="1:5">
      <c r="A238" s="580"/>
      <c r="B238" s="414" t="s">
        <v>932</v>
      </c>
      <c r="C238" s="428">
        <v>13</v>
      </c>
      <c r="D238" s="428">
        <v>5</v>
      </c>
      <c r="E238" s="308">
        <f t="shared" si="3"/>
        <v>0.38461538461538464</v>
      </c>
    </row>
    <row r="239" spans="1:5">
      <c r="A239" s="580"/>
      <c r="B239" s="414" t="s">
        <v>933</v>
      </c>
      <c r="C239" s="428">
        <v>9</v>
      </c>
      <c r="D239" s="428">
        <v>4</v>
      </c>
      <c r="E239" s="308">
        <f t="shared" si="3"/>
        <v>0.44444444444444442</v>
      </c>
    </row>
    <row r="240" spans="1:5">
      <c r="A240" s="580"/>
      <c r="B240" s="414" t="s">
        <v>934</v>
      </c>
      <c r="C240" s="428">
        <v>11</v>
      </c>
      <c r="D240" s="428">
        <v>9</v>
      </c>
      <c r="E240" s="308">
        <f t="shared" si="3"/>
        <v>0.81818181818181823</v>
      </c>
    </row>
    <row r="241" spans="1:5">
      <c r="A241" s="580"/>
      <c r="B241" s="414" t="s">
        <v>2298</v>
      </c>
      <c r="C241" s="428">
        <v>13</v>
      </c>
      <c r="D241" s="428">
        <v>9</v>
      </c>
      <c r="E241" s="308">
        <f t="shared" si="3"/>
        <v>0.69230769230769229</v>
      </c>
    </row>
  </sheetData>
  <mergeCells count="24">
    <mergeCell ref="A228:A234"/>
    <mergeCell ref="A82:A95"/>
    <mergeCell ref="A96:A103"/>
    <mergeCell ref="A104:A115"/>
    <mergeCell ref="A235:A241"/>
    <mergeCell ref="A116:A124"/>
    <mergeCell ref="A125:A136"/>
    <mergeCell ref="A137:A148"/>
    <mergeCell ref="A149:A159"/>
    <mergeCell ref="A205:A217"/>
    <mergeCell ref="A50:A60"/>
    <mergeCell ref="A61:A70"/>
    <mergeCell ref="A71:A81"/>
    <mergeCell ref="A218:A227"/>
    <mergeCell ref="A38:A49"/>
    <mergeCell ref="A160:A171"/>
    <mergeCell ref="A172:A180"/>
    <mergeCell ref="A181:A193"/>
    <mergeCell ref="A194:A204"/>
    <mergeCell ref="A2:E2"/>
    <mergeCell ref="A3:E3"/>
    <mergeCell ref="A5:A16"/>
    <mergeCell ref="A17:A26"/>
    <mergeCell ref="A27:A37"/>
  </mergeCells>
  <phoneticPr fontId="2" type="noConversion"/>
  <pageMargins left="0.7" right="0.7" top="0.75" bottom="0.75" header="0.3" footer="0.3"/>
  <pageSetup paperSize="9" scale="7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E238"/>
  <sheetViews>
    <sheetView zoomScale="70" zoomScaleNormal="70" workbookViewId="0"/>
  </sheetViews>
  <sheetFormatPr defaultColWidth="9" defaultRowHeight="16.2"/>
  <cols>
    <col min="1" max="1" width="8.88671875" style="248" customWidth="1"/>
    <col min="2" max="2" width="78.33203125" style="172" customWidth="1"/>
    <col min="3" max="3" width="10.109375" style="173" customWidth="1"/>
    <col min="4" max="4" width="10.44140625" style="173" customWidth="1"/>
    <col min="5" max="5" width="11.44140625" style="173" customWidth="1"/>
  </cols>
  <sheetData>
    <row r="2" spans="1:5" ht="21">
      <c r="A2" s="583" t="s">
        <v>1995</v>
      </c>
      <c r="B2" s="583"/>
      <c r="C2" s="583"/>
      <c r="D2" s="583"/>
      <c r="E2" s="583"/>
    </row>
    <row r="3" spans="1:5">
      <c r="A3" s="605"/>
      <c r="B3" s="605"/>
      <c r="C3" s="605"/>
      <c r="D3" s="605"/>
      <c r="E3" s="605"/>
    </row>
    <row r="4" spans="1:5" ht="39.6">
      <c r="A4" s="396" t="s">
        <v>1996</v>
      </c>
      <c r="B4" s="396" t="s">
        <v>324</v>
      </c>
      <c r="C4" s="396" t="s">
        <v>1997</v>
      </c>
      <c r="D4" s="396" t="s">
        <v>1998</v>
      </c>
      <c r="E4" s="396" t="s">
        <v>1999</v>
      </c>
    </row>
    <row r="5" spans="1:5">
      <c r="A5" s="580" t="s">
        <v>328</v>
      </c>
      <c r="B5" s="397" t="s">
        <v>942</v>
      </c>
      <c r="C5" s="307">
        <v>9</v>
      </c>
      <c r="D5" s="307">
        <v>4</v>
      </c>
      <c r="E5" s="308">
        <f>D5/C5</f>
        <v>0.44444444444444442</v>
      </c>
    </row>
    <row r="6" spans="1:5">
      <c r="A6" s="580"/>
      <c r="B6" s="397" t="s">
        <v>2000</v>
      </c>
      <c r="C6" s="307">
        <v>23</v>
      </c>
      <c r="D6" s="307">
        <v>8</v>
      </c>
      <c r="E6" s="308">
        <f t="shared" ref="E6:E18" si="0">D6/C6</f>
        <v>0.34782608695652173</v>
      </c>
    </row>
    <row r="7" spans="1:5">
      <c r="A7" s="580"/>
      <c r="B7" s="397" t="s">
        <v>944</v>
      </c>
      <c r="C7" s="307">
        <v>7</v>
      </c>
      <c r="D7" s="307">
        <v>4</v>
      </c>
      <c r="E7" s="308">
        <f t="shared" si="0"/>
        <v>0.5714285714285714</v>
      </c>
    </row>
    <row r="8" spans="1:5">
      <c r="A8" s="580"/>
      <c r="B8" s="397" t="s">
        <v>945</v>
      </c>
      <c r="C8" s="307">
        <v>10</v>
      </c>
      <c r="D8" s="307">
        <v>6</v>
      </c>
      <c r="E8" s="308">
        <f t="shared" si="0"/>
        <v>0.6</v>
      </c>
    </row>
    <row r="9" spans="1:5">
      <c r="A9" s="580"/>
      <c r="B9" s="397" t="s">
        <v>946</v>
      </c>
      <c r="C9" s="307">
        <v>20</v>
      </c>
      <c r="D9" s="307">
        <v>7</v>
      </c>
      <c r="E9" s="308">
        <f t="shared" si="0"/>
        <v>0.35</v>
      </c>
    </row>
    <row r="10" spans="1:5">
      <c r="A10" s="580"/>
      <c r="B10" s="397" t="s">
        <v>947</v>
      </c>
      <c r="C10" s="307">
        <v>17</v>
      </c>
      <c r="D10" s="307">
        <v>6</v>
      </c>
      <c r="E10" s="308">
        <f t="shared" si="0"/>
        <v>0.35294117647058826</v>
      </c>
    </row>
    <row r="11" spans="1:5">
      <c r="A11" s="580"/>
      <c r="B11" s="397" t="s">
        <v>948</v>
      </c>
      <c r="C11" s="307">
        <v>16</v>
      </c>
      <c r="D11" s="307">
        <v>7</v>
      </c>
      <c r="E11" s="308">
        <f t="shared" si="0"/>
        <v>0.4375</v>
      </c>
    </row>
    <row r="12" spans="1:5">
      <c r="A12" s="580"/>
      <c r="B12" s="397" t="s">
        <v>2001</v>
      </c>
      <c r="C12" s="307">
        <v>15</v>
      </c>
      <c r="D12" s="307">
        <v>7</v>
      </c>
      <c r="E12" s="308">
        <f t="shared" si="0"/>
        <v>0.46666666666666667</v>
      </c>
    </row>
    <row r="13" spans="1:5">
      <c r="A13" s="580"/>
      <c r="B13" s="397" t="s">
        <v>337</v>
      </c>
      <c r="C13" s="307">
        <v>42</v>
      </c>
      <c r="D13" s="307">
        <v>15</v>
      </c>
      <c r="E13" s="308">
        <f t="shared" si="0"/>
        <v>0.35714285714285715</v>
      </c>
    </row>
    <row r="14" spans="1:5">
      <c r="A14" s="580"/>
      <c r="B14" s="397" t="s">
        <v>950</v>
      </c>
      <c r="C14" s="307">
        <v>15</v>
      </c>
      <c r="D14" s="307">
        <v>6</v>
      </c>
      <c r="E14" s="308">
        <f t="shared" si="0"/>
        <v>0.4</v>
      </c>
    </row>
    <row r="15" spans="1:5">
      <c r="A15" s="580"/>
      <c r="B15" s="397" t="s">
        <v>951</v>
      </c>
      <c r="C15" s="307">
        <v>9</v>
      </c>
      <c r="D15" s="307">
        <v>4</v>
      </c>
      <c r="E15" s="308">
        <f t="shared" si="0"/>
        <v>0.44444444444444442</v>
      </c>
    </row>
    <row r="16" spans="1:5">
      <c r="A16" s="580"/>
      <c r="B16" s="397" t="s">
        <v>952</v>
      </c>
      <c r="C16" s="398">
        <v>23</v>
      </c>
      <c r="D16" s="398">
        <v>1</v>
      </c>
      <c r="E16" s="308">
        <f t="shared" si="0"/>
        <v>4.3478260869565216E-2</v>
      </c>
    </row>
    <row r="17" spans="1:5">
      <c r="A17" s="580"/>
      <c r="B17" s="397" t="s">
        <v>953</v>
      </c>
      <c r="C17" s="398">
        <v>13</v>
      </c>
      <c r="D17" s="398">
        <v>1</v>
      </c>
      <c r="E17" s="308">
        <f t="shared" si="0"/>
        <v>7.6923076923076927E-2</v>
      </c>
    </row>
    <row r="18" spans="1:5">
      <c r="A18" s="580"/>
      <c r="B18" s="397" t="s">
        <v>2002</v>
      </c>
      <c r="C18" s="398">
        <v>11</v>
      </c>
      <c r="D18" s="398">
        <v>4</v>
      </c>
      <c r="E18" s="308">
        <f t="shared" si="0"/>
        <v>0.36363636363636365</v>
      </c>
    </row>
    <row r="19" spans="1:5">
      <c r="A19" s="581" t="s">
        <v>2003</v>
      </c>
      <c r="B19" s="397" t="s">
        <v>2004</v>
      </c>
      <c r="C19" s="307">
        <v>27</v>
      </c>
      <c r="D19" s="307">
        <v>15</v>
      </c>
      <c r="E19" s="308">
        <f>D19/C19</f>
        <v>0.55555555555555558</v>
      </c>
    </row>
    <row r="20" spans="1:5">
      <c r="A20" s="591"/>
      <c r="B20" s="399" t="s">
        <v>2005</v>
      </c>
      <c r="C20" s="307">
        <v>13</v>
      </c>
      <c r="D20" s="307">
        <v>8</v>
      </c>
      <c r="E20" s="308">
        <f t="shared" ref="E20:E47" si="1">D20/C20</f>
        <v>0.61538461538461542</v>
      </c>
    </row>
    <row r="21" spans="1:5">
      <c r="A21" s="591"/>
      <c r="B21" s="397" t="s">
        <v>2006</v>
      </c>
      <c r="C21" s="400">
        <v>25</v>
      </c>
      <c r="D21" s="401">
        <v>10</v>
      </c>
      <c r="E21" s="308">
        <f t="shared" si="1"/>
        <v>0.4</v>
      </c>
    </row>
    <row r="22" spans="1:5">
      <c r="A22" s="591"/>
      <c r="B22" s="402" t="s">
        <v>2007</v>
      </c>
      <c r="C22" s="307">
        <v>9</v>
      </c>
      <c r="D22" s="307">
        <v>5</v>
      </c>
      <c r="E22" s="308">
        <f t="shared" si="1"/>
        <v>0.55555555555555558</v>
      </c>
    </row>
    <row r="23" spans="1:5">
      <c r="A23" s="591"/>
      <c r="B23" s="402" t="s">
        <v>2008</v>
      </c>
      <c r="C23" s="403">
        <v>14</v>
      </c>
      <c r="D23" s="403">
        <v>5</v>
      </c>
      <c r="E23" s="308">
        <f t="shared" si="1"/>
        <v>0.35714285714285715</v>
      </c>
    </row>
    <row r="24" spans="1:5">
      <c r="A24" s="591"/>
      <c r="B24" s="397" t="s">
        <v>959</v>
      </c>
      <c r="C24" s="307">
        <v>15</v>
      </c>
      <c r="D24" s="307">
        <v>8</v>
      </c>
      <c r="E24" s="308">
        <f t="shared" si="1"/>
        <v>0.53333333333333333</v>
      </c>
    </row>
    <row r="25" spans="1:5">
      <c r="A25" s="591"/>
      <c r="B25" s="397" t="s">
        <v>961</v>
      </c>
      <c r="C25" s="307">
        <v>13</v>
      </c>
      <c r="D25" s="307">
        <v>6</v>
      </c>
      <c r="E25" s="308">
        <f t="shared" si="1"/>
        <v>0.46153846153846156</v>
      </c>
    </row>
    <row r="26" spans="1:5">
      <c r="A26" s="591"/>
      <c r="B26" s="397" t="s">
        <v>2009</v>
      </c>
      <c r="C26" s="307">
        <v>19</v>
      </c>
      <c r="D26" s="307">
        <v>5</v>
      </c>
      <c r="E26" s="308">
        <f t="shared" si="1"/>
        <v>0.26315789473684209</v>
      </c>
    </row>
    <row r="27" spans="1:5">
      <c r="A27" s="591"/>
      <c r="B27" s="397" t="s">
        <v>963</v>
      </c>
      <c r="C27" s="307">
        <v>15</v>
      </c>
      <c r="D27" s="307">
        <v>5</v>
      </c>
      <c r="E27" s="308">
        <f t="shared" si="1"/>
        <v>0.33333333333333331</v>
      </c>
    </row>
    <row r="28" spans="1:5">
      <c r="A28" s="591"/>
      <c r="B28" s="397" t="s">
        <v>964</v>
      </c>
      <c r="C28" s="307">
        <v>11</v>
      </c>
      <c r="D28" s="307">
        <v>4</v>
      </c>
      <c r="E28" s="308">
        <f t="shared" si="1"/>
        <v>0.36363636363636365</v>
      </c>
    </row>
    <row r="29" spans="1:5">
      <c r="A29" s="591"/>
      <c r="B29" s="397" t="s">
        <v>2010</v>
      </c>
      <c r="C29" s="307">
        <v>15</v>
      </c>
      <c r="D29" s="307">
        <v>7</v>
      </c>
      <c r="E29" s="308">
        <f t="shared" si="1"/>
        <v>0.46666666666666667</v>
      </c>
    </row>
    <row r="30" spans="1:5">
      <c r="A30" s="591"/>
      <c r="B30" s="397" t="s">
        <v>2011</v>
      </c>
      <c r="C30" s="307">
        <v>6</v>
      </c>
      <c r="D30" s="307">
        <v>3</v>
      </c>
      <c r="E30" s="308">
        <f t="shared" si="1"/>
        <v>0.5</v>
      </c>
    </row>
    <row r="31" spans="1:5">
      <c r="A31" s="591"/>
      <c r="B31" s="399" t="s">
        <v>2012</v>
      </c>
      <c r="C31" s="404">
        <v>12</v>
      </c>
      <c r="D31" s="404">
        <v>5</v>
      </c>
      <c r="E31" s="308">
        <f t="shared" si="1"/>
        <v>0.41666666666666669</v>
      </c>
    </row>
    <row r="32" spans="1:5">
      <c r="A32" s="591"/>
      <c r="B32" s="399" t="s">
        <v>2013</v>
      </c>
      <c r="C32" s="404">
        <v>23</v>
      </c>
      <c r="D32" s="404">
        <v>10</v>
      </c>
      <c r="E32" s="308">
        <f t="shared" si="1"/>
        <v>0.43478260869565216</v>
      </c>
    </row>
    <row r="33" spans="1:5">
      <c r="A33" s="591"/>
      <c r="B33" s="399" t="s">
        <v>2014</v>
      </c>
      <c r="C33" s="404">
        <v>22</v>
      </c>
      <c r="D33" s="404">
        <v>14</v>
      </c>
      <c r="E33" s="308">
        <f t="shared" si="1"/>
        <v>0.63636363636363635</v>
      </c>
    </row>
    <row r="34" spans="1:5">
      <c r="A34" s="591"/>
      <c r="B34" s="399" t="s">
        <v>2015</v>
      </c>
      <c r="C34" s="404">
        <v>6</v>
      </c>
      <c r="D34" s="404">
        <v>2</v>
      </c>
      <c r="E34" s="308">
        <f t="shared" si="1"/>
        <v>0.33333333333333331</v>
      </c>
    </row>
    <row r="35" spans="1:5">
      <c r="A35" s="591"/>
      <c r="B35" s="399" t="s">
        <v>2016</v>
      </c>
      <c r="C35" s="404">
        <v>19</v>
      </c>
      <c r="D35" s="404">
        <v>10</v>
      </c>
      <c r="E35" s="308">
        <f t="shared" si="1"/>
        <v>0.52631578947368418</v>
      </c>
    </row>
    <row r="36" spans="1:5">
      <c r="A36" s="593"/>
      <c r="B36" s="399" t="s">
        <v>2017</v>
      </c>
      <c r="C36" s="404">
        <v>12</v>
      </c>
      <c r="D36" s="404">
        <v>6</v>
      </c>
      <c r="E36" s="308">
        <f t="shared" si="1"/>
        <v>0.5</v>
      </c>
    </row>
    <row r="37" spans="1:5">
      <c r="A37" s="580" t="s">
        <v>352</v>
      </c>
      <c r="B37" s="405" t="s">
        <v>480</v>
      </c>
      <c r="C37" s="307">
        <v>15</v>
      </c>
      <c r="D37" s="307">
        <v>6</v>
      </c>
      <c r="E37" s="308">
        <f t="shared" si="1"/>
        <v>0.4</v>
      </c>
    </row>
    <row r="38" spans="1:5">
      <c r="A38" s="580"/>
      <c r="B38" s="405" t="s">
        <v>2018</v>
      </c>
      <c r="C38" s="307">
        <v>13</v>
      </c>
      <c r="D38" s="307">
        <v>4</v>
      </c>
      <c r="E38" s="308">
        <f t="shared" si="1"/>
        <v>0.30769230769230771</v>
      </c>
    </row>
    <row r="39" spans="1:5">
      <c r="A39" s="580"/>
      <c r="B39" s="405" t="s">
        <v>1160</v>
      </c>
      <c r="C39" s="307">
        <v>15</v>
      </c>
      <c r="D39" s="307">
        <v>6</v>
      </c>
      <c r="E39" s="308">
        <f t="shared" si="1"/>
        <v>0.4</v>
      </c>
    </row>
    <row r="40" spans="1:5">
      <c r="A40" s="580"/>
      <c r="B40" s="405" t="s">
        <v>1162</v>
      </c>
      <c r="C40" s="307">
        <v>19</v>
      </c>
      <c r="D40" s="307">
        <v>7</v>
      </c>
      <c r="E40" s="308">
        <f t="shared" si="1"/>
        <v>0.36842105263157893</v>
      </c>
    </row>
    <row r="41" spans="1:5">
      <c r="A41" s="580"/>
      <c r="B41" s="405" t="s">
        <v>1163</v>
      </c>
      <c r="C41" s="307">
        <v>12</v>
      </c>
      <c r="D41" s="307">
        <v>4</v>
      </c>
      <c r="E41" s="308">
        <f t="shared" si="1"/>
        <v>0.33333333333333331</v>
      </c>
    </row>
    <row r="42" spans="1:5">
      <c r="A42" s="580"/>
      <c r="B42" s="405" t="s">
        <v>1166</v>
      </c>
      <c r="C42" s="307">
        <v>17</v>
      </c>
      <c r="D42" s="307">
        <v>9</v>
      </c>
      <c r="E42" s="308">
        <f t="shared" si="1"/>
        <v>0.52941176470588236</v>
      </c>
    </row>
    <row r="43" spans="1:5">
      <c r="A43" s="580"/>
      <c r="B43" s="405" t="s">
        <v>1167</v>
      </c>
      <c r="C43" s="307">
        <v>13</v>
      </c>
      <c r="D43" s="307">
        <v>7</v>
      </c>
      <c r="E43" s="308">
        <f t="shared" si="1"/>
        <v>0.53846153846153844</v>
      </c>
    </row>
    <row r="44" spans="1:5">
      <c r="A44" s="580"/>
      <c r="B44" s="405" t="s">
        <v>1168</v>
      </c>
      <c r="C44" s="307">
        <v>19</v>
      </c>
      <c r="D44" s="307">
        <v>9</v>
      </c>
      <c r="E44" s="308">
        <f t="shared" si="1"/>
        <v>0.47368421052631576</v>
      </c>
    </row>
    <row r="45" spans="1:5">
      <c r="A45" s="580"/>
      <c r="B45" s="405" t="s">
        <v>1170</v>
      </c>
      <c r="C45" s="307">
        <v>21</v>
      </c>
      <c r="D45" s="307">
        <v>8</v>
      </c>
      <c r="E45" s="308">
        <f>D45/C45</f>
        <v>0.38095238095238093</v>
      </c>
    </row>
    <row r="46" spans="1:5">
      <c r="A46" s="580"/>
      <c r="B46" s="405" t="s">
        <v>1171</v>
      </c>
      <c r="C46" s="307">
        <v>11</v>
      </c>
      <c r="D46" s="307">
        <v>5</v>
      </c>
      <c r="E46" s="308">
        <f t="shared" si="1"/>
        <v>0.45454545454545453</v>
      </c>
    </row>
    <row r="47" spans="1:5">
      <c r="A47" s="580"/>
      <c r="B47" s="405" t="s">
        <v>2019</v>
      </c>
      <c r="C47" s="307">
        <v>33</v>
      </c>
      <c r="D47" s="307">
        <v>20</v>
      </c>
      <c r="E47" s="308">
        <f t="shared" si="1"/>
        <v>0.60606060606060608</v>
      </c>
    </row>
    <row r="48" spans="1:5">
      <c r="A48" s="580" t="s">
        <v>2020</v>
      </c>
      <c r="B48" s="406" t="s">
        <v>2021</v>
      </c>
      <c r="C48" s="307">
        <v>53</v>
      </c>
      <c r="D48" s="307">
        <v>19</v>
      </c>
      <c r="E48" s="308">
        <f>D48/C48</f>
        <v>0.35849056603773582</v>
      </c>
    </row>
    <row r="49" spans="1:5">
      <c r="A49" s="580"/>
      <c r="B49" s="406" t="s">
        <v>2022</v>
      </c>
      <c r="C49" s="307">
        <v>18</v>
      </c>
      <c r="D49" s="307">
        <v>6</v>
      </c>
      <c r="E49" s="308">
        <f t="shared" ref="E49:E112" si="2">D49/C49</f>
        <v>0.33333333333333331</v>
      </c>
    </row>
    <row r="50" spans="1:5">
      <c r="A50" s="580"/>
      <c r="B50" s="406" t="s">
        <v>2023</v>
      </c>
      <c r="C50" s="307">
        <v>19</v>
      </c>
      <c r="D50" s="307">
        <v>6</v>
      </c>
      <c r="E50" s="308">
        <f t="shared" si="2"/>
        <v>0.31578947368421051</v>
      </c>
    </row>
    <row r="51" spans="1:5">
      <c r="A51" s="580"/>
      <c r="B51" s="406" t="s">
        <v>2024</v>
      </c>
      <c r="C51" s="307">
        <v>15</v>
      </c>
      <c r="D51" s="307">
        <v>5</v>
      </c>
      <c r="E51" s="308">
        <f t="shared" si="2"/>
        <v>0.33333333333333331</v>
      </c>
    </row>
    <row r="52" spans="1:5">
      <c r="A52" s="580"/>
      <c r="B52" s="406" t="s">
        <v>2025</v>
      </c>
      <c r="C52" s="307">
        <v>11</v>
      </c>
      <c r="D52" s="307">
        <v>4</v>
      </c>
      <c r="E52" s="308">
        <f t="shared" si="2"/>
        <v>0.36363636363636365</v>
      </c>
    </row>
    <row r="53" spans="1:5">
      <c r="A53" s="580"/>
      <c r="B53" s="406" t="s">
        <v>2026</v>
      </c>
      <c r="C53" s="307">
        <v>15</v>
      </c>
      <c r="D53" s="307">
        <v>6</v>
      </c>
      <c r="E53" s="308">
        <f t="shared" si="2"/>
        <v>0.4</v>
      </c>
    </row>
    <row r="54" spans="1:5">
      <c r="A54" s="580"/>
      <c r="B54" s="406" t="s">
        <v>2027</v>
      </c>
      <c r="C54" s="307">
        <v>7</v>
      </c>
      <c r="D54" s="307">
        <v>3</v>
      </c>
      <c r="E54" s="308">
        <f t="shared" si="2"/>
        <v>0.42857142857142855</v>
      </c>
    </row>
    <row r="55" spans="1:5">
      <c r="A55" s="580"/>
      <c r="B55" s="406" t="s">
        <v>2028</v>
      </c>
      <c r="C55" s="307">
        <v>21</v>
      </c>
      <c r="D55" s="307">
        <v>9</v>
      </c>
      <c r="E55" s="308">
        <f t="shared" si="2"/>
        <v>0.42857142857142855</v>
      </c>
    </row>
    <row r="56" spans="1:5">
      <c r="A56" s="580"/>
      <c r="B56" s="406" t="s">
        <v>2029</v>
      </c>
      <c r="C56" s="307">
        <v>19</v>
      </c>
      <c r="D56" s="307">
        <v>7</v>
      </c>
      <c r="E56" s="308">
        <f t="shared" si="2"/>
        <v>0.36842105263157893</v>
      </c>
    </row>
    <row r="57" spans="1:5">
      <c r="A57" s="580"/>
      <c r="B57" s="406" t="s">
        <v>2030</v>
      </c>
      <c r="C57" s="307">
        <v>13</v>
      </c>
      <c r="D57" s="307">
        <v>6</v>
      </c>
      <c r="E57" s="308">
        <f t="shared" si="2"/>
        <v>0.46153846153846156</v>
      </c>
    </row>
    <row r="58" spans="1:5">
      <c r="A58" s="580"/>
      <c r="B58" s="406" t="s">
        <v>2031</v>
      </c>
      <c r="C58" s="307">
        <v>10</v>
      </c>
      <c r="D58" s="307">
        <v>5</v>
      </c>
      <c r="E58" s="308">
        <f t="shared" si="2"/>
        <v>0.5</v>
      </c>
    </row>
    <row r="59" spans="1:5">
      <c r="A59" s="580"/>
      <c r="B59" s="406" t="s">
        <v>2032</v>
      </c>
      <c r="C59" s="307">
        <v>21</v>
      </c>
      <c r="D59" s="307">
        <v>11</v>
      </c>
      <c r="E59" s="308">
        <f t="shared" si="2"/>
        <v>0.52380952380952384</v>
      </c>
    </row>
    <row r="60" spans="1:5">
      <c r="A60" s="580"/>
      <c r="B60" s="406" t="s">
        <v>2033</v>
      </c>
      <c r="C60" s="307">
        <v>9</v>
      </c>
      <c r="D60" s="307">
        <v>5</v>
      </c>
      <c r="E60" s="308">
        <f t="shared" si="2"/>
        <v>0.55555555555555558</v>
      </c>
    </row>
    <row r="61" spans="1:5">
      <c r="A61" s="580" t="s">
        <v>366</v>
      </c>
      <c r="B61" s="397" t="s">
        <v>2034</v>
      </c>
      <c r="C61" s="407">
        <v>9</v>
      </c>
      <c r="D61" s="407">
        <v>2</v>
      </c>
      <c r="E61" s="308">
        <f t="shared" si="2"/>
        <v>0.22222222222222221</v>
      </c>
    </row>
    <row r="62" spans="1:5">
      <c r="A62" s="580"/>
      <c r="B62" s="397" t="s">
        <v>2035</v>
      </c>
      <c r="C62" s="407">
        <v>17</v>
      </c>
      <c r="D62" s="407">
        <v>1</v>
      </c>
      <c r="E62" s="308">
        <f t="shared" si="2"/>
        <v>5.8823529411764705E-2</v>
      </c>
    </row>
    <row r="63" spans="1:5">
      <c r="A63" s="580"/>
      <c r="B63" s="397" t="s">
        <v>2036</v>
      </c>
      <c r="C63" s="407">
        <v>10</v>
      </c>
      <c r="D63" s="407">
        <v>4</v>
      </c>
      <c r="E63" s="308">
        <f t="shared" si="2"/>
        <v>0.4</v>
      </c>
    </row>
    <row r="64" spans="1:5">
      <c r="A64" s="580"/>
      <c r="B64" s="397" t="s">
        <v>2037</v>
      </c>
      <c r="C64" s="407">
        <v>15</v>
      </c>
      <c r="D64" s="407">
        <v>3</v>
      </c>
      <c r="E64" s="308">
        <f t="shared" si="2"/>
        <v>0.2</v>
      </c>
    </row>
    <row r="65" spans="1:5">
      <c r="A65" s="580"/>
      <c r="B65" s="397" t="s">
        <v>2038</v>
      </c>
      <c r="C65" s="407">
        <v>19</v>
      </c>
      <c r="D65" s="407">
        <v>4</v>
      </c>
      <c r="E65" s="308">
        <f t="shared" si="2"/>
        <v>0.21052631578947367</v>
      </c>
    </row>
    <row r="66" spans="1:5">
      <c r="A66" s="580"/>
      <c r="B66" s="397" t="s">
        <v>2039</v>
      </c>
      <c r="C66" s="407">
        <v>5</v>
      </c>
      <c r="D66" s="407">
        <v>3</v>
      </c>
      <c r="E66" s="308">
        <f t="shared" si="2"/>
        <v>0.6</v>
      </c>
    </row>
    <row r="67" spans="1:5">
      <c r="A67" s="580"/>
      <c r="B67" s="397" t="s">
        <v>2040</v>
      </c>
      <c r="C67" s="407">
        <v>15</v>
      </c>
      <c r="D67" s="407">
        <v>5</v>
      </c>
      <c r="E67" s="308">
        <f t="shared" si="2"/>
        <v>0.33333333333333331</v>
      </c>
    </row>
    <row r="68" spans="1:5">
      <c r="A68" s="580"/>
      <c r="B68" s="397" t="s">
        <v>2041</v>
      </c>
      <c r="C68" s="307">
        <v>27</v>
      </c>
      <c r="D68" s="307">
        <v>11</v>
      </c>
      <c r="E68" s="308">
        <f>D68/C68</f>
        <v>0.40740740740740738</v>
      </c>
    </row>
    <row r="69" spans="1:5">
      <c r="A69" s="580" t="s">
        <v>2042</v>
      </c>
      <c r="B69" s="397" t="s">
        <v>2043</v>
      </c>
      <c r="C69" s="407">
        <v>21</v>
      </c>
      <c r="D69" s="407">
        <v>12</v>
      </c>
      <c r="E69" s="308">
        <f t="shared" si="2"/>
        <v>0.5714285714285714</v>
      </c>
    </row>
    <row r="70" spans="1:5">
      <c r="A70" s="580"/>
      <c r="B70" s="397" t="s">
        <v>2044</v>
      </c>
      <c r="C70" s="407">
        <v>20</v>
      </c>
      <c r="D70" s="407">
        <v>6</v>
      </c>
      <c r="E70" s="308">
        <f t="shared" si="2"/>
        <v>0.3</v>
      </c>
    </row>
    <row r="71" spans="1:5">
      <c r="A71" s="580"/>
      <c r="B71" s="397" t="s">
        <v>2045</v>
      </c>
      <c r="C71" s="407">
        <v>9</v>
      </c>
      <c r="D71" s="407">
        <v>6</v>
      </c>
      <c r="E71" s="308">
        <f t="shared" si="2"/>
        <v>0.66666666666666663</v>
      </c>
    </row>
    <row r="72" spans="1:5">
      <c r="A72" s="580"/>
      <c r="B72" s="397" t="s">
        <v>2046</v>
      </c>
      <c r="C72" s="407">
        <v>19</v>
      </c>
      <c r="D72" s="407">
        <v>6</v>
      </c>
      <c r="E72" s="308">
        <f t="shared" si="2"/>
        <v>0.31578947368421051</v>
      </c>
    </row>
    <row r="73" spans="1:5">
      <c r="A73" s="580"/>
      <c r="B73" s="397" t="s">
        <v>2047</v>
      </c>
      <c r="C73" s="407">
        <v>9</v>
      </c>
      <c r="D73" s="407">
        <v>3</v>
      </c>
      <c r="E73" s="308">
        <f t="shared" si="2"/>
        <v>0.33333333333333331</v>
      </c>
    </row>
    <row r="74" spans="1:5">
      <c r="A74" s="580"/>
      <c r="B74" s="397" t="s">
        <v>2048</v>
      </c>
      <c r="C74" s="407">
        <v>15</v>
      </c>
      <c r="D74" s="407">
        <v>6</v>
      </c>
      <c r="E74" s="308">
        <f t="shared" si="2"/>
        <v>0.4</v>
      </c>
    </row>
    <row r="75" spans="1:5">
      <c r="A75" s="580"/>
      <c r="B75" s="397" t="s">
        <v>2049</v>
      </c>
      <c r="C75" s="407">
        <v>6</v>
      </c>
      <c r="D75" s="407">
        <v>3</v>
      </c>
      <c r="E75" s="308">
        <f t="shared" si="2"/>
        <v>0.5</v>
      </c>
    </row>
    <row r="76" spans="1:5">
      <c r="A76" s="580"/>
      <c r="B76" s="397" t="s">
        <v>2050</v>
      </c>
      <c r="C76" s="407">
        <v>19</v>
      </c>
      <c r="D76" s="407">
        <v>7</v>
      </c>
      <c r="E76" s="308">
        <f t="shared" si="2"/>
        <v>0.36842105263157893</v>
      </c>
    </row>
    <row r="77" spans="1:5">
      <c r="A77" s="580"/>
      <c r="B77" s="397" t="s">
        <v>2051</v>
      </c>
      <c r="C77" s="407">
        <v>25</v>
      </c>
      <c r="D77" s="407">
        <v>9</v>
      </c>
      <c r="E77" s="308">
        <f t="shared" si="2"/>
        <v>0.36</v>
      </c>
    </row>
    <row r="78" spans="1:5">
      <c r="A78" s="580" t="s">
        <v>374</v>
      </c>
      <c r="B78" s="397" t="s">
        <v>979</v>
      </c>
      <c r="C78" s="407">
        <v>9</v>
      </c>
      <c r="D78" s="407">
        <v>3</v>
      </c>
      <c r="E78" s="308">
        <f t="shared" si="2"/>
        <v>0.33333333333333331</v>
      </c>
    </row>
    <row r="79" spans="1:5">
      <c r="A79" s="580"/>
      <c r="B79" s="397" t="s">
        <v>980</v>
      </c>
      <c r="C79" s="407">
        <v>7</v>
      </c>
      <c r="D79" s="407">
        <v>3</v>
      </c>
      <c r="E79" s="308">
        <f t="shared" si="2"/>
        <v>0.42857142857142855</v>
      </c>
    </row>
    <row r="80" spans="1:5">
      <c r="A80" s="580"/>
      <c r="B80" s="397" t="s">
        <v>981</v>
      </c>
      <c r="C80" s="407">
        <v>7</v>
      </c>
      <c r="D80" s="407">
        <v>4</v>
      </c>
      <c r="E80" s="308">
        <f t="shared" si="2"/>
        <v>0.5714285714285714</v>
      </c>
    </row>
    <row r="81" spans="1:5">
      <c r="A81" s="580"/>
      <c r="B81" s="397" t="s">
        <v>982</v>
      </c>
      <c r="C81" s="407">
        <v>18</v>
      </c>
      <c r="D81" s="407">
        <v>7</v>
      </c>
      <c r="E81" s="308">
        <f t="shared" si="2"/>
        <v>0.3888888888888889</v>
      </c>
    </row>
    <row r="82" spans="1:5">
      <c r="A82" s="580"/>
      <c r="B82" s="397" t="s">
        <v>983</v>
      </c>
      <c r="C82" s="407">
        <v>21</v>
      </c>
      <c r="D82" s="407">
        <v>8</v>
      </c>
      <c r="E82" s="308">
        <f t="shared" si="2"/>
        <v>0.38095238095238093</v>
      </c>
    </row>
    <row r="83" spans="1:5">
      <c r="A83" s="580"/>
      <c r="B83" s="397" t="s">
        <v>2052</v>
      </c>
      <c r="C83" s="407">
        <v>20</v>
      </c>
      <c r="D83" s="407">
        <v>8</v>
      </c>
      <c r="E83" s="308">
        <f t="shared" si="2"/>
        <v>0.4</v>
      </c>
    </row>
    <row r="84" spans="1:5">
      <c r="A84" s="580"/>
      <c r="B84" s="397" t="s">
        <v>985</v>
      </c>
      <c r="C84" s="407">
        <v>11</v>
      </c>
      <c r="D84" s="407">
        <v>5</v>
      </c>
      <c r="E84" s="308">
        <f>D84/C84</f>
        <v>0.45454545454545453</v>
      </c>
    </row>
    <row r="85" spans="1:5">
      <c r="A85" s="580"/>
      <c r="B85" s="397" t="s">
        <v>986</v>
      </c>
      <c r="C85" s="407">
        <v>19</v>
      </c>
      <c r="D85" s="407">
        <v>7</v>
      </c>
      <c r="E85" s="308">
        <f t="shared" si="2"/>
        <v>0.36842105263157893</v>
      </c>
    </row>
    <row r="86" spans="1:5">
      <c r="A86" s="580"/>
      <c r="B86" s="397" t="s">
        <v>987</v>
      </c>
      <c r="C86" s="407">
        <v>5</v>
      </c>
      <c r="D86" s="407">
        <v>3</v>
      </c>
      <c r="E86" s="308">
        <f t="shared" si="2"/>
        <v>0.6</v>
      </c>
    </row>
    <row r="87" spans="1:5">
      <c r="A87" s="581" t="s">
        <v>2053</v>
      </c>
      <c r="B87" s="397" t="s">
        <v>988</v>
      </c>
      <c r="C87" s="307">
        <v>15</v>
      </c>
      <c r="D87" s="307">
        <v>2</v>
      </c>
      <c r="E87" s="308">
        <f t="shared" si="2"/>
        <v>0.13333333333333333</v>
      </c>
    </row>
    <row r="88" spans="1:5">
      <c r="A88" s="591"/>
      <c r="B88" s="397" t="s">
        <v>989</v>
      </c>
      <c r="C88" s="307">
        <v>22</v>
      </c>
      <c r="D88" s="307">
        <v>5</v>
      </c>
      <c r="E88" s="308">
        <f t="shared" si="2"/>
        <v>0.22727272727272727</v>
      </c>
    </row>
    <row r="89" spans="1:5">
      <c r="A89" s="591"/>
      <c r="B89" s="397" t="s">
        <v>2054</v>
      </c>
      <c r="C89" s="307">
        <v>23</v>
      </c>
      <c r="D89" s="307">
        <v>8</v>
      </c>
      <c r="E89" s="308">
        <f t="shared" si="2"/>
        <v>0.34782608695652173</v>
      </c>
    </row>
    <row r="90" spans="1:5">
      <c r="A90" s="591"/>
      <c r="B90" s="397" t="s">
        <v>380</v>
      </c>
      <c r="C90" s="407">
        <v>15</v>
      </c>
      <c r="D90" s="407">
        <v>7</v>
      </c>
      <c r="E90" s="308">
        <f t="shared" si="2"/>
        <v>0.46666666666666667</v>
      </c>
    </row>
    <row r="91" spans="1:5">
      <c r="A91" s="591"/>
      <c r="B91" s="397" t="s">
        <v>2055</v>
      </c>
      <c r="C91" s="307">
        <v>19</v>
      </c>
      <c r="D91" s="307">
        <v>6</v>
      </c>
      <c r="E91" s="308">
        <f t="shared" si="2"/>
        <v>0.31578947368421051</v>
      </c>
    </row>
    <row r="92" spans="1:5">
      <c r="A92" s="591"/>
      <c r="B92" s="397" t="s">
        <v>385</v>
      </c>
      <c r="C92" s="307">
        <v>15</v>
      </c>
      <c r="D92" s="307">
        <v>8</v>
      </c>
      <c r="E92" s="308">
        <f t="shared" si="2"/>
        <v>0.53333333333333333</v>
      </c>
    </row>
    <row r="93" spans="1:5">
      <c r="A93" s="591"/>
      <c r="B93" s="397" t="s">
        <v>2056</v>
      </c>
      <c r="C93" s="407">
        <v>11</v>
      </c>
      <c r="D93" s="407">
        <v>4</v>
      </c>
      <c r="E93" s="308">
        <f t="shared" si="2"/>
        <v>0.36363636363636365</v>
      </c>
    </row>
    <row r="94" spans="1:5">
      <c r="A94" s="591"/>
      <c r="B94" s="397" t="s">
        <v>995</v>
      </c>
      <c r="C94" s="407">
        <v>10</v>
      </c>
      <c r="D94" s="407">
        <v>5</v>
      </c>
      <c r="E94" s="308">
        <f t="shared" si="2"/>
        <v>0.5</v>
      </c>
    </row>
    <row r="95" spans="1:5">
      <c r="A95" s="591"/>
      <c r="B95" s="397" t="s">
        <v>2057</v>
      </c>
      <c r="C95" s="307">
        <v>27</v>
      </c>
      <c r="D95" s="307">
        <v>6</v>
      </c>
      <c r="E95" s="308">
        <f t="shared" si="2"/>
        <v>0.22222222222222221</v>
      </c>
    </row>
    <row r="96" spans="1:5">
      <c r="A96" s="591"/>
      <c r="B96" s="397" t="s">
        <v>2058</v>
      </c>
      <c r="C96" s="307">
        <v>12</v>
      </c>
      <c r="D96" s="307">
        <v>4</v>
      </c>
      <c r="E96" s="308">
        <f t="shared" si="2"/>
        <v>0.33333333333333331</v>
      </c>
    </row>
    <row r="97" spans="1:5">
      <c r="A97" s="591"/>
      <c r="B97" s="397" t="s">
        <v>2059</v>
      </c>
      <c r="C97" s="407">
        <v>12</v>
      </c>
      <c r="D97" s="407">
        <v>7</v>
      </c>
      <c r="E97" s="308">
        <f t="shared" si="2"/>
        <v>0.58333333333333337</v>
      </c>
    </row>
    <row r="98" spans="1:5">
      <c r="A98" s="591"/>
      <c r="B98" s="397" t="s">
        <v>2060</v>
      </c>
      <c r="C98" s="307">
        <v>31</v>
      </c>
      <c r="D98" s="307">
        <v>13</v>
      </c>
      <c r="E98" s="308">
        <f t="shared" si="2"/>
        <v>0.41935483870967744</v>
      </c>
    </row>
    <row r="99" spans="1:5">
      <c r="A99" s="591"/>
      <c r="B99" s="397" t="s">
        <v>2061</v>
      </c>
      <c r="C99" s="407">
        <v>5</v>
      </c>
      <c r="D99" s="407">
        <v>3</v>
      </c>
      <c r="E99" s="308">
        <f t="shared" si="2"/>
        <v>0.6</v>
      </c>
    </row>
    <row r="100" spans="1:5">
      <c r="A100" s="593"/>
      <c r="B100" s="397" t="s">
        <v>2062</v>
      </c>
      <c r="C100" s="407">
        <v>7</v>
      </c>
      <c r="D100" s="407">
        <v>4</v>
      </c>
      <c r="E100" s="308">
        <f t="shared" si="2"/>
        <v>0.5714285714285714</v>
      </c>
    </row>
    <row r="101" spans="1:5">
      <c r="A101" s="580" t="s">
        <v>389</v>
      </c>
      <c r="B101" s="397" t="s">
        <v>2063</v>
      </c>
      <c r="C101" s="407">
        <v>19</v>
      </c>
      <c r="D101" s="407">
        <v>4</v>
      </c>
      <c r="E101" s="308">
        <f>D101/C101</f>
        <v>0.21052631578947367</v>
      </c>
    </row>
    <row r="102" spans="1:5">
      <c r="A102" s="580"/>
      <c r="B102" s="397" t="s">
        <v>1000</v>
      </c>
      <c r="C102" s="407">
        <v>15</v>
      </c>
      <c r="D102" s="407">
        <v>12</v>
      </c>
      <c r="E102" s="308">
        <f t="shared" si="2"/>
        <v>0.8</v>
      </c>
    </row>
    <row r="103" spans="1:5">
      <c r="A103" s="580"/>
      <c r="B103" s="397" t="s">
        <v>1001</v>
      </c>
      <c r="C103" s="407">
        <v>11</v>
      </c>
      <c r="D103" s="407">
        <v>9</v>
      </c>
      <c r="E103" s="308">
        <f t="shared" si="2"/>
        <v>0.81818181818181823</v>
      </c>
    </row>
    <row r="104" spans="1:5">
      <c r="A104" s="580"/>
      <c r="B104" s="397" t="s">
        <v>1002</v>
      </c>
      <c r="C104" s="407">
        <v>9</v>
      </c>
      <c r="D104" s="407">
        <v>7</v>
      </c>
      <c r="E104" s="308">
        <f t="shared" si="2"/>
        <v>0.77777777777777779</v>
      </c>
    </row>
    <row r="105" spans="1:5">
      <c r="A105" s="580"/>
      <c r="B105" s="397" t="s">
        <v>2064</v>
      </c>
      <c r="C105" s="407">
        <v>21</v>
      </c>
      <c r="D105" s="407">
        <v>6</v>
      </c>
      <c r="E105" s="308">
        <f t="shared" si="2"/>
        <v>0.2857142857142857</v>
      </c>
    </row>
    <row r="106" spans="1:5">
      <c r="A106" s="580"/>
      <c r="B106" s="397" t="s">
        <v>2065</v>
      </c>
      <c r="C106" s="407">
        <v>15</v>
      </c>
      <c r="D106" s="407">
        <v>1</v>
      </c>
      <c r="E106" s="308">
        <f t="shared" si="2"/>
        <v>6.6666666666666666E-2</v>
      </c>
    </row>
    <row r="107" spans="1:5">
      <c r="A107" s="580"/>
      <c r="B107" s="397" t="s">
        <v>2066</v>
      </c>
      <c r="C107" s="407">
        <v>20</v>
      </c>
      <c r="D107" s="407">
        <v>2</v>
      </c>
      <c r="E107" s="308">
        <f t="shared" si="2"/>
        <v>0.1</v>
      </c>
    </row>
    <row r="108" spans="1:5">
      <c r="A108" s="580"/>
      <c r="B108" s="397" t="s">
        <v>1006</v>
      </c>
      <c r="C108" s="407">
        <v>19</v>
      </c>
      <c r="D108" s="407">
        <v>0</v>
      </c>
      <c r="E108" s="308">
        <f t="shared" si="2"/>
        <v>0</v>
      </c>
    </row>
    <row r="109" spans="1:5">
      <c r="A109" s="580"/>
      <c r="B109" s="397" t="s">
        <v>1007</v>
      </c>
      <c r="C109" s="407">
        <v>9</v>
      </c>
      <c r="D109" s="407">
        <v>6</v>
      </c>
      <c r="E109" s="308">
        <f t="shared" si="2"/>
        <v>0.66666666666666663</v>
      </c>
    </row>
    <row r="110" spans="1:5">
      <c r="A110" s="580"/>
      <c r="B110" s="397" t="s">
        <v>2067</v>
      </c>
      <c r="C110" s="407">
        <v>26</v>
      </c>
      <c r="D110" s="407">
        <v>9</v>
      </c>
      <c r="E110" s="308">
        <f t="shared" si="2"/>
        <v>0.34615384615384615</v>
      </c>
    </row>
    <row r="111" spans="1:5">
      <c r="A111" s="580"/>
      <c r="B111" s="397" t="s">
        <v>2068</v>
      </c>
      <c r="C111" s="407">
        <v>25</v>
      </c>
      <c r="D111" s="407">
        <v>8</v>
      </c>
      <c r="E111" s="308">
        <f t="shared" si="2"/>
        <v>0.32</v>
      </c>
    </row>
    <row r="112" spans="1:5">
      <c r="A112" s="580"/>
      <c r="B112" s="420" t="s">
        <v>2136</v>
      </c>
      <c r="C112" s="408">
        <v>13</v>
      </c>
      <c r="D112" s="408">
        <v>4</v>
      </c>
      <c r="E112" s="308">
        <f t="shared" si="2"/>
        <v>0.30769230769230771</v>
      </c>
    </row>
    <row r="113" spans="1:5">
      <c r="A113" s="581" t="s">
        <v>401</v>
      </c>
      <c r="B113" s="399" t="s">
        <v>1011</v>
      </c>
      <c r="C113" s="408">
        <v>17</v>
      </c>
      <c r="D113" s="408">
        <v>8</v>
      </c>
      <c r="E113" s="308">
        <f>D113/C113</f>
        <v>0.47058823529411764</v>
      </c>
    </row>
    <row r="114" spans="1:5">
      <c r="A114" s="591"/>
      <c r="B114" s="397" t="s">
        <v>1014</v>
      </c>
      <c r="C114" s="407">
        <v>15</v>
      </c>
      <c r="D114" s="407">
        <v>3</v>
      </c>
      <c r="E114" s="308">
        <f>D114/C114</f>
        <v>0.2</v>
      </c>
    </row>
    <row r="115" spans="1:5">
      <c r="A115" s="591"/>
      <c r="B115" s="397" t="s">
        <v>1015</v>
      </c>
      <c r="C115" s="407">
        <v>22</v>
      </c>
      <c r="D115" s="407">
        <v>4</v>
      </c>
      <c r="E115" s="308">
        <f t="shared" ref="E115:E133" si="3">D115/C115</f>
        <v>0.18181818181818182</v>
      </c>
    </row>
    <row r="116" spans="1:5">
      <c r="A116" s="591"/>
      <c r="B116" s="397" t="s">
        <v>1016</v>
      </c>
      <c r="C116" s="407">
        <v>16</v>
      </c>
      <c r="D116" s="407">
        <v>6</v>
      </c>
      <c r="E116" s="308">
        <f t="shared" si="3"/>
        <v>0.375</v>
      </c>
    </row>
    <row r="117" spans="1:5">
      <c r="A117" s="591"/>
      <c r="B117" s="397" t="s">
        <v>1017</v>
      </c>
      <c r="C117" s="407">
        <v>9</v>
      </c>
      <c r="D117" s="407">
        <v>4</v>
      </c>
      <c r="E117" s="308">
        <f t="shared" si="3"/>
        <v>0.44444444444444442</v>
      </c>
    </row>
    <row r="118" spans="1:5">
      <c r="A118" s="591"/>
      <c r="B118" s="397" t="s">
        <v>1018</v>
      </c>
      <c r="C118" s="407">
        <v>18</v>
      </c>
      <c r="D118" s="407">
        <v>6</v>
      </c>
      <c r="E118" s="308">
        <f t="shared" si="3"/>
        <v>0.33333333333333331</v>
      </c>
    </row>
    <row r="119" spans="1:5">
      <c r="A119" s="591"/>
      <c r="B119" s="397" t="s">
        <v>1019</v>
      </c>
      <c r="C119" s="407">
        <v>10</v>
      </c>
      <c r="D119" s="407">
        <v>3</v>
      </c>
      <c r="E119" s="308">
        <f t="shared" si="3"/>
        <v>0.3</v>
      </c>
    </row>
    <row r="120" spans="1:5">
      <c r="A120" s="591"/>
      <c r="B120" s="397" t="s">
        <v>1020</v>
      </c>
      <c r="C120" s="407">
        <v>9</v>
      </c>
      <c r="D120" s="407">
        <v>3</v>
      </c>
      <c r="E120" s="308">
        <f t="shared" si="3"/>
        <v>0.33333333333333331</v>
      </c>
    </row>
    <row r="121" spans="1:5">
      <c r="A121" s="591"/>
      <c r="B121" s="397" t="s">
        <v>1021</v>
      </c>
      <c r="C121" s="407">
        <v>31</v>
      </c>
      <c r="D121" s="407">
        <v>11</v>
      </c>
      <c r="E121" s="308">
        <f t="shared" si="3"/>
        <v>0.35483870967741937</v>
      </c>
    </row>
    <row r="122" spans="1:5">
      <c r="A122" s="591"/>
      <c r="B122" s="397" t="s">
        <v>2069</v>
      </c>
      <c r="C122" s="409">
        <v>17</v>
      </c>
      <c r="D122" s="409">
        <v>4</v>
      </c>
      <c r="E122" s="308">
        <f t="shared" si="3"/>
        <v>0.23529411764705882</v>
      </c>
    </row>
    <row r="123" spans="1:5">
      <c r="A123" s="593"/>
      <c r="B123" s="431" t="s">
        <v>2299</v>
      </c>
      <c r="C123" s="429">
        <v>31</v>
      </c>
      <c r="D123" s="429">
        <v>11</v>
      </c>
      <c r="E123" s="430">
        <f t="shared" si="3"/>
        <v>0.35483870967741937</v>
      </c>
    </row>
    <row r="124" spans="1:5">
      <c r="A124" s="580" t="s">
        <v>848</v>
      </c>
      <c r="B124" s="397" t="s">
        <v>2070</v>
      </c>
      <c r="C124" s="407">
        <v>20</v>
      </c>
      <c r="D124" s="407">
        <v>1</v>
      </c>
      <c r="E124" s="308">
        <f t="shared" si="3"/>
        <v>0.05</v>
      </c>
    </row>
    <row r="125" spans="1:5">
      <c r="A125" s="580"/>
      <c r="B125" s="397" t="s">
        <v>2071</v>
      </c>
      <c r="C125" s="407">
        <v>14</v>
      </c>
      <c r="D125" s="407">
        <v>8</v>
      </c>
      <c r="E125" s="308">
        <f t="shared" si="3"/>
        <v>0.5714285714285714</v>
      </c>
    </row>
    <row r="126" spans="1:5">
      <c r="A126" s="580"/>
      <c r="B126" s="397" t="s">
        <v>2072</v>
      </c>
      <c r="C126" s="407">
        <v>19</v>
      </c>
      <c r="D126" s="407">
        <v>4</v>
      </c>
      <c r="E126" s="308">
        <f t="shared" si="3"/>
        <v>0.21052631578947367</v>
      </c>
    </row>
    <row r="127" spans="1:5">
      <c r="A127" s="580"/>
      <c r="B127" s="397" t="s">
        <v>2073</v>
      </c>
      <c r="C127" s="407">
        <v>15</v>
      </c>
      <c r="D127" s="407">
        <v>2</v>
      </c>
      <c r="E127" s="308">
        <f t="shared" si="3"/>
        <v>0.13333333333333333</v>
      </c>
    </row>
    <row r="128" spans="1:5">
      <c r="A128" s="580"/>
      <c r="B128" s="397" t="s">
        <v>2074</v>
      </c>
      <c r="C128" s="407">
        <v>18</v>
      </c>
      <c r="D128" s="407">
        <v>6</v>
      </c>
      <c r="E128" s="308">
        <f t="shared" si="3"/>
        <v>0.33333333333333331</v>
      </c>
    </row>
    <row r="129" spans="1:5">
      <c r="A129" s="580"/>
      <c r="B129" s="397" t="s">
        <v>2075</v>
      </c>
      <c r="C129" s="407">
        <v>14</v>
      </c>
      <c r="D129" s="407">
        <v>2</v>
      </c>
      <c r="E129" s="308">
        <f t="shared" si="3"/>
        <v>0.14285714285714285</v>
      </c>
    </row>
    <row r="130" spans="1:5">
      <c r="A130" s="580"/>
      <c r="B130" s="397" t="s">
        <v>2076</v>
      </c>
      <c r="C130" s="407">
        <v>7</v>
      </c>
      <c r="D130" s="407">
        <v>4</v>
      </c>
      <c r="E130" s="308">
        <f t="shared" si="3"/>
        <v>0.5714285714285714</v>
      </c>
    </row>
    <row r="131" spans="1:5">
      <c r="A131" s="580"/>
      <c r="B131" s="397" t="s">
        <v>2077</v>
      </c>
      <c r="C131" s="407">
        <v>11</v>
      </c>
      <c r="D131" s="407">
        <v>7</v>
      </c>
      <c r="E131" s="308">
        <f t="shared" si="3"/>
        <v>0.63636363636363635</v>
      </c>
    </row>
    <row r="132" spans="1:5">
      <c r="A132" s="580"/>
      <c r="B132" s="397" t="s">
        <v>2078</v>
      </c>
      <c r="C132" s="407">
        <v>7</v>
      </c>
      <c r="D132" s="407">
        <v>4</v>
      </c>
      <c r="E132" s="308">
        <f t="shared" si="3"/>
        <v>0.5714285714285714</v>
      </c>
    </row>
    <row r="133" spans="1:5">
      <c r="A133" s="580"/>
      <c r="B133" s="410" t="s">
        <v>2079</v>
      </c>
      <c r="C133" s="407">
        <v>18</v>
      </c>
      <c r="D133" s="407">
        <v>8</v>
      </c>
      <c r="E133" s="308">
        <f t="shared" si="3"/>
        <v>0.44444444444444442</v>
      </c>
    </row>
    <row r="134" spans="1:5">
      <c r="A134" s="580" t="s">
        <v>413</v>
      </c>
      <c r="B134" s="411" t="s">
        <v>2080</v>
      </c>
      <c r="C134" s="407">
        <v>18</v>
      </c>
      <c r="D134" s="409">
        <v>5</v>
      </c>
      <c r="E134" s="308">
        <f>D134/C134</f>
        <v>0.27777777777777779</v>
      </c>
    </row>
    <row r="135" spans="1:5">
      <c r="A135" s="580"/>
      <c r="B135" s="411" t="s">
        <v>415</v>
      </c>
      <c r="C135" s="407">
        <v>12</v>
      </c>
      <c r="D135" s="409">
        <v>3</v>
      </c>
      <c r="E135" s="308">
        <f t="shared" ref="E135:E155" si="4">D135/C135</f>
        <v>0.25</v>
      </c>
    </row>
    <row r="136" spans="1:5">
      <c r="A136" s="580"/>
      <c r="B136" s="411" t="s">
        <v>1025</v>
      </c>
      <c r="C136" s="407">
        <v>17</v>
      </c>
      <c r="D136" s="409">
        <v>3</v>
      </c>
      <c r="E136" s="308">
        <f t="shared" si="4"/>
        <v>0.17647058823529413</v>
      </c>
    </row>
    <row r="137" spans="1:5">
      <c r="A137" s="580"/>
      <c r="B137" s="411" t="s">
        <v>1026</v>
      </c>
      <c r="C137" s="407">
        <v>14</v>
      </c>
      <c r="D137" s="409">
        <v>8</v>
      </c>
      <c r="E137" s="308">
        <f t="shared" si="4"/>
        <v>0.5714285714285714</v>
      </c>
    </row>
    <row r="138" spans="1:5">
      <c r="A138" s="580"/>
      <c r="B138" s="410" t="s">
        <v>2081</v>
      </c>
      <c r="C138" s="407">
        <v>13</v>
      </c>
      <c r="D138" s="409">
        <v>4</v>
      </c>
      <c r="E138" s="308">
        <f t="shared" si="4"/>
        <v>0.30769230769230771</v>
      </c>
    </row>
    <row r="139" spans="1:5">
      <c r="A139" s="580"/>
      <c r="B139" s="411" t="s">
        <v>416</v>
      </c>
      <c r="C139" s="407">
        <v>13</v>
      </c>
      <c r="D139" s="409">
        <v>7</v>
      </c>
      <c r="E139" s="308">
        <f t="shared" si="4"/>
        <v>0.53846153846153844</v>
      </c>
    </row>
    <row r="140" spans="1:5">
      <c r="A140" s="580"/>
      <c r="B140" s="411" t="s">
        <v>417</v>
      </c>
      <c r="C140" s="407">
        <v>9</v>
      </c>
      <c r="D140" s="409">
        <v>3</v>
      </c>
      <c r="E140" s="308">
        <f t="shared" si="4"/>
        <v>0.33333333333333331</v>
      </c>
    </row>
    <row r="141" spans="1:5">
      <c r="A141" s="580"/>
      <c r="B141" s="411" t="s">
        <v>1028</v>
      </c>
      <c r="C141" s="407">
        <v>12</v>
      </c>
      <c r="D141" s="409">
        <v>4</v>
      </c>
      <c r="E141" s="308">
        <f t="shared" si="4"/>
        <v>0.33333333333333331</v>
      </c>
    </row>
    <row r="142" spans="1:5">
      <c r="A142" s="580"/>
      <c r="B142" s="397" t="s">
        <v>2082</v>
      </c>
      <c r="C142" s="407">
        <v>15</v>
      </c>
      <c r="D142" s="407">
        <v>6</v>
      </c>
      <c r="E142" s="308">
        <f t="shared" si="4"/>
        <v>0.4</v>
      </c>
    </row>
    <row r="143" spans="1:5">
      <c r="A143" s="580"/>
      <c r="B143" s="397" t="s">
        <v>2074</v>
      </c>
      <c r="C143" s="407">
        <v>9</v>
      </c>
      <c r="D143" s="407">
        <v>2</v>
      </c>
      <c r="E143" s="308">
        <f t="shared" si="4"/>
        <v>0.22222222222222221</v>
      </c>
    </row>
    <row r="144" spans="1:5">
      <c r="A144" s="580" t="s">
        <v>419</v>
      </c>
      <c r="B144" s="405" t="s">
        <v>2083</v>
      </c>
      <c r="C144" s="307">
        <v>15</v>
      </c>
      <c r="D144" s="307">
        <v>3</v>
      </c>
      <c r="E144" s="308">
        <f t="shared" si="4"/>
        <v>0.2</v>
      </c>
    </row>
    <row r="145" spans="1:5">
      <c r="A145" s="580"/>
      <c r="B145" s="405" t="s">
        <v>2084</v>
      </c>
      <c r="C145" s="307">
        <v>16</v>
      </c>
      <c r="D145" s="307">
        <v>4</v>
      </c>
      <c r="E145" s="308">
        <f t="shared" si="4"/>
        <v>0.25</v>
      </c>
    </row>
    <row r="146" spans="1:5">
      <c r="A146" s="580"/>
      <c r="B146" s="405" t="s">
        <v>2085</v>
      </c>
      <c r="C146" s="307">
        <v>30</v>
      </c>
      <c r="D146" s="307">
        <v>9</v>
      </c>
      <c r="E146" s="308">
        <f t="shared" si="4"/>
        <v>0.3</v>
      </c>
    </row>
    <row r="147" spans="1:5">
      <c r="A147" s="580"/>
      <c r="B147" s="405" t="s">
        <v>2086</v>
      </c>
      <c r="C147" s="307">
        <v>19</v>
      </c>
      <c r="D147" s="307">
        <v>10</v>
      </c>
      <c r="E147" s="308">
        <f t="shared" si="4"/>
        <v>0.52631578947368418</v>
      </c>
    </row>
    <row r="148" spans="1:5">
      <c r="A148" s="580"/>
      <c r="B148" s="405" t="s">
        <v>1034</v>
      </c>
      <c r="C148" s="307">
        <v>15</v>
      </c>
      <c r="D148" s="307">
        <v>6</v>
      </c>
      <c r="E148" s="308">
        <f t="shared" si="4"/>
        <v>0.4</v>
      </c>
    </row>
    <row r="149" spans="1:5">
      <c r="A149" s="580"/>
      <c r="B149" s="405" t="s">
        <v>2087</v>
      </c>
      <c r="C149" s="307">
        <v>10</v>
      </c>
      <c r="D149" s="307">
        <v>3</v>
      </c>
      <c r="E149" s="308">
        <f t="shared" si="4"/>
        <v>0.3</v>
      </c>
    </row>
    <row r="150" spans="1:5">
      <c r="A150" s="580"/>
      <c r="B150" s="405" t="s">
        <v>1035</v>
      </c>
      <c r="C150" s="307">
        <v>13</v>
      </c>
      <c r="D150" s="307">
        <v>0</v>
      </c>
      <c r="E150" s="308">
        <f t="shared" si="4"/>
        <v>0</v>
      </c>
    </row>
    <row r="151" spans="1:5">
      <c r="A151" s="580"/>
      <c r="B151" s="405" t="s">
        <v>2088</v>
      </c>
      <c r="C151" s="307">
        <v>21</v>
      </c>
      <c r="D151" s="307">
        <v>4</v>
      </c>
      <c r="E151" s="308">
        <f t="shared" si="4"/>
        <v>0.19047619047619047</v>
      </c>
    </row>
    <row r="152" spans="1:5">
      <c r="A152" s="580"/>
      <c r="B152" s="405" t="s">
        <v>1036</v>
      </c>
      <c r="C152" s="307">
        <v>15</v>
      </c>
      <c r="D152" s="307">
        <v>2</v>
      </c>
      <c r="E152" s="308">
        <f t="shared" si="4"/>
        <v>0.13333333333333333</v>
      </c>
    </row>
    <row r="153" spans="1:5">
      <c r="A153" s="580"/>
      <c r="B153" s="405" t="s">
        <v>2089</v>
      </c>
      <c r="C153" s="307">
        <v>11</v>
      </c>
      <c r="D153" s="307">
        <v>1</v>
      </c>
      <c r="E153" s="308">
        <f t="shared" si="4"/>
        <v>9.0909090909090912E-2</v>
      </c>
    </row>
    <row r="154" spans="1:5">
      <c r="A154" s="580"/>
      <c r="B154" s="405" t="s">
        <v>2090</v>
      </c>
      <c r="C154" s="307">
        <v>10</v>
      </c>
      <c r="D154" s="307">
        <v>6</v>
      </c>
      <c r="E154" s="308">
        <f t="shared" si="4"/>
        <v>0.6</v>
      </c>
    </row>
    <row r="155" spans="1:5">
      <c r="A155" s="580"/>
      <c r="B155" s="405" t="s">
        <v>2091</v>
      </c>
      <c r="C155" s="407">
        <v>25</v>
      </c>
      <c r="D155" s="407">
        <v>11</v>
      </c>
      <c r="E155" s="308">
        <f t="shared" si="4"/>
        <v>0.44</v>
      </c>
    </row>
    <row r="156" spans="1:5">
      <c r="A156" s="580" t="s">
        <v>2092</v>
      </c>
      <c r="B156" s="397" t="s">
        <v>2093</v>
      </c>
      <c r="C156" s="307">
        <v>12</v>
      </c>
      <c r="D156" s="307">
        <v>7</v>
      </c>
      <c r="E156" s="308">
        <f>D156/C156</f>
        <v>0.58333333333333337</v>
      </c>
    </row>
    <row r="157" spans="1:5">
      <c r="A157" s="580"/>
      <c r="B157" s="397" t="s">
        <v>2094</v>
      </c>
      <c r="C157" s="307">
        <v>8</v>
      </c>
      <c r="D157" s="307">
        <v>3</v>
      </c>
      <c r="E157" s="308">
        <f t="shared" ref="E157:E174" si="5">D157/C157</f>
        <v>0.375</v>
      </c>
    </row>
    <row r="158" spans="1:5">
      <c r="A158" s="580"/>
      <c r="B158" s="397" t="s">
        <v>2095</v>
      </c>
      <c r="C158" s="307">
        <v>16</v>
      </c>
      <c r="D158" s="307">
        <v>5</v>
      </c>
      <c r="E158" s="308">
        <f t="shared" si="5"/>
        <v>0.3125</v>
      </c>
    </row>
    <row r="159" spans="1:5">
      <c r="A159" s="580"/>
      <c r="B159" s="417" t="s">
        <v>2138</v>
      </c>
      <c r="C159" s="307">
        <v>16</v>
      </c>
      <c r="D159" s="307">
        <v>3</v>
      </c>
      <c r="E159" s="308">
        <f t="shared" si="5"/>
        <v>0.1875</v>
      </c>
    </row>
    <row r="160" spans="1:5">
      <c r="A160" s="580"/>
      <c r="B160" s="417" t="s">
        <v>2139</v>
      </c>
      <c r="C160" s="307">
        <v>10</v>
      </c>
      <c r="D160" s="307">
        <v>4</v>
      </c>
      <c r="E160" s="308">
        <f t="shared" si="5"/>
        <v>0.4</v>
      </c>
    </row>
    <row r="161" spans="1:5">
      <c r="A161" s="580"/>
      <c r="B161" s="417" t="s">
        <v>2140</v>
      </c>
      <c r="C161" s="307">
        <v>14</v>
      </c>
      <c r="D161" s="307">
        <v>5</v>
      </c>
      <c r="E161" s="308">
        <f t="shared" si="5"/>
        <v>0.35714285714285715</v>
      </c>
    </row>
    <row r="162" spans="1:5">
      <c r="A162" s="580"/>
      <c r="B162" s="397" t="s">
        <v>2096</v>
      </c>
      <c r="C162" s="307">
        <v>13</v>
      </c>
      <c r="D162" s="307">
        <v>5</v>
      </c>
      <c r="E162" s="308">
        <f t="shared" si="5"/>
        <v>0.38461538461538464</v>
      </c>
    </row>
    <row r="163" spans="1:5">
      <c r="A163" s="580"/>
      <c r="B163" s="417" t="s">
        <v>2137</v>
      </c>
      <c r="C163" s="307">
        <v>13</v>
      </c>
      <c r="D163" s="307">
        <v>2</v>
      </c>
      <c r="E163" s="308">
        <f t="shared" si="5"/>
        <v>0.15384615384615385</v>
      </c>
    </row>
    <row r="164" spans="1:5">
      <c r="A164" s="580"/>
      <c r="B164" s="397" t="s">
        <v>2097</v>
      </c>
      <c r="C164" s="307">
        <v>101</v>
      </c>
      <c r="D164" s="307">
        <v>72</v>
      </c>
      <c r="E164" s="308">
        <f t="shared" si="5"/>
        <v>0.71287128712871284</v>
      </c>
    </row>
    <row r="165" spans="1:5">
      <c r="A165" s="580"/>
      <c r="B165" s="417" t="s">
        <v>2141</v>
      </c>
      <c r="C165" s="307">
        <v>7</v>
      </c>
      <c r="D165" s="307">
        <v>3</v>
      </c>
      <c r="E165" s="308">
        <f t="shared" si="5"/>
        <v>0.42857142857142855</v>
      </c>
    </row>
    <row r="166" spans="1:5">
      <c r="A166" s="580"/>
      <c r="B166" s="397" t="s">
        <v>2098</v>
      </c>
      <c r="C166" s="307">
        <v>29</v>
      </c>
      <c r="D166" s="307">
        <v>7</v>
      </c>
      <c r="E166" s="308">
        <f t="shared" si="5"/>
        <v>0.2413793103448276</v>
      </c>
    </row>
    <row r="167" spans="1:5">
      <c r="A167" s="580"/>
      <c r="B167" s="417" t="s">
        <v>2142</v>
      </c>
      <c r="C167" s="307">
        <v>9</v>
      </c>
      <c r="D167" s="307">
        <v>4</v>
      </c>
      <c r="E167" s="308">
        <f t="shared" si="5"/>
        <v>0.44444444444444442</v>
      </c>
    </row>
    <row r="168" spans="1:5">
      <c r="A168" s="580"/>
      <c r="B168" s="397" t="s">
        <v>2099</v>
      </c>
      <c r="C168" s="307">
        <v>17</v>
      </c>
      <c r="D168" s="307">
        <v>7</v>
      </c>
      <c r="E168" s="308">
        <f t="shared" si="5"/>
        <v>0.41176470588235292</v>
      </c>
    </row>
    <row r="169" spans="1:5">
      <c r="A169" s="580"/>
      <c r="B169" s="417" t="s">
        <v>2143</v>
      </c>
      <c r="C169" s="307">
        <v>25</v>
      </c>
      <c r="D169" s="307">
        <v>9</v>
      </c>
      <c r="E169" s="308">
        <f t="shared" si="5"/>
        <v>0.36</v>
      </c>
    </row>
    <row r="170" spans="1:5">
      <c r="A170" s="580"/>
      <c r="B170" s="397" t="s">
        <v>2100</v>
      </c>
      <c r="C170" s="307">
        <v>9</v>
      </c>
      <c r="D170" s="307">
        <v>3</v>
      </c>
      <c r="E170" s="308">
        <f t="shared" si="5"/>
        <v>0.33333333333333331</v>
      </c>
    </row>
    <row r="171" spans="1:5">
      <c r="A171" s="580"/>
      <c r="B171" s="397" t="s">
        <v>2101</v>
      </c>
      <c r="C171" s="307">
        <v>9</v>
      </c>
      <c r="D171" s="307">
        <v>4</v>
      </c>
      <c r="E171" s="308">
        <f t="shared" si="5"/>
        <v>0.44444444444444442</v>
      </c>
    </row>
    <row r="172" spans="1:5">
      <c r="A172" s="580"/>
      <c r="B172" s="397" t="s">
        <v>2102</v>
      </c>
      <c r="C172" s="307">
        <v>9</v>
      </c>
      <c r="D172" s="307">
        <v>5</v>
      </c>
      <c r="E172" s="308">
        <f t="shared" si="5"/>
        <v>0.55555555555555558</v>
      </c>
    </row>
    <row r="173" spans="1:5">
      <c r="A173" s="580"/>
      <c r="B173" s="397" t="s">
        <v>2103</v>
      </c>
      <c r="C173" s="307">
        <v>10</v>
      </c>
      <c r="D173" s="307">
        <v>5</v>
      </c>
      <c r="E173" s="308">
        <f t="shared" si="5"/>
        <v>0.5</v>
      </c>
    </row>
    <row r="174" spans="1:5">
      <c r="A174" s="580"/>
      <c r="B174" s="397" t="s">
        <v>2104</v>
      </c>
      <c r="C174" s="307">
        <v>24</v>
      </c>
      <c r="D174" s="307">
        <v>9</v>
      </c>
      <c r="E174" s="308">
        <f t="shared" si="5"/>
        <v>0.375</v>
      </c>
    </row>
    <row r="175" spans="1:5">
      <c r="A175" s="580" t="s">
        <v>1042</v>
      </c>
      <c r="B175" s="397" t="s">
        <v>2105</v>
      </c>
      <c r="C175" s="407">
        <v>18</v>
      </c>
      <c r="D175" s="407">
        <v>8</v>
      </c>
      <c r="E175" s="308">
        <f>D175/C175</f>
        <v>0.44444444444444442</v>
      </c>
    </row>
    <row r="176" spans="1:5">
      <c r="A176" s="580"/>
      <c r="B176" s="397" t="s">
        <v>2106</v>
      </c>
      <c r="C176" s="407">
        <v>11</v>
      </c>
      <c r="D176" s="407">
        <v>5</v>
      </c>
      <c r="E176" s="308">
        <f t="shared" ref="E176:E184" si="6">D176/C176</f>
        <v>0.45454545454545453</v>
      </c>
    </row>
    <row r="177" spans="1:5">
      <c r="A177" s="580"/>
      <c r="B177" s="397" t="s">
        <v>1046</v>
      </c>
      <c r="C177" s="407">
        <v>6</v>
      </c>
      <c r="D177" s="407">
        <v>5</v>
      </c>
      <c r="E177" s="308">
        <f t="shared" si="6"/>
        <v>0.83333333333333337</v>
      </c>
    </row>
    <row r="178" spans="1:5">
      <c r="A178" s="580"/>
      <c r="B178" s="397" t="s">
        <v>1047</v>
      </c>
      <c r="C178" s="407">
        <v>21</v>
      </c>
      <c r="D178" s="407">
        <v>14</v>
      </c>
      <c r="E178" s="308">
        <f t="shared" si="6"/>
        <v>0.66666666666666663</v>
      </c>
    </row>
    <row r="179" spans="1:5">
      <c r="A179" s="580"/>
      <c r="B179" s="397" t="s">
        <v>1048</v>
      </c>
      <c r="C179" s="407">
        <v>8</v>
      </c>
      <c r="D179" s="407">
        <v>5</v>
      </c>
      <c r="E179" s="308">
        <f t="shared" si="6"/>
        <v>0.625</v>
      </c>
    </row>
    <row r="180" spans="1:5">
      <c r="A180" s="580"/>
      <c r="B180" s="397" t="s">
        <v>1049</v>
      </c>
      <c r="C180" s="407">
        <v>21</v>
      </c>
      <c r="D180" s="407">
        <v>7</v>
      </c>
      <c r="E180" s="308">
        <f t="shared" si="6"/>
        <v>0.33333333333333331</v>
      </c>
    </row>
    <row r="181" spans="1:5">
      <c r="A181" s="580"/>
      <c r="B181" s="397" t="s">
        <v>1050</v>
      </c>
      <c r="C181" s="407">
        <v>15</v>
      </c>
      <c r="D181" s="407">
        <v>5</v>
      </c>
      <c r="E181" s="308">
        <f t="shared" si="6"/>
        <v>0.33333333333333331</v>
      </c>
    </row>
    <row r="182" spans="1:5">
      <c r="A182" s="580"/>
      <c r="B182" s="397" t="s">
        <v>1051</v>
      </c>
      <c r="C182" s="407">
        <v>20</v>
      </c>
      <c r="D182" s="407">
        <v>8</v>
      </c>
      <c r="E182" s="308">
        <f t="shared" si="6"/>
        <v>0.4</v>
      </c>
    </row>
    <row r="183" spans="1:5">
      <c r="A183" s="580"/>
      <c r="B183" s="397" t="s">
        <v>2107</v>
      </c>
      <c r="C183" s="407">
        <v>13</v>
      </c>
      <c r="D183" s="407">
        <v>7</v>
      </c>
      <c r="E183" s="308">
        <f t="shared" si="6"/>
        <v>0.53846153846153844</v>
      </c>
    </row>
    <row r="184" spans="1:5">
      <c r="A184" s="580"/>
      <c r="B184" s="397" t="s">
        <v>2108</v>
      </c>
      <c r="C184" s="407">
        <v>15</v>
      </c>
      <c r="D184" s="407">
        <v>10</v>
      </c>
      <c r="E184" s="308">
        <f t="shared" si="6"/>
        <v>0.66666666666666663</v>
      </c>
    </row>
    <row r="185" spans="1:5">
      <c r="A185" s="580" t="s">
        <v>1053</v>
      </c>
      <c r="B185" s="397" t="s">
        <v>1054</v>
      </c>
      <c r="C185" s="407">
        <v>17</v>
      </c>
      <c r="D185" s="407">
        <v>6</v>
      </c>
      <c r="E185" s="308">
        <f>D185/C185</f>
        <v>0.35294117647058826</v>
      </c>
    </row>
    <row r="186" spans="1:5">
      <c r="A186" s="580"/>
      <c r="B186" s="399" t="s">
        <v>2109</v>
      </c>
      <c r="C186" s="408">
        <v>11</v>
      </c>
      <c r="D186" s="408">
        <v>4</v>
      </c>
      <c r="E186" s="412">
        <f>D186/C186</f>
        <v>0.36363636363636365</v>
      </c>
    </row>
    <row r="187" spans="1:5">
      <c r="A187" s="588"/>
      <c r="B187" s="180" t="s">
        <v>2110</v>
      </c>
      <c r="C187" s="185">
        <v>19</v>
      </c>
      <c r="D187" s="185">
        <v>7</v>
      </c>
      <c r="E187" s="183">
        <f>D187/C187</f>
        <v>0.36842105263157893</v>
      </c>
    </row>
    <row r="188" spans="1:5">
      <c r="A188" s="580"/>
      <c r="B188" s="402" t="s">
        <v>2111</v>
      </c>
      <c r="C188" s="413">
        <v>15</v>
      </c>
      <c r="D188" s="413">
        <v>8</v>
      </c>
      <c r="E188" s="183">
        <f>D188/C188</f>
        <v>0.53333333333333333</v>
      </c>
    </row>
    <row r="189" spans="1:5">
      <c r="A189" s="580"/>
      <c r="B189" s="397" t="s">
        <v>1056</v>
      </c>
      <c r="C189" s="307">
        <v>15</v>
      </c>
      <c r="D189" s="307">
        <v>5</v>
      </c>
      <c r="E189" s="183">
        <f t="shared" ref="E189:E211" si="7">D189/C189</f>
        <v>0.33333333333333331</v>
      </c>
    </row>
    <row r="190" spans="1:5">
      <c r="A190" s="580"/>
      <c r="B190" s="397" t="s">
        <v>1057</v>
      </c>
      <c r="C190" s="307">
        <v>7</v>
      </c>
      <c r="D190" s="307">
        <v>3</v>
      </c>
      <c r="E190" s="183">
        <f t="shared" si="7"/>
        <v>0.42857142857142855</v>
      </c>
    </row>
    <row r="191" spans="1:5">
      <c r="A191" s="580"/>
      <c r="B191" s="397" t="s">
        <v>2112</v>
      </c>
      <c r="C191" s="307">
        <v>17</v>
      </c>
      <c r="D191" s="307">
        <v>8</v>
      </c>
      <c r="E191" s="183">
        <f t="shared" si="7"/>
        <v>0.47058823529411764</v>
      </c>
    </row>
    <row r="192" spans="1:5">
      <c r="A192" s="580"/>
      <c r="B192" s="397" t="s">
        <v>2113</v>
      </c>
      <c r="C192" s="307">
        <v>14</v>
      </c>
      <c r="D192" s="307">
        <v>5</v>
      </c>
      <c r="E192" s="183">
        <f t="shared" si="7"/>
        <v>0.35714285714285715</v>
      </c>
    </row>
    <row r="193" spans="1:5">
      <c r="A193" s="580" t="s">
        <v>441</v>
      </c>
      <c r="B193" s="414" t="s">
        <v>1061</v>
      </c>
      <c r="C193" s="407">
        <v>9</v>
      </c>
      <c r="D193" s="407">
        <v>3</v>
      </c>
      <c r="E193" s="415">
        <f t="shared" si="7"/>
        <v>0.33333333333333331</v>
      </c>
    </row>
    <row r="194" spans="1:5">
      <c r="A194" s="580"/>
      <c r="B194" s="414" t="s">
        <v>1062</v>
      </c>
      <c r="C194" s="407">
        <v>19</v>
      </c>
      <c r="D194" s="407">
        <v>4</v>
      </c>
      <c r="E194" s="415">
        <f t="shared" si="7"/>
        <v>0.21052631578947367</v>
      </c>
    </row>
    <row r="195" spans="1:5">
      <c r="A195" s="580"/>
      <c r="B195" s="414" t="s">
        <v>1063</v>
      </c>
      <c r="C195" s="407">
        <v>19</v>
      </c>
      <c r="D195" s="407">
        <v>3</v>
      </c>
      <c r="E195" s="415">
        <f t="shared" si="7"/>
        <v>0.15789473684210525</v>
      </c>
    </row>
    <row r="196" spans="1:5">
      <c r="A196" s="580"/>
      <c r="B196" s="414" t="s">
        <v>2114</v>
      </c>
      <c r="C196" s="407">
        <v>16</v>
      </c>
      <c r="D196" s="407">
        <v>1</v>
      </c>
      <c r="E196" s="415">
        <f t="shared" si="7"/>
        <v>6.25E-2</v>
      </c>
    </row>
    <row r="197" spans="1:5">
      <c r="A197" s="580"/>
      <c r="B197" s="414" t="s">
        <v>1065</v>
      </c>
      <c r="C197" s="307">
        <v>10</v>
      </c>
      <c r="D197" s="307">
        <v>5</v>
      </c>
      <c r="E197" s="415">
        <f t="shared" si="7"/>
        <v>0.5</v>
      </c>
    </row>
    <row r="198" spans="1:5">
      <c r="A198" s="580"/>
      <c r="B198" s="414" t="s">
        <v>1066</v>
      </c>
      <c r="C198" s="307">
        <v>15</v>
      </c>
      <c r="D198" s="307">
        <v>9</v>
      </c>
      <c r="E198" s="415">
        <f t="shared" si="7"/>
        <v>0.6</v>
      </c>
    </row>
    <row r="199" spans="1:5">
      <c r="A199" s="580"/>
      <c r="B199" s="414" t="s">
        <v>1067</v>
      </c>
      <c r="C199" s="307">
        <v>19</v>
      </c>
      <c r="D199" s="307">
        <v>5</v>
      </c>
      <c r="E199" s="415">
        <f t="shared" si="7"/>
        <v>0.26315789473684209</v>
      </c>
    </row>
    <row r="200" spans="1:5">
      <c r="A200" s="580"/>
      <c r="B200" s="414" t="s">
        <v>1068</v>
      </c>
      <c r="C200" s="307">
        <v>12</v>
      </c>
      <c r="D200" s="307">
        <v>3</v>
      </c>
      <c r="E200" s="415">
        <f t="shared" si="7"/>
        <v>0.25</v>
      </c>
    </row>
    <row r="201" spans="1:5">
      <c r="A201" s="580"/>
      <c r="B201" s="414" t="s">
        <v>1069</v>
      </c>
      <c r="C201" s="307">
        <v>21</v>
      </c>
      <c r="D201" s="307">
        <v>4</v>
      </c>
      <c r="E201" s="415">
        <f t="shared" si="7"/>
        <v>0.19047619047619047</v>
      </c>
    </row>
    <row r="202" spans="1:5">
      <c r="A202" s="580"/>
      <c r="B202" s="414" t="s">
        <v>2115</v>
      </c>
      <c r="C202" s="403">
        <v>8</v>
      </c>
      <c r="D202" s="403">
        <v>3</v>
      </c>
      <c r="E202" s="415">
        <f t="shared" si="7"/>
        <v>0.375</v>
      </c>
    </row>
    <row r="203" spans="1:5">
      <c r="A203" s="580" t="s">
        <v>452</v>
      </c>
      <c r="B203" s="416" t="s">
        <v>1070</v>
      </c>
      <c r="C203" s="413">
        <v>14</v>
      </c>
      <c r="D203" s="413">
        <v>4</v>
      </c>
      <c r="E203" s="308">
        <f t="shared" si="7"/>
        <v>0.2857142857142857</v>
      </c>
    </row>
    <row r="204" spans="1:5">
      <c r="A204" s="580"/>
      <c r="B204" s="405" t="s">
        <v>1071</v>
      </c>
      <c r="C204" s="407">
        <v>15</v>
      </c>
      <c r="D204" s="407">
        <v>2</v>
      </c>
      <c r="E204" s="308">
        <f t="shared" si="7"/>
        <v>0.13333333333333333</v>
      </c>
    </row>
    <row r="205" spans="1:5">
      <c r="A205" s="580"/>
      <c r="B205" s="405" t="s">
        <v>1072</v>
      </c>
      <c r="C205" s="407">
        <v>9</v>
      </c>
      <c r="D205" s="407">
        <v>2</v>
      </c>
      <c r="E205" s="308">
        <f t="shared" si="7"/>
        <v>0.22222222222222221</v>
      </c>
    </row>
    <row r="206" spans="1:5">
      <c r="A206" s="580"/>
      <c r="B206" s="405" t="s">
        <v>1075</v>
      </c>
      <c r="C206" s="307">
        <v>11</v>
      </c>
      <c r="D206" s="307">
        <v>4</v>
      </c>
      <c r="E206" s="308">
        <f t="shared" si="7"/>
        <v>0.36363636363636365</v>
      </c>
    </row>
    <row r="207" spans="1:5">
      <c r="A207" s="580"/>
      <c r="B207" s="405" t="s">
        <v>1077</v>
      </c>
      <c r="C207" s="409">
        <v>12</v>
      </c>
      <c r="D207" s="409">
        <v>6</v>
      </c>
      <c r="E207" s="308">
        <f t="shared" si="7"/>
        <v>0.5</v>
      </c>
    </row>
    <row r="208" spans="1:5">
      <c r="A208" s="580"/>
      <c r="B208" s="405" t="s">
        <v>1078</v>
      </c>
      <c r="C208" s="409">
        <v>17</v>
      </c>
      <c r="D208" s="409">
        <v>7</v>
      </c>
      <c r="E208" s="308">
        <f t="shared" si="7"/>
        <v>0.41176470588235292</v>
      </c>
    </row>
    <row r="209" spans="1:5">
      <c r="A209" s="580"/>
      <c r="B209" s="405" t="s">
        <v>1079</v>
      </c>
      <c r="C209" s="409">
        <v>15</v>
      </c>
      <c r="D209" s="409">
        <v>5</v>
      </c>
      <c r="E209" s="308">
        <f t="shared" si="7"/>
        <v>0.33333333333333331</v>
      </c>
    </row>
    <row r="210" spans="1:5">
      <c r="A210" s="580"/>
      <c r="B210" s="306" t="s">
        <v>1992</v>
      </c>
      <c r="C210" s="409">
        <v>15</v>
      </c>
      <c r="D210" s="409">
        <v>4</v>
      </c>
      <c r="E210" s="308">
        <f t="shared" si="7"/>
        <v>0.26666666666666666</v>
      </c>
    </row>
    <row r="211" spans="1:5">
      <c r="A211" s="581" t="s">
        <v>2116</v>
      </c>
      <c r="B211" s="397" t="s">
        <v>2117</v>
      </c>
      <c r="C211" s="407">
        <v>15</v>
      </c>
      <c r="D211" s="407">
        <v>8</v>
      </c>
      <c r="E211" s="308">
        <f t="shared" si="7"/>
        <v>0.53333333333333333</v>
      </c>
    </row>
    <row r="212" spans="1:5">
      <c r="A212" s="591"/>
      <c r="B212" s="397" t="s">
        <v>2118</v>
      </c>
      <c r="C212" s="407">
        <v>14</v>
      </c>
      <c r="D212" s="407">
        <v>5</v>
      </c>
      <c r="E212" s="308">
        <f>D212/C212</f>
        <v>0.35714285714285715</v>
      </c>
    </row>
    <row r="213" spans="1:5">
      <c r="A213" s="591"/>
      <c r="B213" s="397" t="s">
        <v>2119</v>
      </c>
      <c r="C213" s="407">
        <v>17</v>
      </c>
      <c r="D213" s="407">
        <v>8</v>
      </c>
      <c r="E213" s="308">
        <f t="shared" ref="E213:E218" si="8">D213/C213</f>
        <v>0.47058823529411764</v>
      </c>
    </row>
    <row r="214" spans="1:5">
      <c r="A214" s="591"/>
      <c r="B214" s="397" t="s">
        <v>2120</v>
      </c>
      <c r="C214" s="307">
        <v>17</v>
      </c>
      <c r="D214" s="307">
        <v>9</v>
      </c>
      <c r="E214" s="308">
        <f t="shared" si="8"/>
        <v>0.52941176470588236</v>
      </c>
    </row>
    <row r="215" spans="1:5">
      <c r="A215" s="582"/>
      <c r="B215" s="397" t="s">
        <v>2121</v>
      </c>
      <c r="C215" s="307">
        <v>7</v>
      </c>
      <c r="D215" s="307">
        <v>4</v>
      </c>
      <c r="E215" s="308">
        <f t="shared" si="8"/>
        <v>0.5714285714285714</v>
      </c>
    </row>
    <row r="216" spans="1:5">
      <c r="A216" s="582"/>
      <c r="B216" s="397" t="s">
        <v>2122</v>
      </c>
      <c r="C216" s="307">
        <v>11</v>
      </c>
      <c r="D216" s="307">
        <v>6</v>
      </c>
      <c r="E216" s="308">
        <f t="shared" si="8"/>
        <v>0.54545454545454541</v>
      </c>
    </row>
    <row r="217" spans="1:5">
      <c r="A217" s="582"/>
      <c r="B217" s="397" t="s">
        <v>2123</v>
      </c>
      <c r="C217" s="307">
        <v>33</v>
      </c>
      <c r="D217" s="307">
        <v>7</v>
      </c>
      <c r="E217" s="308">
        <f t="shared" si="8"/>
        <v>0.21212121212121213</v>
      </c>
    </row>
    <row r="218" spans="1:5">
      <c r="A218" s="593"/>
      <c r="B218" s="397" t="s">
        <v>2124</v>
      </c>
      <c r="C218" s="307">
        <v>12</v>
      </c>
      <c r="D218" s="307">
        <v>4</v>
      </c>
      <c r="E218" s="308">
        <f t="shared" si="8"/>
        <v>0.33333333333333331</v>
      </c>
    </row>
    <row r="219" spans="1:5">
      <c r="A219" s="580" t="s">
        <v>469</v>
      </c>
      <c r="B219" s="397" t="s">
        <v>2125</v>
      </c>
      <c r="C219" s="307">
        <v>13</v>
      </c>
      <c r="D219" s="307">
        <v>6</v>
      </c>
      <c r="E219" s="308">
        <f>D219/C219</f>
        <v>0.46153846153846156</v>
      </c>
    </row>
    <row r="220" spans="1:5">
      <c r="A220" s="580"/>
      <c r="B220" s="397" t="s">
        <v>2126</v>
      </c>
      <c r="C220" s="407">
        <v>7</v>
      </c>
      <c r="D220" s="407">
        <v>3</v>
      </c>
      <c r="E220" s="308">
        <f t="shared" ref="E220:E228" si="9">D220/C220</f>
        <v>0.42857142857142855</v>
      </c>
    </row>
    <row r="221" spans="1:5">
      <c r="A221" s="580"/>
      <c r="B221" s="397" t="s">
        <v>2127</v>
      </c>
      <c r="C221" s="307">
        <v>5</v>
      </c>
      <c r="D221" s="307">
        <v>1</v>
      </c>
      <c r="E221" s="308">
        <f t="shared" si="9"/>
        <v>0.2</v>
      </c>
    </row>
    <row r="222" spans="1:5">
      <c r="A222" s="580"/>
      <c r="B222" s="397" t="s">
        <v>2128</v>
      </c>
      <c r="C222" s="407">
        <v>24</v>
      </c>
      <c r="D222" s="407">
        <v>7</v>
      </c>
      <c r="E222" s="308">
        <f t="shared" si="9"/>
        <v>0.29166666666666669</v>
      </c>
    </row>
    <row r="223" spans="1:5">
      <c r="A223" s="580"/>
      <c r="B223" s="397" t="s">
        <v>2129</v>
      </c>
      <c r="C223" s="407">
        <v>11</v>
      </c>
      <c r="D223" s="407">
        <v>4</v>
      </c>
      <c r="E223" s="308">
        <f t="shared" si="9"/>
        <v>0.36363636363636365</v>
      </c>
    </row>
    <row r="224" spans="1:5">
      <c r="A224" s="580"/>
      <c r="B224" s="397" t="s">
        <v>472</v>
      </c>
      <c r="C224" s="407">
        <v>21</v>
      </c>
      <c r="D224" s="407">
        <v>8</v>
      </c>
      <c r="E224" s="308">
        <f t="shared" si="9"/>
        <v>0.38095238095238093</v>
      </c>
    </row>
    <row r="225" spans="1:5">
      <c r="A225" s="580"/>
      <c r="B225" s="397" t="s">
        <v>473</v>
      </c>
      <c r="C225" s="407">
        <v>13</v>
      </c>
      <c r="D225" s="407">
        <v>7</v>
      </c>
      <c r="E225" s="308">
        <f t="shared" si="9"/>
        <v>0.53846153846153844</v>
      </c>
    </row>
    <row r="226" spans="1:5">
      <c r="A226" s="580"/>
      <c r="B226" s="397" t="s">
        <v>2130</v>
      </c>
      <c r="C226" s="407">
        <v>13</v>
      </c>
      <c r="D226" s="407">
        <v>3</v>
      </c>
      <c r="E226" s="308">
        <f t="shared" si="9"/>
        <v>0.23076923076923078</v>
      </c>
    </row>
    <row r="227" spans="1:5">
      <c r="A227" s="580"/>
      <c r="B227" s="397" t="s">
        <v>2131</v>
      </c>
      <c r="C227" s="407">
        <v>14</v>
      </c>
      <c r="D227" s="407">
        <v>3</v>
      </c>
      <c r="E227" s="308">
        <f t="shared" si="9"/>
        <v>0.21428571428571427</v>
      </c>
    </row>
    <row r="228" spans="1:5">
      <c r="A228" s="580"/>
      <c r="B228" s="397" t="s">
        <v>2132</v>
      </c>
      <c r="C228" s="307">
        <v>10</v>
      </c>
      <c r="D228" s="307">
        <v>1</v>
      </c>
      <c r="E228" s="308">
        <f t="shared" si="9"/>
        <v>0.1</v>
      </c>
    </row>
    <row r="229" spans="1:5" ht="32.4">
      <c r="A229" s="580" t="s">
        <v>474</v>
      </c>
      <c r="B229" s="417" t="s">
        <v>1993</v>
      </c>
      <c r="C229" s="307">
        <v>13</v>
      </c>
      <c r="D229" s="307">
        <v>3</v>
      </c>
      <c r="E229" s="308">
        <f>D229/C229</f>
        <v>0.23076923076923078</v>
      </c>
    </row>
    <row r="230" spans="1:5">
      <c r="A230" s="580"/>
      <c r="B230" s="417" t="s">
        <v>1994</v>
      </c>
      <c r="C230" s="307">
        <v>17</v>
      </c>
      <c r="D230" s="307">
        <v>4</v>
      </c>
      <c r="E230" s="308">
        <f t="shared" ref="E230:E237" si="10">D230/C230</f>
        <v>0.23529411764705882</v>
      </c>
    </row>
    <row r="231" spans="1:5">
      <c r="A231" s="580"/>
      <c r="B231" s="397" t="s">
        <v>1097</v>
      </c>
      <c r="C231" s="307">
        <v>12</v>
      </c>
      <c r="D231" s="307">
        <v>1</v>
      </c>
      <c r="E231" s="308">
        <f t="shared" si="10"/>
        <v>8.3333333333333329E-2</v>
      </c>
    </row>
    <row r="232" spans="1:5">
      <c r="A232" s="580"/>
      <c r="B232" s="397" t="s">
        <v>1099</v>
      </c>
      <c r="C232" s="307">
        <v>7</v>
      </c>
      <c r="D232" s="307">
        <v>4</v>
      </c>
      <c r="E232" s="308">
        <f t="shared" si="10"/>
        <v>0.5714285714285714</v>
      </c>
    </row>
    <row r="233" spans="1:5">
      <c r="A233" s="580"/>
      <c r="B233" s="397" t="s">
        <v>1100</v>
      </c>
      <c r="C233" s="307">
        <v>7</v>
      </c>
      <c r="D233" s="307">
        <v>4</v>
      </c>
      <c r="E233" s="308">
        <f t="shared" si="10"/>
        <v>0.5714285714285714</v>
      </c>
    </row>
    <row r="234" spans="1:5">
      <c r="A234" s="580"/>
      <c r="B234" s="397" t="s">
        <v>2133</v>
      </c>
      <c r="C234" s="307">
        <v>3</v>
      </c>
      <c r="D234" s="307">
        <v>1</v>
      </c>
      <c r="E234" s="308">
        <f t="shared" si="10"/>
        <v>0.33333333333333331</v>
      </c>
    </row>
    <row r="235" spans="1:5">
      <c r="A235" s="580"/>
      <c r="B235" s="411" t="s">
        <v>1102</v>
      </c>
      <c r="C235" s="409">
        <v>13</v>
      </c>
      <c r="D235" s="409">
        <v>3</v>
      </c>
      <c r="E235" s="308">
        <f t="shared" si="10"/>
        <v>0.23076923076923078</v>
      </c>
    </row>
    <row r="236" spans="1:5">
      <c r="A236" s="580"/>
      <c r="B236" s="411" t="s">
        <v>2134</v>
      </c>
      <c r="C236" s="409">
        <v>28</v>
      </c>
      <c r="D236" s="409">
        <v>2</v>
      </c>
      <c r="E236" s="308">
        <f t="shared" si="10"/>
        <v>7.1428571428571425E-2</v>
      </c>
    </row>
    <row r="237" spans="1:5">
      <c r="A237" s="580"/>
      <c r="B237" s="411" t="s">
        <v>2135</v>
      </c>
      <c r="C237" s="409">
        <v>15</v>
      </c>
      <c r="D237" s="409">
        <v>6</v>
      </c>
      <c r="E237" s="308">
        <f t="shared" si="10"/>
        <v>0.4</v>
      </c>
    </row>
    <row r="238" spans="1:5">
      <c r="A238" s="418" t="s">
        <v>476</v>
      </c>
      <c r="B238" s="419" t="s">
        <v>477</v>
      </c>
      <c r="C238" s="409">
        <v>8</v>
      </c>
      <c r="D238" s="409">
        <v>1</v>
      </c>
      <c r="E238" s="308">
        <f>D238/C238</f>
        <v>0.125</v>
      </c>
    </row>
  </sheetData>
  <mergeCells count="23">
    <mergeCell ref="A69:A77"/>
    <mergeCell ref="A78:A86"/>
    <mergeCell ref="A87:A100"/>
    <mergeCell ref="A101:A112"/>
    <mergeCell ref="A113:A123"/>
    <mergeCell ref="A124:A133"/>
    <mergeCell ref="A134:A143"/>
    <mergeCell ref="A144:A155"/>
    <mergeCell ref="A211:A218"/>
    <mergeCell ref="A219:A228"/>
    <mergeCell ref="A185:A192"/>
    <mergeCell ref="A229:A237"/>
    <mergeCell ref="A156:A174"/>
    <mergeCell ref="A175:A184"/>
    <mergeCell ref="A193:A202"/>
    <mergeCell ref="A203:A210"/>
    <mergeCell ref="A61:A68"/>
    <mergeCell ref="A48:A60"/>
    <mergeCell ref="A2:E2"/>
    <mergeCell ref="A3:E3"/>
    <mergeCell ref="A5:A18"/>
    <mergeCell ref="A19:A36"/>
    <mergeCell ref="A37:A47"/>
  </mergeCells>
  <phoneticPr fontId="2" type="noConversion"/>
  <pageMargins left="0.7" right="0.7" top="0.75" bottom="0.75" header="0.3" footer="0.3"/>
  <pageSetup paperSize="9"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E245"/>
  <sheetViews>
    <sheetView zoomScale="70" zoomScaleNormal="70" workbookViewId="0"/>
  </sheetViews>
  <sheetFormatPr defaultColWidth="9" defaultRowHeight="16.2"/>
  <cols>
    <col min="1" max="1" width="8.6640625" style="229" customWidth="1"/>
    <col min="2" max="2" width="66.44140625" style="230" customWidth="1"/>
    <col min="3" max="3" width="10.6640625" style="231" customWidth="1"/>
    <col min="4" max="5" width="10.33203125" style="231" customWidth="1"/>
  </cols>
  <sheetData>
    <row r="2" spans="1:5" ht="20.399999999999999">
      <c r="A2" s="603" t="s">
        <v>2162</v>
      </c>
      <c r="B2" s="603"/>
      <c r="C2" s="603"/>
      <c r="D2" s="603"/>
      <c r="E2" s="603"/>
    </row>
    <row r="3" spans="1:5" ht="16.5" customHeight="1">
      <c r="A3" s="605"/>
      <c r="B3" s="605"/>
      <c r="C3" s="605"/>
      <c r="D3" s="605"/>
      <c r="E3" s="605"/>
    </row>
    <row r="4" spans="1:5" ht="39.6">
      <c r="A4" s="396" t="s">
        <v>1996</v>
      </c>
      <c r="B4" s="421" t="s">
        <v>324</v>
      </c>
      <c r="C4" s="396" t="s">
        <v>1997</v>
      </c>
      <c r="D4" s="396" t="s">
        <v>1998</v>
      </c>
      <c r="E4" s="396" t="s">
        <v>1999</v>
      </c>
    </row>
    <row r="5" spans="1:5">
      <c r="A5" s="580" t="s">
        <v>328</v>
      </c>
      <c r="B5" s="414" t="s">
        <v>2163</v>
      </c>
      <c r="C5" s="307">
        <v>29</v>
      </c>
      <c r="D5" s="307">
        <v>15</v>
      </c>
      <c r="E5" s="308">
        <f>D5/C5</f>
        <v>0.51724137931034486</v>
      </c>
    </row>
    <row r="6" spans="1:5">
      <c r="A6" s="580"/>
      <c r="B6" s="414" t="s">
        <v>2164</v>
      </c>
      <c r="C6" s="307">
        <v>17</v>
      </c>
      <c r="D6" s="307">
        <v>10</v>
      </c>
      <c r="E6" s="308">
        <f t="shared" ref="E6:E69" si="0">D6/C6</f>
        <v>0.58823529411764708</v>
      </c>
    </row>
    <row r="7" spans="1:5">
      <c r="A7" s="580"/>
      <c r="B7" s="414" t="s">
        <v>2165</v>
      </c>
      <c r="C7" s="307">
        <v>17</v>
      </c>
      <c r="D7" s="307">
        <v>11</v>
      </c>
      <c r="E7" s="308">
        <f t="shared" si="0"/>
        <v>0.6470588235294118</v>
      </c>
    </row>
    <row r="8" spans="1:5">
      <c r="A8" s="580"/>
      <c r="B8" s="414" t="s">
        <v>2166</v>
      </c>
      <c r="C8" s="307">
        <v>13</v>
      </c>
      <c r="D8" s="307">
        <v>5</v>
      </c>
      <c r="E8" s="308">
        <f t="shared" si="0"/>
        <v>0.38461538461538464</v>
      </c>
    </row>
    <row r="9" spans="1:5">
      <c r="A9" s="580"/>
      <c r="B9" s="414" t="s">
        <v>2167</v>
      </c>
      <c r="C9" s="307">
        <v>19</v>
      </c>
      <c r="D9" s="307">
        <v>10</v>
      </c>
      <c r="E9" s="308">
        <f t="shared" si="0"/>
        <v>0.52631578947368418</v>
      </c>
    </row>
    <row r="10" spans="1:5">
      <c r="A10" s="580"/>
      <c r="B10" s="414" t="s">
        <v>2168</v>
      </c>
      <c r="C10" s="307">
        <v>26</v>
      </c>
      <c r="D10" s="307">
        <v>10</v>
      </c>
      <c r="E10" s="308">
        <f t="shared" si="0"/>
        <v>0.38461538461538464</v>
      </c>
    </row>
    <row r="11" spans="1:5">
      <c r="A11" s="580"/>
      <c r="B11" s="414" t="s">
        <v>2169</v>
      </c>
      <c r="C11" s="307">
        <v>11</v>
      </c>
      <c r="D11" s="307">
        <v>3</v>
      </c>
      <c r="E11" s="308">
        <f t="shared" si="0"/>
        <v>0.27272727272727271</v>
      </c>
    </row>
    <row r="12" spans="1:5">
      <c r="A12" s="580"/>
      <c r="B12" s="414" t="s">
        <v>2170</v>
      </c>
      <c r="C12" s="307">
        <v>15</v>
      </c>
      <c r="D12" s="307">
        <v>7</v>
      </c>
      <c r="E12" s="308">
        <f t="shared" si="0"/>
        <v>0.46666666666666667</v>
      </c>
    </row>
    <row r="13" spans="1:5">
      <c r="A13" s="580"/>
      <c r="B13" s="414" t="s">
        <v>2171</v>
      </c>
      <c r="C13" s="307">
        <v>21</v>
      </c>
      <c r="D13" s="307">
        <v>8</v>
      </c>
      <c r="E13" s="308">
        <f t="shared" si="0"/>
        <v>0.38095238095238093</v>
      </c>
    </row>
    <row r="14" spans="1:5">
      <c r="A14" s="580"/>
      <c r="B14" s="414" t="s">
        <v>2172</v>
      </c>
      <c r="C14" s="307">
        <v>17</v>
      </c>
      <c r="D14" s="307">
        <v>7</v>
      </c>
      <c r="E14" s="308">
        <f t="shared" si="0"/>
        <v>0.41176470588235292</v>
      </c>
    </row>
    <row r="15" spans="1:5">
      <c r="A15" s="580"/>
      <c r="B15" s="414" t="s">
        <v>2173</v>
      </c>
      <c r="C15" s="307">
        <v>15</v>
      </c>
      <c r="D15" s="307">
        <v>5</v>
      </c>
      <c r="E15" s="308">
        <f t="shared" si="0"/>
        <v>0.33333333333333331</v>
      </c>
    </row>
    <row r="16" spans="1:5">
      <c r="A16" s="580"/>
      <c r="B16" s="414" t="s">
        <v>2174</v>
      </c>
      <c r="C16" s="307">
        <v>17</v>
      </c>
      <c r="D16" s="307">
        <v>10</v>
      </c>
      <c r="E16" s="308">
        <f t="shared" si="0"/>
        <v>0.58823529411764708</v>
      </c>
    </row>
    <row r="17" spans="1:5">
      <c r="A17" s="580" t="s">
        <v>2003</v>
      </c>
      <c r="B17" s="414" t="s">
        <v>2175</v>
      </c>
      <c r="C17" s="307">
        <v>21</v>
      </c>
      <c r="D17" s="307">
        <v>7</v>
      </c>
      <c r="E17" s="308">
        <f t="shared" si="0"/>
        <v>0.33333333333333331</v>
      </c>
    </row>
    <row r="18" spans="1:5">
      <c r="A18" s="580"/>
      <c r="B18" s="414" t="s">
        <v>549</v>
      </c>
      <c r="C18" s="307">
        <v>17</v>
      </c>
      <c r="D18" s="307">
        <v>6</v>
      </c>
      <c r="E18" s="308">
        <f t="shared" si="0"/>
        <v>0.35294117647058826</v>
      </c>
    </row>
    <row r="19" spans="1:5">
      <c r="A19" s="580"/>
      <c r="B19" s="414" t="s">
        <v>550</v>
      </c>
      <c r="C19" s="307">
        <v>17</v>
      </c>
      <c r="D19" s="307">
        <v>7</v>
      </c>
      <c r="E19" s="308">
        <f t="shared" si="0"/>
        <v>0.41176470588235292</v>
      </c>
    </row>
    <row r="20" spans="1:5">
      <c r="A20" s="580"/>
      <c r="B20" s="414" t="s">
        <v>2176</v>
      </c>
      <c r="C20" s="307">
        <v>29</v>
      </c>
      <c r="D20" s="307">
        <v>17</v>
      </c>
      <c r="E20" s="308">
        <f t="shared" si="0"/>
        <v>0.58620689655172409</v>
      </c>
    </row>
    <row r="21" spans="1:5">
      <c r="A21" s="580"/>
      <c r="B21" s="414" t="s">
        <v>552</v>
      </c>
      <c r="C21" s="307">
        <v>25</v>
      </c>
      <c r="D21" s="307">
        <v>14</v>
      </c>
      <c r="E21" s="308">
        <f t="shared" si="0"/>
        <v>0.56000000000000005</v>
      </c>
    </row>
    <row r="22" spans="1:5">
      <c r="A22" s="580"/>
      <c r="B22" s="414" t="s">
        <v>553</v>
      </c>
      <c r="C22" s="307">
        <v>17</v>
      </c>
      <c r="D22" s="307">
        <v>9</v>
      </c>
      <c r="E22" s="308">
        <f t="shared" si="0"/>
        <v>0.52941176470588236</v>
      </c>
    </row>
    <row r="23" spans="1:5">
      <c r="A23" s="580"/>
      <c r="B23" s="414" t="s">
        <v>554</v>
      </c>
      <c r="C23" s="307">
        <v>17</v>
      </c>
      <c r="D23" s="307">
        <v>8</v>
      </c>
      <c r="E23" s="308">
        <f t="shared" si="0"/>
        <v>0.47058823529411764</v>
      </c>
    </row>
    <row r="24" spans="1:5">
      <c r="A24" s="580"/>
      <c r="B24" s="414" t="s">
        <v>2177</v>
      </c>
      <c r="C24" s="307">
        <v>19</v>
      </c>
      <c r="D24" s="307">
        <v>8</v>
      </c>
      <c r="E24" s="308">
        <f t="shared" si="0"/>
        <v>0.42105263157894735</v>
      </c>
    </row>
    <row r="25" spans="1:5">
      <c r="A25" s="580"/>
      <c r="B25" s="414" t="s">
        <v>556</v>
      </c>
      <c r="C25" s="307">
        <v>15</v>
      </c>
      <c r="D25" s="307">
        <v>9</v>
      </c>
      <c r="E25" s="308">
        <f t="shared" si="0"/>
        <v>0.6</v>
      </c>
    </row>
    <row r="26" spans="1:5">
      <c r="A26" s="580"/>
      <c r="B26" s="414" t="s">
        <v>2178</v>
      </c>
      <c r="C26" s="307">
        <v>26</v>
      </c>
      <c r="D26" s="307">
        <v>16</v>
      </c>
      <c r="E26" s="308">
        <f t="shared" si="0"/>
        <v>0.61538461538461542</v>
      </c>
    </row>
    <row r="27" spans="1:5">
      <c r="A27" s="580"/>
      <c r="B27" s="414" t="s">
        <v>2179</v>
      </c>
      <c r="C27" s="307">
        <v>19</v>
      </c>
      <c r="D27" s="307">
        <v>9</v>
      </c>
      <c r="E27" s="308">
        <f t="shared" si="0"/>
        <v>0.47368421052631576</v>
      </c>
    </row>
    <row r="28" spans="1:5">
      <c r="A28" s="580" t="s">
        <v>352</v>
      </c>
      <c r="B28" s="414" t="s">
        <v>560</v>
      </c>
      <c r="C28" s="307">
        <v>32</v>
      </c>
      <c r="D28" s="307">
        <v>16</v>
      </c>
      <c r="E28" s="308">
        <f t="shared" si="0"/>
        <v>0.5</v>
      </c>
    </row>
    <row r="29" spans="1:5">
      <c r="A29" s="580"/>
      <c r="B29" s="414" t="s">
        <v>781</v>
      </c>
      <c r="C29" s="307">
        <v>17</v>
      </c>
      <c r="D29" s="307">
        <v>9</v>
      </c>
      <c r="E29" s="308">
        <f t="shared" si="0"/>
        <v>0.52941176470588236</v>
      </c>
    </row>
    <row r="30" spans="1:5">
      <c r="A30" s="580"/>
      <c r="B30" s="414" t="s">
        <v>562</v>
      </c>
      <c r="C30" s="307">
        <v>33</v>
      </c>
      <c r="D30" s="307">
        <v>17</v>
      </c>
      <c r="E30" s="308">
        <f t="shared" si="0"/>
        <v>0.51515151515151514</v>
      </c>
    </row>
    <row r="31" spans="1:5">
      <c r="A31" s="580"/>
      <c r="B31" s="414" t="s">
        <v>782</v>
      </c>
      <c r="C31" s="231">
        <v>15</v>
      </c>
      <c r="D31" s="307">
        <v>8</v>
      </c>
      <c r="E31" s="308">
        <f t="shared" si="0"/>
        <v>0.53333333333333333</v>
      </c>
    </row>
    <row r="32" spans="1:5">
      <c r="A32" s="580"/>
      <c r="B32" s="414" t="s">
        <v>784</v>
      </c>
      <c r="C32" s="307">
        <v>25</v>
      </c>
      <c r="D32" s="307">
        <v>11</v>
      </c>
      <c r="E32" s="308">
        <f t="shared" si="0"/>
        <v>0.44</v>
      </c>
    </row>
    <row r="33" spans="1:5">
      <c r="A33" s="580"/>
      <c r="B33" s="414" t="s">
        <v>785</v>
      </c>
      <c r="C33" s="307">
        <v>25</v>
      </c>
      <c r="D33" s="307">
        <v>14</v>
      </c>
      <c r="E33" s="308">
        <f t="shared" si="0"/>
        <v>0.56000000000000005</v>
      </c>
    </row>
    <row r="34" spans="1:5">
      <c r="A34" s="580"/>
      <c r="B34" s="414" t="s">
        <v>786</v>
      </c>
      <c r="C34" s="231">
        <v>23</v>
      </c>
      <c r="D34" s="307">
        <v>11</v>
      </c>
      <c r="E34" s="308">
        <f t="shared" si="0"/>
        <v>0.47826086956521741</v>
      </c>
    </row>
    <row r="35" spans="1:5">
      <c r="A35" s="580"/>
      <c r="B35" s="414" t="s">
        <v>787</v>
      </c>
      <c r="C35" s="307">
        <v>17</v>
      </c>
      <c r="D35" s="307">
        <v>9</v>
      </c>
      <c r="E35" s="308">
        <f t="shared" si="0"/>
        <v>0.52941176470588236</v>
      </c>
    </row>
    <row r="36" spans="1:5">
      <c r="A36" s="580"/>
      <c r="B36" s="414" t="s">
        <v>788</v>
      </c>
      <c r="C36" s="307">
        <v>19</v>
      </c>
      <c r="D36" s="307">
        <v>12</v>
      </c>
      <c r="E36" s="308">
        <f t="shared" si="0"/>
        <v>0.63157894736842102</v>
      </c>
    </row>
    <row r="37" spans="1:5">
      <c r="A37" s="580"/>
      <c r="B37" s="414" t="s">
        <v>789</v>
      </c>
      <c r="C37" s="307">
        <v>11</v>
      </c>
      <c r="D37" s="307">
        <v>7</v>
      </c>
      <c r="E37" s="308">
        <f t="shared" si="0"/>
        <v>0.63636363636363635</v>
      </c>
    </row>
    <row r="38" spans="1:5">
      <c r="A38" s="580"/>
      <c r="B38" s="414" t="s">
        <v>2180</v>
      </c>
      <c r="C38" s="307">
        <v>20</v>
      </c>
      <c r="D38" s="307">
        <v>11</v>
      </c>
      <c r="E38" s="308">
        <f t="shared" si="0"/>
        <v>0.55000000000000004</v>
      </c>
    </row>
    <row r="39" spans="1:5">
      <c r="A39" s="580" t="s">
        <v>2020</v>
      </c>
      <c r="B39" s="414" t="s">
        <v>2181</v>
      </c>
      <c r="C39" s="307">
        <v>35</v>
      </c>
      <c r="D39" s="307">
        <v>18</v>
      </c>
      <c r="E39" s="308">
        <f t="shared" si="0"/>
        <v>0.51428571428571423</v>
      </c>
    </row>
    <row r="40" spans="1:5">
      <c r="A40" s="580"/>
      <c r="B40" s="414" t="s">
        <v>2182</v>
      </c>
      <c r="C40" s="307">
        <v>27</v>
      </c>
      <c r="D40" s="307">
        <v>11</v>
      </c>
      <c r="E40" s="308">
        <f t="shared" si="0"/>
        <v>0.40740740740740738</v>
      </c>
    </row>
    <row r="41" spans="1:5">
      <c r="A41" s="580"/>
      <c r="B41" s="414" t="s">
        <v>2183</v>
      </c>
      <c r="C41" s="307">
        <v>13</v>
      </c>
      <c r="D41" s="307">
        <v>6</v>
      </c>
      <c r="E41" s="308">
        <f t="shared" si="0"/>
        <v>0.46153846153846156</v>
      </c>
    </row>
    <row r="42" spans="1:5">
      <c r="A42" s="580"/>
      <c r="B42" s="414" t="s">
        <v>2184</v>
      </c>
      <c r="C42" s="307">
        <v>19</v>
      </c>
      <c r="D42" s="307">
        <v>10</v>
      </c>
      <c r="E42" s="308">
        <f t="shared" si="0"/>
        <v>0.52631578947368418</v>
      </c>
    </row>
    <row r="43" spans="1:5">
      <c r="A43" s="580"/>
      <c r="B43" s="414" t="s">
        <v>2185</v>
      </c>
      <c r="C43" s="307">
        <v>15</v>
      </c>
      <c r="D43" s="307">
        <v>7</v>
      </c>
      <c r="E43" s="308">
        <f t="shared" si="0"/>
        <v>0.46666666666666667</v>
      </c>
    </row>
    <row r="44" spans="1:5">
      <c r="A44" s="580"/>
      <c r="B44" s="414" t="s">
        <v>2186</v>
      </c>
      <c r="C44" s="307">
        <v>21</v>
      </c>
      <c r="D44" s="307">
        <v>7</v>
      </c>
      <c r="E44" s="308">
        <f t="shared" si="0"/>
        <v>0.33333333333333331</v>
      </c>
    </row>
    <row r="45" spans="1:5">
      <c r="A45" s="580"/>
      <c r="B45" s="414" t="s">
        <v>2187</v>
      </c>
      <c r="C45" s="307">
        <v>23</v>
      </c>
      <c r="D45" s="307">
        <v>8</v>
      </c>
      <c r="E45" s="308">
        <f t="shared" si="0"/>
        <v>0.34782608695652173</v>
      </c>
    </row>
    <row r="46" spans="1:5">
      <c r="A46" s="580"/>
      <c r="B46" s="414" t="s">
        <v>2188</v>
      </c>
      <c r="C46" s="307">
        <v>13</v>
      </c>
      <c r="D46" s="307">
        <v>6</v>
      </c>
      <c r="E46" s="308">
        <f t="shared" si="0"/>
        <v>0.46153846153846156</v>
      </c>
    </row>
    <row r="47" spans="1:5">
      <c r="A47" s="580"/>
      <c r="B47" s="414" t="s">
        <v>2189</v>
      </c>
      <c r="C47" s="307">
        <v>27</v>
      </c>
      <c r="D47" s="307">
        <v>14</v>
      </c>
      <c r="E47" s="308">
        <f t="shared" si="0"/>
        <v>0.51851851851851849</v>
      </c>
    </row>
    <row r="48" spans="1:5">
      <c r="A48" s="580"/>
      <c r="B48" s="414" t="s">
        <v>2190</v>
      </c>
      <c r="C48" s="307">
        <v>20</v>
      </c>
      <c r="D48" s="307">
        <v>11</v>
      </c>
      <c r="E48" s="308">
        <f t="shared" si="0"/>
        <v>0.55000000000000004</v>
      </c>
    </row>
    <row r="49" spans="1:5">
      <c r="A49" s="580"/>
      <c r="B49" s="414" t="s">
        <v>2191</v>
      </c>
      <c r="C49" s="307">
        <v>21</v>
      </c>
      <c r="D49" s="307">
        <v>9</v>
      </c>
      <c r="E49" s="308">
        <f t="shared" si="0"/>
        <v>0.42857142857142855</v>
      </c>
    </row>
    <row r="50" spans="1:5">
      <c r="A50" s="580"/>
      <c r="B50" s="414" t="s">
        <v>2192</v>
      </c>
      <c r="C50" s="307">
        <v>25</v>
      </c>
      <c r="D50" s="307">
        <v>10</v>
      </c>
      <c r="E50" s="308">
        <f t="shared" si="0"/>
        <v>0.4</v>
      </c>
    </row>
    <row r="51" spans="1:5">
      <c r="A51" s="580" t="s">
        <v>366</v>
      </c>
      <c r="B51" s="422" t="s">
        <v>2193</v>
      </c>
      <c r="C51" s="423">
        <v>15</v>
      </c>
      <c r="D51" s="423">
        <v>7</v>
      </c>
      <c r="E51" s="308">
        <f t="shared" si="0"/>
        <v>0.46666666666666667</v>
      </c>
    </row>
    <row r="52" spans="1:5">
      <c r="A52" s="580"/>
      <c r="B52" s="422" t="s">
        <v>2194</v>
      </c>
      <c r="C52" s="423">
        <v>13</v>
      </c>
      <c r="D52" s="423">
        <v>7</v>
      </c>
      <c r="E52" s="308">
        <f t="shared" si="0"/>
        <v>0.53846153846153844</v>
      </c>
    </row>
    <row r="53" spans="1:5">
      <c r="A53" s="580"/>
      <c r="B53" s="422" t="s">
        <v>2195</v>
      </c>
      <c r="C53" s="423">
        <v>23</v>
      </c>
      <c r="D53" s="423">
        <v>11</v>
      </c>
      <c r="E53" s="308">
        <f t="shared" si="0"/>
        <v>0.47826086956521741</v>
      </c>
    </row>
    <row r="54" spans="1:5">
      <c r="A54" s="580"/>
      <c r="B54" s="422" t="s">
        <v>2196</v>
      </c>
      <c r="C54" s="423">
        <v>15</v>
      </c>
      <c r="D54" s="423">
        <v>7</v>
      </c>
      <c r="E54" s="308">
        <f t="shared" si="0"/>
        <v>0.46666666666666667</v>
      </c>
    </row>
    <row r="55" spans="1:5">
      <c r="A55" s="580"/>
      <c r="B55" s="422" t="s">
        <v>2197</v>
      </c>
      <c r="C55" s="423">
        <v>19</v>
      </c>
      <c r="D55" s="423">
        <v>8</v>
      </c>
      <c r="E55" s="308">
        <f t="shared" si="0"/>
        <v>0.42105263157894735</v>
      </c>
    </row>
    <row r="56" spans="1:5">
      <c r="A56" s="580"/>
      <c r="B56" s="422" t="s">
        <v>2198</v>
      </c>
      <c r="C56" s="423">
        <v>17</v>
      </c>
      <c r="D56" s="423">
        <v>10</v>
      </c>
      <c r="E56" s="308">
        <f t="shared" si="0"/>
        <v>0.58823529411764708</v>
      </c>
    </row>
    <row r="57" spans="1:5">
      <c r="A57" s="580"/>
      <c r="B57" s="422" t="s">
        <v>2199</v>
      </c>
      <c r="C57" s="423">
        <v>21</v>
      </c>
      <c r="D57" s="423">
        <v>13</v>
      </c>
      <c r="E57" s="308">
        <f t="shared" si="0"/>
        <v>0.61904761904761907</v>
      </c>
    </row>
    <row r="58" spans="1:5">
      <c r="A58" s="580"/>
      <c r="B58" s="422" t="s">
        <v>2200</v>
      </c>
      <c r="C58" s="423">
        <v>15</v>
      </c>
      <c r="D58" s="423">
        <v>7</v>
      </c>
      <c r="E58" s="308">
        <f t="shared" si="0"/>
        <v>0.46666666666666667</v>
      </c>
    </row>
    <row r="59" spans="1:5">
      <c r="A59" s="580"/>
      <c r="B59" s="424" t="s">
        <v>2201</v>
      </c>
      <c r="C59" s="425">
        <v>21</v>
      </c>
      <c r="D59" s="425">
        <v>12</v>
      </c>
      <c r="E59" s="308">
        <f t="shared" si="0"/>
        <v>0.5714285714285714</v>
      </c>
    </row>
    <row r="60" spans="1:5">
      <c r="A60" s="580"/>
      <c r="B60" s="414" t="s">
        <v>2202</v>
      </c>
      <c r="C60" s="307">
        <v>17</v>
      </c>
      <c r="D60" s="307">
        <v>10</v>
      </c>
      <c r="E60" s="308">
        <f t="shared" si="0"/>
        <v>0.58823529411764708</v>
      </c>
    </row>
    <row r="61" spans="1:5">
      <c r="A61" s="580"/>
      <c r="B61" s="414" t="s">
        <v>2203</v>
      </c>
      <c r="C61" s="307">
        <v>13</v>
      </c>
      <c r="D61" s="307">
        <v>7</v>
      </c>
      <c r="E61" s="308">
        <f t="shared" si="0"/>
        <v>0.53846153846153844</v>
      </c>
    </row>
    <row r="62" spans="1:5">
      <c r="A62" s="580" t="s">
        <v>2042</v>
      </c>
      <c r="B62" s="414" t="s">
        <v>2204</v>
      </c>
      <c r="C62" s="307">
        <v>17</v>
      </c>
      <c r="D62" s="307">
        <v>8</v>
      </c>
      <c r="E62" s="308">
        <f t="shared" si="0"/>
        <v>0.47058823529411764</v>
      </c>
    </row>
    <row r="63" spans="1:5">
      <c r="A63" s="580"/>
      <c r="B63" s="414" t="s">
        <v>2205</v>
      </c>
      <c r="C63" s="307">
        <v>21</v>
      </c>
      <c r="D63" s="307">
        <v>10</v>
      </c>
      <c r="E63" s="308">
        <f t="shared" si="0"/>
        <v>0.47619047619047616</v>
      </c>
    </row>
    <row r="64" spans="1:5">
      <c r="A64" s="580"/>
      <c r="B64" s="414" t="s">
        <v>2206</v>
      </c>
      <c r="C64" s="307">
        <v>17</v>
      </c>
      <c r="D64" s="307">
        <v>6</v>
      </c>
      <c r="E64" s="308">
        <f t="shared" si="0"/>
        <v>0.35294117647058826</v>
      </c>
    </row>
    <row r="65" spans="1:5">
      <c r="A65" s="580"/>
      <c r="B65" s="414" t="s">
        <v>801</v>
      </c>
      <c r="C65" s="307">
        <v>13</v>
      </c>
      <c r="D65" s="307">
        <v>8</v>
      </c>
      <c r="E65" s="308">
        <f t="shared" si="0"/>
        <v>0.61538461538461542</v>
      </c>
    </row>
    <row r="66" spans="1:5">
      <c r="A66" s="580"/>
      <c r="B66" s="414" t="s">
        <v>802</v>
      </c>
      <c r="C66" s="307">
        <v>11</v>
      </c>
      <c r="D66" s="307">
        <v>7</v>
      </c>
      <c r="E66" s="308">
        <f t="shared" si="0"/>
        <v>0.63636363636363635</v>
      </c>
    </row>
    <row r="67" spans="1:5">
      <c r="A67" s="580"/>
      <c r="B67" s="414" t="s">
        <v>803</v>
      </c>
      <c r="C67" s="307">
        <v>17</v>
      </c>
      <c r="D67" s="307">
        <v>9</v>
      </c>
      <c r="E67" s="308">
        <f t="shared" si="0"/>
        <v>0.52941176470588236</v>
      </c>
    </row>
    <row r="68" spans="1:5">
      <c r="A68" s="580"/>
      <c r="B68" s="414" t="s">
        <v>804</v>
      </c>
      <c r="C68" s="307">
        <v>15</v>
      </c>
      <c r="D68" s="307">
        <v>9</v>
      </c>
      <c r="E68" s="308">
        <f t="shared" si="0"/>
        <v>0.6</v>
      </c>
    </row>
    <row r="69" spans="1:5">
      <c r="A69" s="580"/>
      <c r="B69" s="414" t="s">
        <v>805</v>
      </c>
      <c r="C69" s="307">
        <v>11</v>
      </c>
      <c r="D69" s="307">
        <v>7</v>
      </c>
      <c r="E69" s="308">
        <f t="shared" si="0"/>
        <v>0.63636363636363635</v>
      </c>
    </row>
    <row r="70" spans="1:5">
      <c r="A70" s="580"/>
      <c r="B70" s="414" t="s">
        <v>806</v>
      </c>
      <c r="C70" s="307">
        <v>13</v>
      </c>
      <c r="D70" s="307">
        <v>10</v>
      </c>
      <c r="E70" s="308">
        <f t="shared" ref="E70:E133" si="1">D70/C70</f>
        <v>0.76923076923076927</v>
      </c>
    </row>
    <row r="71" spans="1:5">
      <c r="A71" s="580"/>
      <c r="B71" s="414" t="s">
        <v>2207</v>
      </c>
      <c r="C71" s="307">
        <v>19</v>
      </c>
      <c r="D71" s="307">
        <v>8</v>
      </c>
      <c r="E71" s="308">
        <f t="shared" si="1"/>
        <v>0.42105263157894735</v>
      </c>
    </row>
    <row r="72" spans="1:5">
      <c r="A72" s="580" t="s">
        <v>374</v>
      </c>
      <c r="B72" s="414" t="s">
        <v>810</v>
      </c>
      <c r="C72" s="307">
        <v>29</v>
      </c>
      <c r="D72" s="307">
        <v>13</v>
      </c>
      <c r="E72" s="308">
        <f t="shared" si="1"/>
        <v>0.44827586206896552</v>
      </c>
    </row>
    <row r="73" spans="1:5">
      <c r="A73" s="580"/>
      <c r="B73" s="414" t="s">
        <v>811</v>
      </c>
      <c r="C73" s="307">
        <v>12</v>
      </c>
      <c r="D73" s="307">
        <v>7</v>
      </c>
      <c r="E73" s="308">
        <f t="shared" si="1"/>
        <v>0.58333333333333337</v>
      </c>
    </row>
    <row r="74" spans="1:5">
      <c r="A74" s="580"/>
      <c r="B74" s="414" t="s">
        <v>812</v>
      </c>
      <c r="C74" s="307">
        <v>17</v>
      </c>
      <c r="D74" s="307">
        <v>10</v>
      </c>
      <c r="E74" s="308">
        <f t="shared" si="1"/>
        <v>0.58823529411764708</v>
      </c>
    </row>
    <row r="75" spans="1:5">
      <c r="A75" s="580"/>
      <c r="B75" s="414" t="s">
        <v>2208</v>
      </c>
      <c r="C75" s="307">
        <v>15</v>
      </c>
      <c r="D75" s="307">
        <v>7</v>
      </c>
      <c r="E75" s="308">
        <f t="shared" si="1"/>
        <v>0.46666666666666667</v>
      </c>
    </row>
    <row r="76" spans="1:5">
      <c r="A76" s="580"/>
      <c r="B76" s="414" t="s">
        <v>2209</v>
      </c>
      <c r="C76" s="307">
        <v>17</v>
      </c>
      <c r="D76" s="307">
        <v>7</v>
      </c>
      <c r="E76" s="308">
        <f t="shared" si="1"/>
        <v>0.41176470588235292</v>
      </c>
    </row>
    <row r="77" spans="1:5">
      <c r="A77" s="580"/>
      <c r="B77" s="414" t="s">
        <v>816</v>
      </c>
      <c r="C77" s="307">
        <v>19</v>
      </c>
      <c r="D77" s="307">
        <v>9</v>
      </c>
      <c r="E77" s="308">
        <f t="shared" si="1"/>
        <v>0.47368421052631576</v>
      </c>
    </row>
    <row r="78" spans="1:5">
      <c r="A78" s="580"/>
      <c r="B78" s="414" t="s">
        <v>817</v>
      </c>
      <c r="C78" s="307">
        <v>11</v>
      </c>
      <c r="D78" s="307">
        <v>6</v>
      </c>
      <c r="E78" s="308">
        <f t="shared" si="1"/>
        <v>0.54545454545454541</v>
      </c>
    </row>
    <row r="79" spans="1:5">
      <c r="A79" s="580"/>
      <c r="B79" s="414" t="s">
        <v>818</v>
      </c>
      <c r="C79" s="307">
        <v>9</v>
      </c>
      <c r="D79" s="307">
        <v>5</v>
      </c>
      <c r="E79" s="308">
        <f t="shared" si="1"/>
        <v>0.55555555555555558</v>
      </c>
    </row>
    <row r="80" spans="1:5">
      <c r="A80" s="580"/>
      <c r="B80" s="414" t="s">
        <v>819</v>
      </c>
      <c r="C80" s="307">
        <v>21</v>
      </c>
      <c r="D80" s="307">
        <v>7</v>
      </c>
      <c r="E80" s="308">
        <f t="shared" si="1"/>
        <v>0.33333333333333331</v>
      </c>
    </row>
    <row r="81" spans="1:5">
      <c r="A81" s="580"/>
      <c r="B81" s="414" t="s">
        <v>2210</v>
      </c>
      <c r="C81" s="307">
        <v>15</v>
      </c>
      <c r="D81" s="307">
        <v>9</v>
      </c>
      <c r="E81" s="308">
        <f t="shared" si="1"/>
        <v>0.6</v>
      </c>
    </row>
    <row r="82" spans="1:5">
      <c r="A82" s="580"/>
      <c r="B82" s="414" t="s">
        <v>2211</v>
      </c>
      <c r="C82" s="307">
        <v>15</v>
      </c>
      <c r="D82" s="307">
        <v>10</v>
      </c>
      <c r="E82" s="308">
        <f t="shared" si="1"/>
        <v>0.66666666666666663</v>
      </c>
    </row>
    <row r="83" spans="1:5">
      <c r="A83" s="587" t="s">
        <v>2053</v>
      </c>
      <c r="B83" s="414" t="s">
        <v>823</v>
      </c>
      <c r="C83" s="426">
        <v>19</v>
      </c>
      <c r="D83" s="426">
        <v>8</v>
      </c>
      <c r="E83" s="308">
        <f t="shared" si="1"/>
        <v>0.42105263157894735</v>
      </c>
    </row>
    <row r="84" spans="1:5">
      <c r="A84" s="587"/>
      <c r="B84" s="414" t="s">
        <v>2212</v>
      </c>
      <c r="C84" s="426">
        <v>15</v>
      </c>
      <c r="D84" s="426">
        <v>6</v>
      </c>
      <c r="E84" s="308">
        <f t="shared" si="1"/>
        <v>0.4</v>
      </c>
    </row>
    <row r="85" spans="1:5">
      <c r="A85" s="587"/>
      <c r="B85" s="414" t="s">
        <v>825</v>
      </c>
      <c r="C85" s="426">
        <v>21</v>
      </c>
      <c r="D85" s="426">
        <v>10</v>
      </c>
      <c r="E85" s="308">
        <f t="shared" si="1"/>
        <v>0.47619047619047616</v>
      </c>
    </row>
    <row r="86" spans="1:5">
      <c r="A86" s="587"/>
      <c r="B86" s="414" t="s">
        <v>826</v>
      </c>
      <c r="C86" s="426">
        <v>17</v>
      </c>
      <c r="D86" s="426">
        <v>9</v>
      </c>
      <c r="E86" s="308">
        <f t="shared" si="1"/>
        <v>0.52941176470588236</v>
      </c>
    </row>
    <row r="87" spans="1:5">
      <c r="A87" s="587"/>
      <c r="B87" s="414" t="s">
        <v>827</v>
      </c>
      <c r="C87" s="426">
        <v>33</v>
      </c>
      <c r="D87" s="426">
        <v>19</v>
      </c>
      <c r="E87" s="308">
        <f t="shared" si="1"/>
        <v>0.5757575757575758</v>
      </c>
    </row>
    <row r="88" spans="1:5">
      <c r="A88" s="587"/>
      <c r="B88" s="414" t="s">
        <v>829</v>
      </c>
      <c r="C88" s="426">
        <v>9</v>
      </c>
      <c r="D88" s="426">
        <v>5</v>
      </c>
      <c r="E88" s="308">
        <f t="shared" si="1"/>
        <v>0.55555555555555558</v>
      </c>
    </row>
    <row r="89" spans="1:5">
      <c r="A89" s="587"/>
      <c r="B89" s="331" t="s">
        <v>2144</v>
      </c>
      <c r="C89" s="426">
        <v>11</v>
      </c>
      <c r="D89" s="426">
        <v>4</v>
      </c>
      <c r="E89" s="308">
        <f t="shared" si="1"/>
        <v>0.36363636363636365</v>
      </c>
    </row>
    <row r="90" spans="1:5">
      <c r="A90" s="587"/>
      <c r="B90" s="414" t="s">
        <v>833</v>
      </c>
      <c r="C90" s="426">
        <v>23</v>
      </c>
      <c r="D90" s="426">
        <v>15</v>
      </c>
      <c r="E90" s="308">
        <f t="shared" si="1"/>
        <v>0.65217391304347827</v>
      </c>
    </row>
    <row r="91" spans="1:5">
      <c r="A91" s="587"/>
      <c r="B91" s="414" t="s">
        <v>834</v>
      </c>
      <c r="C91" s="426">
        <v>21</v>
      </c>
      <c r="D91" s="426">
        <v>12</v>
      </c>
      <c r="E91" s="308">
        <f t="shared" si="1"/>
        <v>0.5714285714285714</v>
      </c>
    </row>
    <row r="92" spans="1:5">
      <c r="A92" s="587"/>
      <c r="B92" s="414" t="s">
        <v>835</v>
      </c>
      <c r="C92" s="426">
        <v>47</v>
      </c>
      <c r="D92" s="426">
        <v>17</v>
      </c>
      <c r="E92" s="308">
        <f t="shared" si="1"/>
        <v>0.36170212765957449</v>
      </c>
    </row>
    <row r="93" spans="1:5">
      <c r="A93" s="587"/>
      <c r="B93" s="331" t="s">
        <v>2145</v>
      </c>
      <c r="C93" s="426">
        <v>11</v>
      </c>
      <c r="D93" s="426">
        <v>7</v>
      </c>
      <c r="E93" s="308">
        <f t="shared" si="1"/>
        <v>0.63636363636363635</v>
      </c>
    </row>
    <row r="94" spans="1:5">
      <c r="A94" s="587"/>
      <c r="B94" s="414" t="s">
        <v>841</v>
      </c>
      <c r="C94" s="426">
        <v>19</v>
      </c>
      <c r="D94" s="426">
        <v>10</v>
      </c>
      <c r="E94" s="308">
        <f t="shared" si="1"/>
        <v>0.52631578947368418</v>
      </c>
    </row>
    <row r="95" spans="1:5">
      <c r="A95" s="587"/>
      <c r="B95" s="414" t="s">
        <v>842</v>
      </c>
      <c r="C95" s="426">
        <v>17</v>
      </c>
      <c r="D95" s="426">
        <v>8</v>
      </c>
      <c r="E95" s="308">
        <f t="shared" si="1"/>
        <v>0.47058823529411764</v>
      </c>
    </row>
    <row r="96" spans="1:5">
      <c r="A96" s="587"/>
      <c r="B96" s="414" t="s">
        <v>2213</v>
      </c>
      <c r="C96" s="426">
        <v>25</v>
      </c>
      <c r="D96" s="426">
        <v>15</v>
      </c>
      <c r="E96" s="308">
        <f t="shared" si="1"/>
        <v>0.6</v>
      </c>
    </row>
    <row r="97" spans="1:5">
      <c r="A97" s="587"/>
      <c r="B97" s="414" t="s">
        <v>2214</v>
      </c>
      <c r="C97" s="426">
        <v>12</v>
      </c>
      <c r="D97" s="426">
        <v>6</v>
      </c>
      <c r="E97" s="308">
        <f t="shared" si="1"/>
        <v>0.5</v>
      </c>
    </row>
    <row r="98" spans="1:5">
      <c r="A98" s="580" t="s">
        <v>389</v>
      </c>
      <c r="B98" s="414" t="s">
        <v>2215</v>
      </c>
      <c r="C98" s="307">
        <v>17</v>
      </c>
      <c r="D98" s="307">
        <v>8</v>
      </c>
      <c r="E98" s="308">
        <f t="shared" si="1"/>
        <v>0.47058823529411764</v>
      </c>
    </row>
    <row r="99" spans="1:5">
      <c r="A99" s="580"/>
      <c r="B99" s="414" t="s">
        <v>2216</v>
      </c>
      <c r="C99" s="307">
        <v>17</v>
      </c>
      <c r="D99" s="307">
        <v>7</v>
      </c>
      <c r="E99" s="308">
        <f t="shared" si="1"/>
        <v>0.41176470588235292</v>
      </c>
    </row>
    <row r="100" spans="1:5">
      <c r="A100" s="580"/>
      <c r="B100" s="414" t="s">
        <v>2217</v>
      </c>
      <c r="C100" s="307">
        <v>22</v>
      </c>
      <c r="D100" s="307">
        <v>12</v>
      </c>
      <c r="E100" s="308">
        <f t="shared" si="1"/>
        <v>0.54545454545454541</v>
      </c>
    </row>
    <row r="101" spans="1:5">
      <c r="A101" s="580"/>
      <c r="B101" s="414" t="s">
        <v>2218</v>
      </c>
      <c r="C101" s="307">
        <v>13</v>
      </c>
      <c r="D101" s="307">
        <v>6</v>
      </c>
      <c r="E101" s="308">
        <f t="shared" si="1"/>
        <v>0.46153846153846156</v>
      </c>
    </row>
    <row r="102" spans="1:5">
      <c r="A102" s="580"/>
      <c r="B102" s="331" t="s">
        <v>2146</v>
      </c>
      <c r="C102" s="307">
        <v>20</v>
      </c>
      <c r="D102" s="307">
        <v>7</v>
      </c>
      <c r="E102" s="308">
        <f t="shared" si="1"/>
        <v>0.35</v>
      </c>
    </row>
    <row r="103" spans="1:5">
      <c r="A103" s="580"/>
      <c r="B103" s="414" t="s">
        <v>2219</v>
      </c>
      <c r="C103" s="307">
        <v>13</v>
      </c>
      <c r="D103" s="307">
        <v>7</v>
      </c>
      <c r="E103" s="308">
        <f t="shared" si="1"/>
        <v>0.53846153846153844</v>
      </c>
    </row>
    <row r="104" spans="1:5">
      <c r="A104" s="580"/>
      <c r="B104" s="414" t="s">
        <v>2220</v>
      </c>
      <c r="C104" s="307">
        <v>15</v>
      </c>
      <c r="D104" s="307">
        <v>8</v>
      </c>
      <c r="E104" s="308">
        <f t="shared" si="1"/>
        <v>0.53333333333333333</v>
      </c>
    </row>
    <row r="105" spans="1:5">
      <c r="A105" s="580"/>
      <c r="B105" s="427" t="s">
        <v>2221</v>
      </c>
      <c r="C105" s="307">
        <v>15</v>
      </c>
      <c r="D105" s="307">
        <v>8</v>
      </c>
      <c r="E105" s="308">
        <f t="shared" si="1"/>
        <v>0.53333333333333333</v>
      </c>
    </row>
    <row r="106" spans="1:5">
      <c r="A106" s="580" t="s">
        <v>401</v>
      </c>
      <c r="B106" s="414" t="s">
        <v>637</v>
      </c>
      <c r="C106" s="307">
        <v>17</v>
      </c>
      <c r="D106" s="307">
        <v>8</v>
      </c>
      <c r="E106" s="308">
        <f t="shared" si="1"/>
        <v>0.47058823529411764</v>
      </c>
    </row>
    <row r="107" spans="1:5">
      <c r="A107" s="580"/>
      <c r="B107" s="414" t="s">
        <v>2222</v>
      </c>
      <c r="C107" s="307">
        <v>15</v>
      </c>
      <c r="D107" s="307">
        <v>5</v>
      </c>
      <c r="E107" s="308">
        <f t="shared" si="1"/>
        <v>0.33333333333333331</v>
      </c>
    </row>
    <row r="108" spans="1:5">
      <c r="A108" s="580"/>
      <c r="B108" s="414" t="s">
        <v>639</v>
      </c>
      <c r="C108" s="307">
        <v>19</v>
      </c>
      <c r="D108" s="307">
        <v>8</v>
      </c>
      <c r="E108" s="308">
        <f t="shared" si="1"/>
        <v>0.42105263157894735</v>
      </c>
    </row>
    <row r="109" spans="1:5">
      <c r="A109" s="580"/>
      <c r="B109" s="414" t="s">
        <v>2223</v>
      </c>
      <c r="C109" s="307">
        <v>15</v>
      </c>
      <c r="D109" s="307">
        <v>10</v>
      </c>
      <c r="E109" s="308">
        <f t="shared" si="1"/>
        <v>0.66666666666666663</v>
      </c>
    </row>
    <row r="110" spans="1:5">
      <c r="A110" s="580"/>
      <c r="B110" s="414" t="s">
        <v>1181</v>
      </c>
      <c r="C110" s="307">
        <v>11</v>
      </c>
      <c r="D110" s="307">
        <v>7</v>
      </c>
      <c r="E110" s="308">
        <f t="shared" si="1"/>
        <v>0.63636363636363635</v>
      </c>
    </row>
    <row r="111" spans="1:5">
      <c r="A111" s="580"/>
      <c r="B111" s="414" t="s">
        <v>2224</v>
      </c>
      <c r="C111" s="307">
        <v>15</v>
      </c>
      <c r="D111" s="307">
        <v>5</v>
      </c>
      <c r="E111" s="308">
        <f t="shared" si="1"/>
        <v>0.33333333333333331</v>
      </c>
    </row>
    <row r="112" spans="1:5">
      <c r="A112" s="580"/>
      <c r="B112" s="414" t="s">
        <v>644</v>
      </c>
      <c r="C112" s="307">
        <v>39</v>
      </c>
      <c r="D112" s="307">
        <v>21</v>
      </c>
      <c r="E112" s="308">
        <f t="shared" si="1"/>
        <v>0.53846153846153844</v>
      </c>
    </row>
    <row r="113" spans="1:5">
      <c r="A113" s="580"/>
      <c r="B113" s="414" t="s">
        <v>645</v>
      </c>
      <c r="C113" s="307">
        <v>21</v>
      </c>
      <c r="D113" s="307">
        <v>10</v>
      </c>
      <c r="E113" s="308">
        <f t="shared" si="1"/>
        <v>0.47619047619047616</v>
      </c>
    </row>
    <row r="114" spans="1:5">
      <c r="A114" s="580"/>
      <c r="B114" s="414" t="s">
        <v>646</v>
      </c>
      <c r="C114" s="428">
        <v>23</v>
      </c>
      <c r="D114" s="307">
        <v>11</v>
      </c>
      <c r="E114" s="308">
        <f t="shared" si="1"/>
        <v>0.47826086956521741</v>
      </c>
    </row>
    <row r="115" spans="1:5">
      <c r="A115" s="580"/>
      <c r="B115" s="414" t="s">
        <v>2225</v>
      </c>
      <c r="C115" s="428">
        <v>15</v>
      </c>
      <c r="D115" s="307">
        <v>10</v>
      </c>
      <c r="E115" s="308">
        <f t="shared" si="1"/>
        <v>0.66666666666666663</v>
      </c>
    </row>
    <row r="116" spans="1:5">
      <c r="A116" s="580"/>
      <c r="B116" s="414" t="s">
        <v>2226</v>
      </c>
      <c r="C116" s="428">
        <v>9</v>
      </c>
      <c r="D116" s="307">
        <v>3</v>
      </c>
      <c r="E116" s="308">
        <f t="shared" si="1"/>
        <v>0.33333333333333331</v>
      </c>
    </row>
    <row r="117" spans="1:5">
      <c r="A117" s="580"/>
      <c r="B117" s="414" t="s">
        <v>2227</v>
      </c>
      <c r="C117" s="428">
        <v>15</v>
      </c>
      <c r="D117" s="307">
        <v>7</v>
      </c>
      <c r="E117" s="308">
        <f t="shared" si="1"/>
        <v>0.46666666666666667</v>
      </c>
    </row>
    <row r="118" spans="1:5">
      <c r="A118" s="580" t="s">
        <v>406</v>
      </c>
      <c r="B118" s="414" t="s">
        <v>2228</v>
      </c>
      <c r="C118" s="307">
        <v>21</v>
      </c>
      <c r="D118" s="307">
        <v>13</v>
      </c>
      <c r="E118" s="308">
        <f t="shared" si="1"/>
        <v>0.61904761904761907</v>
      </c>
    </row>
    <row r="119" spans="1:5">
      <c r="A119" s="580"/>
      <c r="B119" s="414" t="s">
        <v>2229</v>
      </c>
      <c r="C119" s="307">
        <v>13</v>
      </c>
      <c r="D119" s="307">
        <v>3</v>
      </c>
      <c r="E119" s="308">
        <f t="shared" si="1"/>
        <v>0.23076923076923078</v>
      </c>
    </row>
    <row r="120" spans="1:5">
      <c r="A120" s="580"/>
      <c r="B120" s="414" t="s">
        <v>2230</v>
      </c>
      <c r="C120" s="307">
        <v>13</v>
      </c>
      <c r="D120" s="307">
        <v>5</v>
      </c>
      <c r="E120" s="308">
        <f t="shared" si="1"/>
        <v>0.38461538461538464</v>
      </c>
    </row>
    <row r="121" spans="1:5">
      <c r="A121" s="580"/>
      <c r="B121" s="414" t="s">
        <v>2231</v>
      </c>
      <c r="C121" s="307">
        <v>15</v>
      </c>
      <c r="D121" s="307">
        <v>5</v>
      </c>
      <c r="E121" s="308">
        <f t="shared" si="1"/>
        <v>0.33333333333333331</v>
      </c>
    </row>
    <row r="122" spans="1:5">
      <c r="A122" s="580"/>
      <c r="B122" s="414" t="s">
        <v>2232</v>
      </c>
      <c r="C122" s="307">
        <v>17</v>
      </c>
      <c r="D122" s="307">
        <v>11</v>
      </c>
      <c r="E122" s="308">
        <f t="shared" si="1"/>
        <v>0.6470588235294118</v>
      </c>
    </row>
    <row r="123" spans="1:5">
      <c r="A123" s="580"/>
      <c r="B123" s="414" t="s">
        <v>2233</v>
      </c>
      <c r="C123" s="307">
        <v>17</v>
      </c>
      <c r="D123" s="307">
        <v>9</v>
      </c>
      <c r="E123" s="308">
        <f t="shared" si="1"/>
        <v>0.52941176470588236</v>
      </c>
    </row>
    <row r="124" spans="1:5">
      <c r="A124" s="580"/>
      <c r="B124" s="414" t="s">
        <v>2234</v>
      </c>
      <c r="C124" s="307">
        <v>13</v>
      </c>
      <c r="D124" s="307">
        <v>5</v>
      </c>
      <c r="E124" s="308">
        <f t="shared" si="1"/>
        <v>0.38461538461538464</v>
      </c>
    </row>
    <row r="125" spans="1:5">
      <c r="A125" s="580"/>
      <c r="B125" s="414" t="s">
        <v>2235</v>
      </c>
      <c r="C125" s="307">
        <v>13</v>
      </c>
      <c r="D125" s="307">
        <v>8</v>
      </c>
      <c r="E125" s="308">
        <f t="shared" si="1"/>
        <v>0.61538461538461542</v>
      </c>
    </row>
    <row r="126" spans="1:5">
      <c r="A126" s="580"/>
      <c r="B126" s="414" t="s">
        <v>2236</v>
      </c>
      <c r="C126" s="307">
        <v>15</v>
      </c>
      <c r="D126" s="307">
        <v>9</v>
      </c>
      <c r="E126" s="308">
        <f t="shared" si="1"/>
        <v>0.6</v>
      </c>
    </row>
    <row r="127" spans="1:5">
      <c r="A127" s="580" t="s">
        <v>413</v>
      </c>
      <c r="B127" s="414" t="s">
        <v>2237</v>
      </c>
      <c r="C127" s="307">
        <v>13</v>
      </c>
      <c r="D127" s="307">
        <v>5</v>
      </c>
      <c r="E127" s="308">
        <f t="shared" si="1"/>
        <v>0.38461538461538464</v>
      </c>
    </row>
    <row r="128" spans="1:5">
      <c r="A128" s="580"/>
      <c r="B128" s="414" t="s">
        <v>2238</v>
      </c>
      <c r="C128" s="307">
        <v>15</v>
      </c>
      <c r="D128" s="307">
        <v>5</v>
      </c>
      <c r="E128" s="308">
        <f t="shared" si="1"/>
        <v>0.33333333333333331</v>
      </c>
    </row>
    <row r="129" spans="1:5">
      <c r="A129" s="580"/>
      <c r="B129" s="414" t="s">
        <v>2239</v>
      </c>
      <c r="C129" s="307">
        <v>13</v>
      </c>
      <c r="D129" s="307">
        <v>6</v>
      </c>
      <c r="E129" s="308">
        <f t="shared" si="1"/>
        <v>0.46153846153846156</v>
      </c>
    </row>
    <row r="130" spans="1:5">
      <c r="A130" s="580"/>
      <c r="B130" s="414" t="s">
        <v>2240</v>
      </c>
      <c r="C130" s="307">
        <v>15</v>
      </c>
      <c r="D130" s="307">
        <v>5</v>
      </c>
      <c r="E130" s="308">
        <f t="shared" si="1"/>
        <v>0.33333333333333331</v>
      </c>
    </row>
    <row r="131" spans="1:5">
      <c r="A131" s="580"/>
      <c r="B131" s="414" t="s">
        <v>2241</v>
      </c>
      <c r="C131" s="307">
        <v>15</v>
      </c>
      <c r="D131" s="307">
        <v>9</v>
      </c>
      <c r="E131" s="308">
        <f t="shared" si="1"/>
        <v>0.6</v>
      </c>
    </row>
    <row r="132" spans="1:5">
      <c r="A132" s="580"/>
      <c r="B132" s="414" t="s">
        <v>2242</v>
      </c>
      <c r="C132" s="307">
        <v>11</v>
      </c>
      <c r="D132" s="307">
        <v>7</v>
      </c>
      <c r="E132" s="308">
        <f t="shared" si="1"/>
        <v>0.63636363636363635</v>
      </c>
    </row>
    <row r="133" spans="1:5">
      <c r="A133" s="580"/>
      <c r="B133" s="414" t="s">
        <v>2243</v>
      </c>
      <c r="C133" s="307">
        <v>15</v>
      </c>
      <c r="D133" s="307">
        <v>8</v>
      </c>
      <c r="E133" s="308">
        <f t="shared" si="1"/>
        <v>0.53333333333333333</v>
      </c>
    </row>
    <row r="134" spans="1:5">
      <c r="A134" s="580"/>
      <c r="B134" s="414" t="s">
        <v>2244</v>
      </c>
      <c r="C134" s="307">
        <v>15</v>
      </c>
      <c r="D134" s="307">
        <v>10</v>
      </c>
      <c r="E134" s="308">
        <f t="shared" ref="E134:E198" si="2">D134/C134</f>
        <v>0.66666666666666663</v>
      </c>
    </row>
    <row r="135" spans="1:5">
      <c r="A135" s="580"/>
      <c r="B135" s="414" t="s">
        <v>2245</v>
      </c>
      <c r="C135" s="307">
        <v>13</v>
      </c>
      <c r="D135" s="307">
        <v>5</v>
      </c>
      <c r="E135" s="308">
        <f t="shared" si="2"/>
        <v>0.38461538461538464</v>
      </c>
    </row>
    <row r="136" spans="1:5">
      <c r="A136" s="580"/>
      <c r="B136" s="414" t="s">
        <v>2246</v>
      </c>
      <c r="C136" s="307">
        <v>15</v>
      </c>
      <c r="D136" s="307">
        <v>9</v>
      </c>
      <c r="E136" s="308">
        <f t="shared" si="2"/>
        <v>0.6</v>
      </c>
    </row>
    <row r="137" spans="1:5">
      <c r="A137" s="580"/>
      <c r="B137" s="414" t="s">
        <v>2247</v>
      </c>
      <c r="C137" s="307">
        <v>11</v>
      </c>
      <c r="D137" s="307">
        <v>5</v>
      </c>
      <c r="E137" s="308">
        <f t="shared" si="2"/>
        <v>0.45454545454545453</v>
      </c>
    </row>
    <row r="138" spans="1:5">
      <c r="A138" s="580"/>
      <c r="B138" s="414" t="s">
        <v>2248</v>
      </c>
      <c r="C138" s="307">
        <v>11</v>
      </c>
      <c r="D138" s="307">
        <v>7</v>
      </c>
      <c r="E138" s="308">
        <f t="shared" si="2"/>
        <v>0.63636363636363635</v>
      </c>
    </row>
    <row r="139" spans="1:5">
      <c r="A139" s="580" t="s">
        <v>419</v>
      </c>
      <c r="B139" s="414" t="s">
        <v>2249</v>
      </c>
      <c r="C139" s="307">
        <v>15</v>
      </c>
      <c r="D139" s="307">
        <v>6</v>
      </c>
      <c r="E139" s="308">
        <f t="shared" si="2"/>
        <v>0.4</v>
      </c>
    </row>
    <row r="140" spans="1:5">
      <c r="A140" s="580"/>
      <c r="B140" s="414" t="s">
        <v>2250</v>
      </c>
      <c r="C140" s="307">
        <v>15</v>
      </c>
      <c r="D140" s="307">
        <v>6</v>
      </c>
      <c r="E140" s="308">
        <f t="shared" si="2"/>
        <v>0.4</v>
      </c>
    </row>
    <row r="141" spans="1:5">
      <c r="A141" s="580"/>
      <c r="B141" s="414" t="s">
        <v>2251</v>
      </c>
      <c r="C141" s="307">
        <v>19</v>
      </c>
      <c r="D141" s="307">
        <v>13</v>
      </c>
      <c r="E141" s="308">
        <f t="shared" si="2"/>
        <v>0.68421052631578949</v>
      </c>
    </row>
    <row r="142" spans="1:5">
      <c r="A142" s="580"/>
      <c r="B142" s="414" t="s">
        <v>2252</v>
      </c>
      <c r="C142" s="307">
        <v>18</v>
      </c>
      <c r="D142" s="307">
        <v>11</v>
      </c>
      <c r="E142" s="308">
        <f t="shared" si="2"/>
        <v>0.61111111111111116</v>
      </c>
    </row>
    <row r="143" spans="1:5">
      <c r="A143" s="580"/>
      <c r="B143" s="414" t="s">
        <v>2253</v>
      </c>
      <c r="C143" s="307">
        <v>15</v>
      </c>
      <c r="D143" s="307">
        <v>9</v>
      </c>
      <c r="E143" s="308">
        <f t="shared" si="2"/>
        <v>0.6</v>
      </c>
    </row>
    <row r="144" spans="1:5">
      <c r="A144" s="580"/>
      <c r="B144" s="414" t="s">
        <v>2254</v>
      </c>
      <c r="C144" s="307">
        <v>13</v>
      </c>
      <c r="D144" s="307">
        <v>7</v>
      </c>
      <c r="E144" s="308">
        <f t="shared" si="2"/>
        <v>0.53846153846153844</v>
      </c>
    </row>
    <row r="145" spans="1:5">
      <c r="A145" s="580"/>
      <c r="B145" s="414" t="s">
        <v>2255</v>
      </c>
      <c r="C145" s="307">
        <v>19</v>
      </c>
      <c r="D145" s="307">
        <v>7</v>
      </c>
      <c r="E145" s="308">
        <f t="shared" si="2"/>
        <v>0.36842105263157893</v>
      </c>
    </row>
    <row r="146" spans="1:5">
      <c r="A146" s="580"/>
      <c r="B146" s="414" t="s">
        <v>2256</v>
      </c>
      <c r="C146" s="307">
        <v>10</v>
      </c>
      <c r="D146" s="307">
        <v>6</v>
      </c>
      <c r="E146" s="308">
        <f t="shared" si="2"/>
        <v>0.6</v>
      </c>
    </row>
    <row r="147" spans="1:5">
      <c r="A147" s="580"/>
      <c r="B147" s="414" t="s">
        <v>2257</v>
      </c>
      <c r="C147" s="307">
        <v>13</v>
      </c>
      <c r="D147" s="307">
        <v>5</v>
      </c>
      <c r="E147" s="308">
        <f t="shared" si="2"/>
        <v>0.38461538461538464</v>
      </c>
    </row>
    <row r="148" spans="1:5">
      <c r="A148" s="580"/>
      <c r="B148" s="414" t="s">
        <v>2258</v>
      </c>
      <c r="C148" s="307">
        <v>15</v>
      </c>
      <c r="D148" s="307">
        <v>9</v>
      </c>
      <c r="E148" s="308">
        <f t="shared" si="2"/>
        <v>0.6</v>
      </c>
    </row>
    <row r="149" spans="1:5">
      <c r="A149" s="580"/>
      <c r="B149" s="414" t="s">
        <v>2259</v>
      </c>
      <c r="C149" s="307">
        <v>9</v>
      </c>
      <c r="D149" s="307">
        <v>7</v>
      </c>
      <c r="E149" s="308">
        <f t="shared" si="2"/>
        <v>0.77777777777777779</v>
      </c>
    </row>
    <row r="150" spans="1:5">
      <c r="A150" s="580"/>
      <c r="B150" s="414" t="s">
        <v>2260</v>
      </c>
      <c r="C150" s="307">
        <v>13</v>
      </c>
      <c r="D150" s="307">
        <v>6</v>
      </c>
      <c r="E150" s="308">
        <f t="shared" si="2"/>
        <v>0.46153846153846156</v>
      </c>
    </row>
    <row r="151" spans="1:5">
      <c r="A151" s="580" t="s">
        <v>2092</v>
      </c>
      <c r="B151" s="414" t="s">
        <v>865</v>
      </c>
      <c r="C151" s="307">
        <v>19</v>
      </c>
      <c r="D151" s="307">
        <v>8</v>
      </c>
      <c r="E151" s="308">
        <f t="shared" si="2"/>
        <v>0.42105263157894735</v>
      </c>
    </row>
    <row r="152" spans="1:5">
      <c r="A152" s="580"/>
      <c r="B152" s="414" t="s">
        <v>2261</v>
      </c>
      <c r="C152" s="307">
        <v>19</v>
      </c>
      <c r="D152" s="307">
        <v>10</v>
      </c>
      <c r="E152" s="308">
        <f t="shared" si="2"/>
        <v>0.52631578947368418</v>
      </c>
    </row>
    <row r="153" spans="1:5">
      <c r="A153" s="580"/>
      <c r="B153" s="414" t="s">
        <v>684</v>
      </c>
      <c r="C153" s="307">
        <v>13</v>
      </c>
      <c r="D153" s="307">
        <v>7</v>
      </c>
      <c r="E153" s="308">
        <f t="shared" si="2"/>
        <v>0.53846153846153844</v>
      </c>
    </row>
    <row r="154" spans="1:5">
      <c r="A154" s="580"/>
      <c r="B154" s="414" t="s">
        <v>867</v>
      </c>
      <c r="C154" s="307">
        <v>15</v>
      </c>
      <c r="D154" s="307">
        <v>6</v>
      </c>
      <c r="E154" s="308">
        <f t="shared" si="2"/>
        <v>0.4</v>
      </c>
    </row>
    <row r="155" spans="1:5">
      <c r="A155" s="580"/>
      <c r="B155" s="414" t="s">
        <v>2262</v>
      </c>
      <c r="C155" s="307">
        <v>15</v>
      </c>
      <c r="D155" s="307">
        <v>7</v>
      </c>
      <c r="E155" s="308">
        <f t="shared" si="2"/>
        <v>0.46666666666666667</v>
      </c>
    </row>
    <row r="156" spans="1:5">
      <c r="A156" s="580"/>
      <c r="B156" s="414" t="s">
        <v>2263</v>
      </c>
      <c r="C156" s="307">
        <v>15</v>
      </c>
      <c r="D156" s="307">
        <v>8</v>
      </c>
      <c r="E156" s="308">
        <f t="shared" si="2"/>
        <v>0.53333333333333333</v>
      </c>
    </row>
    <row r="157" spans="1:5">
      <c r="A157" s="580"/>
      <c r="B157" s="414" t="s">
        <v>869</v>
      </c>
      <c r="C157" s="307">
        <v>25</v>
      </c>
      <c r="D157" s="307">
        <v>14</v>
      </c>
      <c r="E157" s="308">
        <f t="shared" si="2"/>
        <v>0.56000000000000005</v>
      </c>
    </row>
    <row r="158" spans="1:5">
      <c r="A158" s="580"/>
      <c r="B158" s="414" t="s">
        <v>2264</v>
      </c>
      <c r="C158" s="307">
        <v>23</v>
      </c>
      <c r="D158" s="307">
        <v>10</v>
      </c>
      <c r="E158" s="308">
        <f t="shared" si="2"/>
        <v>0.43478260869565216</v>
      </c>
    </row>
    <row r="159" spans="1:5">
      <c r="A159" s="580"/>
      <c r="B159" s="414" t="s">
        <v>871</v>
      </c>
      <c r="C159" s="307">
        <v>15</v>
      </c>
      <c r="D159" s="307">
        <v>7</v>
      </c>
      <c r="E159" s="308">
        <f t="shared" si="2"/>
        <v>0.46666666666666667</v>
      </c>
    </row>
    <row r="160" spans="1:5">
      <c r="A160" s="580"/>
      <c r="B160" s="414" t="s">
        <v>2265</v>
      </c>
      <c r="C160" s="428">
        <v>21</v>
      </c>
      <c r="D160" s="428">
        <v>10</v>
      </c>
      <c r="E160" s="308">
        <f t="shared" si="2"/>
        <v>0.47619047619047616</v>
      </c>
    </row>
    <row r="161" spans="1:5">
      <c r="A161" s="580" t="s">
        <v>1042</v>
      </c>
      <c r="B161" s="414" t="s">
        <v>873</v>
      </c>
      <c r="C161" s="428">
        <v>19</v>
      </c>
      <c r="D161" s="428">
        <v>9</v>
      </c>
      <c r="E161" s="308">
        <f t="shared" si="2"/>
        <v>0.47368421052631576</v>
      </c>
    </row>
    <row r="162" spans="1:5">
      <c r="A162" s="580"/>
      <c r="B162" s="414" t="s">
        <v>693</v>
      </c>
      <c r="C162" s="428">
        <v>23</v>
      </c>
      <c r="D162" s="428">
        <v>9</v>
      </c>
      <c r="E162" s="308">
        <f t="shared" si="2"/>
        <v>0.39130434782608697</v>
      </c>
    </row>
    <row r="163" spans="1:5">
      <c r="A163" s="580"/>
      <c r="B163" s="414" t="s">
        <v>699</v>
      </c>
      <c r="C163" s="307">
        <v>28</v>
      </c>
      <c r="D163" s="307">
        <v>11</v>
      </c>
      <c r="E163" s="308">
        <f t="shared" si="2"/>
        <v>0.39285714285714285</v>
      </c>
    </row>
    <row r="164" spans="1:5">
      <c r="A164" s="580"/>
      <c r="B164" s="414" t="s">
        <v>2266</v>
      </c>
      <c r="C164" s="307">
        <v>17</v>
      </c>
      <c r="D164" s="307">
        <v>12</v>
      </c>
      <c r="E164" s="308">
        <f t="shared" si="2"/>
        <v>0.70588235294117652</v>
      </c>
    </row>
    <row r="165" spans="1:5">
      <c r="A165" s="580"/>
      <c r="B165" s="414" t="s">
        <v>700</v>
      </c>
      <c r="C165" s="307">
        <v>26</v>
      </c>
      <c r="D165" s="307">
        <v>15</v>
      </c>
      <c r="E165" s="308">
        <f t="shared" si="2"/>
        <v>0.57692307692307687</v>
      </c>
    </row>
    <row r="166" spans="1:5">
      <c r="A166" s="580"/>
      <c r="B166" s="414" t="s">
        <v>2267</v>
      </c>
      <c r="C166" s="307">
        <v>21</v>
      </c>
      <c r="D166" s="307">
        <v>12</v>
      </c>
      <c r="E166" s="308">
        <f t="shared" si="2"/>
        <v>0.5714285714285714</v>
      </c>
    </row>
    <row r="167" spans="1:5">
      <c r="A167" s="580"/>
      <c r="B167" s="414" t="s">
        <v>2268</v>
      </c>
      <c r="C167" s="307">
        <v>19</v>
      </c>
      <c r="D167" s="307">
        <v>11</v>
      </c>
      <c r="E167" s="308">
        <f t="shared" si="2"/>
        <v>0.57894736842105265</v>
      </c>
    </row>
    <row r="168" spans="1:5">
      <c r="A168" s="580"/>
      <c r="B168" s="414" t="s">
        <v>2269</v>
      </c>
      <c r="C168" s="307">
        <v>19</v>
      </c>
      <c r="D168" s="307">
        <v>8</v>
      </c>
      <c r="E168" s="308">
        <f t="shared" si="2"/>
        <v>0.42105263157894735</v>
      </c>
    </row>
    <row r="169" spans="1:5">
      <c r="A169" s="580"/>
      <c r="B169" s="414" t="s">
        <v>695</v>
      </c>
      <c r="C169" s="307">
        <v>19</v>
      </c>
      <c r="D169" s="307">
        <v>10</v>
      </c>
      <c r="E169" s="308">
        <f t="shared" si="2"/>
        <v>0.52631578947368418</v>
      </c>
    </row>
    <row r="170" spans="1:5">
      <c r="A170" s="580"/>
      <c r="B170" s="414" t="s">
        <v>694</v>
      </c>
      <c r="C170" s="428">
        <v>15</v>
      </c>
      <c r="D170" s="428">
        <v>7</v>
      </c>
      <c r="E170" s="308">
        <f t="shared" si="2"/>
        <v>0.46666666666666667</v>
      </c>
    </row>
    <row r="171" spans="1:5">
      <c r="A171" s="580"/>
      <c r="B171" s="331" t="s">
        <v>2147</v>
      </c>
      <c r="C171" s="428">
        <v>12</v>
      </c>
      <c r="D171" s="428">
        <v>10</v>
      </c>
      <c r="E171" s="308">
        <f t="shared" si="2"/>
        <v>0.83333333333333337</v>
      </c>
    </row>
    <row r="172" spans="1:5">
      <c r="A172" s="580"/>
      <c r="B172" s="414" t="s">
        <v>697</v>
      </c>
      <c r="C172" s="307">
        <v>17</v>
      </c>
      <c r="D172" s="307">
        <v>7</v>
      </c>
      <c r="E172" s="308">
        <f t="shared" si="2"/>
        <v>0.41176470588235292</v>
      </c>
    </row>
    <row r="173" spans="1:5">
      <c r="A173" s="580" t="s">
        <v>1053</v>
      </c>
      <c r="B173" s="414" t="s">
        <v>2270</v>
      </c>
      <c r="C173" s="307">
        <v>15</v>
      </c>
      <c r="D173" s="307">
        <v>10</v>
      </c>
      <c r="E173" s="308">
        <f t="shared" si="2"/>
        <v>0.66666666666666663</v>
      </c>
    </row>
    <row r="174" spans="1:5">
      <c r="A174" s="580"/>
      <c r="B174" s="414" t="s">
        <v>2271</v>
      </c>
      <c r="C174" s="307">
        <v>18</v>
      </c>
      <c r="D174" s="307">
        <v>11</v>
      </c>
      <c r="E174" s="308">
        <f t="shared" si="2"/>
        <v>0.61111111111111116</v>
      </c>
    </row>
    <row r="175" spans="1:5">
      <c r="A175" s="580"/>
      <c r="B175" s="414" t="s">
        <v>2272</v>
      </c>
      <c r="C175" s="307">
        <v>13</v>
      </c>
      <c r="D175" s="307">
        <v>5</v>
      </c>
      <c r="E175" s="308">
        <f t="shared" si="2"/>
        <v>0.38461538461538464</v>
      </c>
    </row>
    <row r="176" spans="1:5">
      <c r="A176" s="580"/>
      <c r="B176" s="414" t="s">
        <v>2273</v>
      </c>
      <c r="C176" s="307">
        <v>17</v>
      </c>
      <c r="D176" s="307">
        <v>7</v>
      </c>
      <c r="E176" s="308">
        <f t="shared" si="2"/>
        <v>0.41176470588235292</v>
      </c>
    </row>
    <row r="177" spans="1:5">
      <c r="A177" s="580"/>
      <c r="B177" s="414" t="s">
        <v>2274</v>
      </c>
      <c r="C177" s="307">
        <v>17</v>
      </c>
      <c r="D177" s="307">
        <v>10</v>
      </c>
      <c r="E177" s="308">
        <f t="shared" si="2"/>
        <v>0.58823529411764708</v>
      </c>
    </row>
    <row r="178" spans="1:5">
      <c r="A178" s="580"/>
      <c r="B178" s="414" t="s">
        <v>2275</v>
      </c>
      <c r="C178" s="307">
        <v>13</v>
      </c>
      <c r="D178" s="307">
        <v>8</v>
      </c>
      <c r="E178" s="308">
        <f t="shared" si="2"/>
        <v>0.61538461538461542</v>
      </c>
    </row>
    <row r="179" spans="1:5">
      <c r="A179" s="580"/>
      <c r="B179" s="414" t="s">
        <v>2276</v>
      </c>
      <c r="C179" s="307">
        <v>18</v>
      </c>
      <c r="D179" s="307">
        <v>7</v>
      </c>
      <c r="E179" s="308">
        <f t="shared" si="2"/>
        <v>0.3888888888888889</v>
      </c>
    </row>
    <row r="180" spans="1:5">
      <c r="A180" s="580"/>
      <c r="B180" s="414" t="s">
        <v>2277</v>
      </c>
      <c r="C180" s="307">
        <v>17</v>
      </c>
      <c r="D180" s="307">
        <v>11</v>
      </c>
      <c r="E180" s="308">
        <f t="shared" si="2"/>
        <v>0.6470588235294118</v>
      </c>
    </row>
    <row r="181" spans="1:5">
      <c r="A181" s="580"/>
      <c r="B181" s="414" t="s">
        <v>2278</v>
      </c>
      <c r="C181" s="307">
        <v>15</v>
      </c>
      <c r="D181" s="307">
        <v>7</v>
      </c>
      <c r="E181" s="308">
        <f t="shared" si="2"/>
        <v>0.46666666666666667</v>
      </c>
    </row>
    <row r="182" spans="1:5">
      <c r="A182" s="580" t="s">
        <v>441</v>
      </c>
      <c r="B182" s="414" t="s">
        <v>712</v>
      </c>
      <c r="C182" s="307">
        <v>11</v>
      </c>
      <c r="D182" s="307">
        <v>4</v>
      </c>
      <c r="E182" s="308">
        <f t="shared" si="2"/>
        <v>0.36363636363636365</v>
      </c>
    </row>
    <row r="183" spans="1:5">
      <c r="A183" s="580"/>
      <c r="B183" s="414" t="s">
        <v>2279</v>
      </c>
      <c r="C183" s="307">
        <v>7</v>
      </c>
      <c r="D183" s="307">
        <v>3</v>
      </c>
      <c r="E183" s="308">
        <f t="shared" si="2"/>
        <v>0.42857142857142855</v>
      </c>
    </row>
    <row r="184" spans="1:5">
      <c r="A184" s="580"/>
      <c r="B184" s="414" t="s">
        <v>2280</v>
      </c>
      <c r="C184" s="307">
        <v>14</v>
      </c>
      <c r="D184" s="307">
        <v>5</v>
      </c>
      <c r="E184" s="308">
        <f t="shared" si="2"/>
        <v>0.35714285714285715</v>
      </c>
    </row>
    <row r="185" spans="1:5">
      <c r="A185" s="580"/>
      <c r="B185" s="414" t="s">
        <v>2281</v>
      </c>
      <c r="C185" s="307">
        <v>19</v>
      </c>
      <c r="D185" s="307">
        <v>8</v>
      </c>
      <c r="E185" s="308">
        <f t="shared" si="2"/>
        <v>0.42105263157894735</v>
      </c>
    </row>
    <row r="186" spans="1:5">
      <c r="A186" s="580"/>
      <c r="B186" s="414" t="s">
        <v>716</v>
      </c>
      <c r="C186" s="307">
        <v>13</v>
      </c>
      <c r="D186" s="307">
        <v>7</v>
      </c>
      <c r="E186" s="308">
        <f t="shared" si="2"/>
        <v>0.53846153846153844</v>
      </c>
    </row>
    <row r="187" spans="1:5">
      <c r="A187" s="580"/>
      <c r="B187" s="414" t="s">
        <v>717</v>
      </c>
      <c r="C187" s="307">
        <v>15</v>
      </c>
      <c r="D187" s="307">
        <v>5</v>
      </c>
      <c r="E187" s="308">
        <f t="shared" si="2"/>
        <v>0.33333333333333331</v>
      </c>
    </row>
    <row r="188" spans="1:5">
      <c r="A188" s="580"/>
      <c r="B188" s="414" t="s">
        <v>718</v>
      </c>
      <c r="C188" s="307">
        <v>15</v>
      </c>
      <c r="D188" s="307">
        <v>5</v>
      </c>
      <c r="E188" s="308">
        <f t="shared" si="2"/>
        <v>0.33333333333333331</v>
      </c>
    </row>
    <row r="189" spans="1:5">
      <c r="A189" s="580"/>
      <c r="B189" s="414" t="s">
        <v>719</v>
      </c>
      <c r="C189" s="307">
        <v>18</v>
      </c>
      <c r="D189" s="307">
        <v>3</v>
      </c>
      <c r="E189" s="308">
        <f t="shared" si="2"/>
        <v>0.16666666666666666</v>
      </c>
    </row>
    <row r="190" spans="1:5">
      <c r="A190" s="580"/>
      <c r="B190" s="414" t="s">
        <v>720</v>
      </c>
      <c r="C190" s="307">
        <v>13</v>
      </c>
      <c r="D190" s="307">
        <v>6</v>
      </c>
      <c r="E190" s="308">
        <f t="shared" si="2"/>
        <v>0.46153846153846156</v>
      </c>
    </row>
    <row r="191" spans="1:5">
      <c r="A191" s="580"/>
      <c r="B191" s="414" t="s">
        <v>721</v>
      </c>
      <c r="C191" s="307">
        <v>17</v>
      </c>
      <c r="D191" s="307">
        <v>9</v>
      </c>
      <c r="E191" s="308">
        <f t="shared" si="2"/>
        <v>0.52941176470588236</v>
      </c>
    </row>
    <row r="192" spans="1:5">
      <c r="A192" s="580"/>
      <c r="B192" s="414" t="s">
        <v>722</v>
      </c>
      <c r="C192" s="307">
        <v>11</v>
      </c>
      <c r="D192" s="307">
        <v>4</v>
      </c>
      <c r="E192" s="308">
        <f t="shared" si="2"/>
        <v>0.36363636363636365</v>
      </c>
    </row>
    <row r="193" spans="1:5">
      <c r="A193" s="580"/>
      <c r="B193" s="414" t="s">
        <v>723</v>
      </c>
      <c r="C193" s="307">
        <v>15</v>
      </c>
      <c r="D193" s="307">
        <v>8</v>
      </c>
      <c r="E193" s="308">
        <f t="shared" si="2"/>
        <v>0.53333333333333333</v>
      </c>
    </row>
    <row r="194" spans="1:5">
      <c r="A194" s="580"/>
      <c r="B194" s="414" t="s">
        <v>724</v>
      </c>
      <c r="C194" s="307">
        <v>17</v>
      </c>
      <c r="D194" s="307">
        <v>8</v>
      </c>
      <c r="E194" s="308">
        <f t="shared" si="2"/>
        <v>0.47058823529411764</v>
      </c>
    </row>
    <row r="195" spans="1:5">
      <c r="A195" s="580"/>
      <c r="B195" s="414" t="s">
        <v>2282</v>
      </c>
      <c r="C195" s="307">
        <v>15</v>
      </c>
      <c r="D195" s="307">
        <v>6</v>
      </c>
      <c r="E195" s="308">
        <f t="shared" si="2"/>
        <v>0.4</v>
      </c>
    </row>
    <row r="196" spans="1:5">
      <c r="A196" s="580" t="s">
        <v>452</v>
      </c>
      <c r="B196" s="414" t="s">
        <v>897</v>
      </c>
      <c r="C196" s="307">
        <v>12</v>
      </c>
      <c r="D196" s="307">
        <v>6</v>
      </c>
      <c r="E196" s="308">
        <f t="shared" si="2"/>
        <v>0.5</v>
      </c>
    </row>
    <row r="197" spans="1:5">
      <c r="A197" s="580"/>
      <c r="B197" s="414" t="s">
        <v>2283</v>
      </c>
      <c r="C197" s="307">
        <v>21</v>
      </c>
      <c r="D197" s="307">
        <v>13</v>
      </c>
      <c r="E197" s="308">
        <f t="shared" si="2"/>
        <v>0.61904761904761907</v>
      </c>
    </row>
    <row r="198" spans="1:5">
      <c r="A198" s="580"/>
      <c r="B198" s="414" t="s">
        <v>899</v>
      </c>
      <c r="C198" s="307">
        <v>15</v>
      </c>
      <c r="D198" s="307">
        <v>8</v>
      </c>
      <c r="E198" s="308">
        <f t="shared" si="2"/>
        <v>0.53333333333333333</v>
      </c>
    </row>
    <row r="199" spans="1:5">
      <c r="A199" s="580"/>
      <c r="B199" s="414" t="s">
        <v>900</v>
      </c>
      <c r="C199" s="307">
        <v>17</v>
      </c>
      <c r="D199" s="307">
        <v>11</v>
      </c>
      <c r="E199" s="308">
        <f t="shared" ref="E199:E245" si="3">D199/C199</f>
        <v>0.6470588235294118</v>
      </c>
    </row>
    <row r="200" spans="1:5">
      <c r="A200" s="580"/>
      <c r="B200" s="414" t="s">
        <v>901</v>
      </c>
      <c r="C200" s="307">
        <v>17</v>
      </c>
      <c r="D200" s="307">
        <v>9</v>
      </c>
      <c r="E200" s="308">
        <f t="shared" si="3"/>
        <v>0.52941176470588236</v>
      </c>
    </row>
    <row r="201" spans="1:5">
      <c r="A201" s="580"/>
      <c r="B201" s="414" t="s">
        <v>902</v>
      </c>
      <c r="C201" s="307">
        <v>12</v>
      </c>
      <c r="D201" s="307">
        <v>8</v>
      </c>
      <c r="E201" s="308">
        <f t="shared" si="3"/>
        <v>0.66666666666666663</v>
      </c>
    </row>
    <row r="202" spans="1:5">
      <c r="A202" s="580"/>
      <c r="B202" s="414" t="s">
        <v>903</v>
      </c>
      <c r="C202" s="307">
        <v>10</v>
      </c>
      <c r="D202" s="307">
        <v>6</v>
      </c>
      <c r="E202" s="308">
        <f t="shared" si="3"/>
        <v>0.6</v>
      </c>
    </row>
    <row r="203" spans="1:5">
      <c r="A203" s="580"/>
      <c r="B203" s="414" t="s">
        <v>904</v>
      </c>
      <c r="C203" s="307">
        <v>15</v>
      </c>
      <c r="D203" s="307">
        <v>6</v>
      </c>
      <c r="E203" s="308">
        <f t="shared" si="3"/>
        <v>0.4</v>
      </c>
    </row>
    <row r="204" spans="1:5">
      <c r="A204" s="580"/>
      <c r="B204" s="414" t="s">
        <v>2284</v>
      </c>
      <c r="C204" s="307">
        <v>7</v>
      </c>
      <c r="D204" s="307">
        <v>4</v>
      </c>
      <c r="E204" s="308">
        <f t="shared" si="3"/>
        <v>0.5714285714285714</v>
      </c>
    </row>
    <row r="205" spans="1:5">
      <c r="A205" s="580"/>
      <c r="B205" s="414" t="s">
        <v>906</v>
      </c>
      <c r="C205" s="307">
        <v>11</v>
      </c>
      <c r="D205" s="307">
        <v>6</v>
      </c>
      <c r="E205" s="308">
        <f t="shared" si="3"/>
        <v>0.54545454545454541</v>
      </c>
    </row>
    <row r="206" spans="1:5">
      <c r="A206" s="580"/>
      <c r="B206" s="414" t="s">
        <v>907</v>
      </c>
      <c r="C206" s="307">
        <v>12</v>
      </c>
      <c r="D206" s="307">
        <v>6</v>
      </c>
      <c r="E206" s="308">
        <f t="shared" si="3"/>
        <v>0.5</v>
      </c>
    </row>
    <row r="207" spans="1:5">
      <c r="A207" s="580" t="s">
        <v>2116</v>
      </c>
      <c r="B207" s="331" t="s">
        <v>2148</v>
      </c>
      <c r="C207" s="307">
        <v>17</v>
      </c>
      <c r="D207" s="307">
        <v>11</v>
      </c>
      <c r="E207" s="308">
        <f t="shared" si="3"/>
        <v>0.6470588235294118</v>
      </c>
    </row>
    <row r="208" spans="1:5">
      <c r="A208" s="580"/>
      <c r="B208" s="331" t="s">
        <v>2149</v>
      </c>
      <c r="C208" s="307">
        <v>15</v>
      </c>
      <c r="D208" s="307">
        <v>4</v>
      </c>
      <c r="E208" s="308">
        <f t="shared" si="3"/>
        <v>0.26666666666666666</v>
      </c>
    </row>
    <row r="209" spans="1:5">
      <c r="A209" s="580"/>
      <c r="B209" s="331" t="s">
        <v>2150</v>
      </c>
      <c r="C209" s="307">
        <v>15</v>
      </c>
      <c r="D209" s="307">
        <v>6</v>
      </c>
      <c r="E209" s="308">
        <f t="shared" si="3"/>
        <v>0.4</v>
      </c>
    </row>
    <row r="210" spans="1:5">
      <c r="A210" s="580"/>
      <c r="B210" s="331" t="s">
        <v>2151</v>
      </c>
      <c r="C210" s="307">
        <v>15</v>
      </c>
      <c r="D210" s="307">
        <v>5</v>
      </c>
      <c r="E210" s="308">
        <f t="shared" si="3"/>
        <v>0.33333333333333331</v>
      </c>
    </row>
    <row r="211" spans="1:5">
      <c r="A211" s="580"/>
      <c r="B211" s="331" t="s">
        <v>2152</v>
      </c>
      <c r="C211" s="307">
        <v>15</v>
      </c>
      <c r="D211" s="307">
        <v>8</v>
      </c>
      <c r="E211" s="308">
        <f t="shared" si="3"/>
        <v>0.53333333333333333</v>
      </c>
    </row>
    <row r="212" spans="1:5">
      <c r="A212" s="580"/>
      <c r="B212" s="331" t="s">
        <v>2153</v>
      </c>
      <c r="C212" s="307">
        <v>13</v>
      </c>
      <c r="D212" s="307">
        <v>8</v>
      </c>
      <c r="E212" s="308">
        <f t="shared" si="3"/>
        <v>0.61538461538461542</v>
      </c>
    </row>
    <row r="213" spans="1:5">
      <c r="A213" s="580"/>
      <c r="B213" s="331" t="s">
        <v>2154</v>
      </c>
      <c r="C213" s="307">
        <v>19</v>
      </c>
      <c r="D213" s="307">
        <v>4</v>
      </c>
      <c r="E213" s="308">
        <f t="shared" si="3"/>
        <v>0.21052631578947367</v>
      </c>
    </row>
    <row r="214" spans="1:5">
      <c r="A214" s="580"/>
      <c r="B214" s="331" t="s">
        <v>2155</v>
      </c>
      <c r="C214" s="307">
        <v>15</v>
      </c>
      <c r="D214" s="307">
        <v>7</v>
      </c>
      <c r="E214" s="308">
        <f t="shared" si="3"/>
        <v>0.46666666666666667</v>
      </c>
    </row>
    <row r="215" spans="1:5">
      <c r="A215" s="580"/>
      <c r="B215" s="331" t="s">
        <v>2156</v>
      </c>
      <c r="C215" s="307">
        <v>15</v>
      </c>
      <c r="D215" s="307">
        <v>9</v>
      </c>
      <c r="E215" s="308">
        <f t="shared" si="3"/>
        <v>0.6</v>
      </c>
    </row>
    <row r="216" spans="1:5">
      <c r="A216" s="580"/>
      <c r="B216" s="331" t="s">
        <v>2157</v>
      </c>
      <c r="C216" s="307">
        <v>15</v>
      </c>
      <c r="D216" s="307">
        <v>6</v>
      </c>
      <c r="E216" s="308">
        <f t="shared" si="3"/>
        <v>0.4</v>
      </c>
    </row>
    <row r="217" spans="1:5">
      <c r="A217" s="580"/>
      <c r="B217" s="331" t="s">
        <v>2158</v>
      </c>
      <c r="C217" s="307">
        <v>11</v>
      </c>
      <c r="D217" s="307">
        <v>7</v>
      </c>
      <c r="E217" s="308">
        <f t="shared" si="3"/>
        <v>0.63636363636363635</v>
      </c>
    </row>
    <row r="218" spans="1:5">
      <c r="A218" s="580"/>
      <c r="B218" s="331" t="s">
        <v>2159</v>
      </c>
      <c r="C218" s="307">
        <v>11</v>
      </c>
      <c r="D218" s="307">
        <v>8</v>
      </c>
      <c r="E218" s="308">
        <f t="shared" si="3"/>
        <v>0.72727272727272729</v>
      </c>
    </row>
    <row r="219" spans="1:5">
      <c r="A219" s="580"/>
      <c r="B219" s="331" t="s">
        <v>2160</v>
      </c>
      <c r="C219" s="307">
        <v>13</v>
      </c>
      <c r="D219" s="307">
        <v>5</v>
      </c>
      <c r="E219" s="308">
        <f t="shared" si="3"/>
        <v>0.38461538461538464</v>
      </c>
    </row>
    <row r="220" spans="1:5">
      <c r="A220" s="580"/>
      <c r="B220" s="331" t="s">
        <v>1211</v>
      </c>
      <c r="C220" s="307">
        <v>7</v>
      </c>
      <c r="D220" s="307">
        <v>5</v>
      </c>
      <c r="E220" s="308">
        <f t="shared" si="3"/>
        <v>0.7142857142857143</v>
      </c>
    </row>
    <row r="221" spans="1:5">
      <c r="A221" s="580"/>
      <c r="B221" s="331" t="s">
        <v>2161</v>
      </c>
      <c r="C221" s="307">
        <v>11</v>
      </c>
      <c r="D221" s="307">
        <v>4</v>
      </c>
      <c r="E221" s="308">
        <f t="shared" si="3"/>
        <v>0.36363636363636365</v>
      </c>
    </row>
    <row r="222" spans="1:5">
      <c r="A222" s="580" t="s">
        <v>469</v>
      </c>
      <c r="B222" s="414" t="s">
        <v>2285</v>
      </c>
      <c r="C222" s="307">
        <v>9</v>
      </c>
      <c r="D222" s="307">
        <v>5</v>
      </c>
      <c r="E222" s="308">
        <f t="shared" si="3"/>
        <v>0.55555555555555558</v>
      </c>
    </row>
    <row r="223" spans="1:5">
      <c r="A223" s="580"/>
      <c r="B223" s="414" t="s">
        <v>2286</v>
      </c>
      <c r="C223" s="307">
        <v>11</v>
      </c>
      <c r="D223" s="307">
        <v>8</v>
      </c>
      <c r="E223" s="308">
        <f t="shared" si="3"/>
        <v>0.72727272727272729</v>
      </c>
    </row>
    <row r="224" spans="1:5">
      <c r="A224" s="580"/>
      <c r="B224" s="414" t="s">
        <v>2287</v>
      </c>
      <c r="C224" s="307">
        <v>21</v>
      </c>
      <c r="D224" s="307">
        <v>12</v>
      </c>
      <c r="E224" s="308">
        <f t="shared" si="3"/>
        <v>0.5714285714285714</v>
      </c>
    </row>
    <row r="225" spans="1:5">
      <c r="A225" s="580"/>
      <c r="B225" s="414" t="s">
        <v>2288</v>
      </c>
      <c r="C225" s="307">
        <v>18</v>
      </c>
      <c r="D225" s="307">
        <v>7</v>
      </c>
      <c r="E225" s="308">
        <f t="shared" si="3"/>
        <v>0.3888888888888889</v>
      </c>
    </row>
    <row r="226" spans="1:5">
      <c r="A226" s="580"/>
      <c r="B226" s="414" t="s">
        <v>2289</v>
      </c>
      <c r="C226" s="307">
        <v>24</v>
      </c>
      <c r="D226" s="307">
        <v>10</v>
      </c>
      <c r="E226" s="308">
        <f t="shared" si="3"/>
        <v>0.41666666666666669</v>
      </c>
    </row>
    <row r="227" spans="1:5">
      <c r="A227" s="580"/>
      <c r="B227" s="414" t="s">
        <v>2290</v>
      </c>
      <c r="C227" s="307">
        <v>15</v>
      </c>
      <c r="D227" s="307">
        <v>9</v>
      </c>
      <c r="E227" s="308">
        <f t="shared" si="3"/>
        <v>0.6</v>
      </c>
    </row>
    <row r="228" spans="1:5">
      <c r="A228" s="580"/>
      <c r="B228" s="414" t="s">
        <v>2291</v>
      </c>
      <c r="C228" s="307">
        <v>9</v>
      </c>
      <c r="D228" s="307">
        <v>6</v>
      </c>
      <c r="E228" s="308">
        <f t="shared" si="3"/>
        <v>0.66666666666666663</v>
      </c>
    </row>
    <row r="229" spans="1:5">
      <c r="A229" s="580"/>
      <c r="B229" s="414" t="s">
        <v>2292</v>
      </c>
      <c r="C229" s="307">
        <v>13</v>
      </c>
      <c r="D229" s="307">
        <v>7</v>
      </c>
      <c r="E229" s="308">
        <f t="shared" si="3"/>
        <v>0.53846153846153844</v>
      </c>
    </row>
    <row r="230" spans="1:5">
      <c r="A230" s="580"/>
      <c r="B230" s="414" t="s">
        <v>2293</v>
      </c>
      <c r="C230" s="307">
        <v>11</v>
      </c>
      <c r="D230" s="307">
        <v>7</v>
      </c>
      <c r="E230" s="308">
        <f t="shared" si="3"/>
        <v>0.63636363636363635</v>
      </c>
    </row>
    <row r="231" spans="1:5">
      <c r="A231" s="580"/>
      <c r="B231" s="414" t="s">
        <v>2294</v>
      </c>
      <c r="C231" s="307">
        <v>15</v>
      </c>
      <c r="D231" s="307">
        <v>8</v>
      </c>
      <c r="E231" s="308">
        <f t="shared" si="3"/>
        <v>0.53333333333333333</v>
      </c>
    </row>
    <row r="232" spans="1:5">
      <c r="A232" s="580" t="s">
        <v>474</v>
      </c>
      <c r="B232" s="414" t="s">
        <v>922</v>
      </c>
      <c r="C232" s="307">
        <v>13</v>
      </c>
      <c r="D232" s="307">
        <v>7</v>
      </c>
      <c r="E232" s="308">
        <f t="shared" si="3"/>
        <v>0.53846153846153844</v>
      </c>
    </row>
    <row r="233" spans="1:5">
      <c r="A233" s="580"/>
      <c r="B233" s="414" t="s">
        <v>923</v>
      </c>
      <c r="C233" s="307">
        <v>13</v>
      </c>
      <c r="D233" s="307">
        <v>9</v>
      </c>
      <c r="E233" s="308">
        <f t="shared" si="3"/>
        <v>0.69230769230769229</v>
      </c>
    </row>
    <row r="234" spans="1:5">
      <c r="A234" s="580"/>
      <c r="B234" s="414" t="s">
        <v>2295</v>
      </c>
      <c r="C234" s="307">
        <v>9</v>
      </c>
      <c r="D234" s="307">
        <v>4</v>
      </c>
      <c r="E234" s="308">
        <f t="shared" si="3"/>
        <v>0.44444444444444442</v>
      </c>
    </row>
    <row r="235" spans="1:5">
      <c r="A235" s="580"/>
      <c r="B235" s="414" t="s">
        <v>2296</v>
      </c>
      <c r="C235" s="307">
        <v>13</v>
      </c>
      <c r="D235" s="307">
        <v>7</v>
      </c>
      <c r="E235" s="308">
        <f t="shared" si="3"/>
        <v>0.53846153846153844</v>
      </c>
    </row>
    <row r="236" spans="1:5">
      <c r="A236" s="580"/>
      <c r="B236" s="414" t="s">
        <v>926</v>
      </c>
      <c r="C236" s="307">
        <v>15</v>
      </c>
      <c r="D236" s="307">
        <v>9</v>
      </c>
      <c r="E236" s="308">
        <f t="shared" si="3"/>
        <v>0.6</v>
      </c>
    </row>
    <row r="237" spans="1:5">
      <c r="A237" s="580"/>
      <c r="B237" s="414" t="s">
        <v>2297</v>
      </c>
      <c r="C237" s="307">
        <v>13</v>
      </c>
      <c r="D237" s="307">
        <v>7</v>
      </c>
      <c r="E237" s="308">
        <f t="shared" si="3"/>
        <v>0.53846153846153844</v>
      </c>
    </row>
    <row r="238" spans="1:5">
      <c r="A238" s="580"/>
      <c r="B238" s="414" t="s">
        <v>928</v>
      </c>
      <c r="C238" s="307">
        <v>11</v>
      </c>
      <c r="D238" s="307">
        <v>6</v>
      </c>
      <c r="E238" s="308">
        <f t="shared" si="3"/>
        <v>0.54545454545454541</v>
      </c>
    </row>
    <row r="239" spans="1:5">
      <c r="A239" s="580" t="s">
        <v>476</v>
      </c>
      <c r="B239" s="414" t="s">
        <v>929</v>
      </c>
      <c r="C239" s="428">
        <v>9</v>
      </c>
      <c r="D239" s="428">
        <v>4</v>
      </c>
      <c r="E239" s="308">
        <f t="shared" si="3"/>
        <v>0.44444444444444442</v>
      </c>
    </row>
    <row r="240" spans="1:5">
      <c r="A240" s="580"/>
      <c r="B240" s="414" t="s">
        <v>930</v>
      </c>
      <c r="C240" s="428">
        <v>10</v>
      </c>
      <c r="D240" s="428">
        <v>4</v>
      </c>
      <c r="E240" s="308">
        <f t="shared" si="3"/>
        <v>0.4</v>
      </c>
    </row>
    <row r="241" spans="1:5">
      <c r="A241" s="580"/>
      <c r="B241" s="414" t="s">
        <v>931</v>
      </c>
      <c r="C241" s="428">
        <v>9</v>
      </c>
      <c r="D241" s="428">
        <v>3</v>
      </c>
      <c r="E241" s="308">
        <f t="shared" si="3"/>
        <v>0.33333333333333331</v>
      </c>
    </row>
    <row r="242" spans="1:5">
      <c r="A242" s="580"/>
      <c r="B242" s="414" t="s">
        <v>932</v>
      </c>
      <c r="C242" s="428">
        <v>11</v>
      </c>
      <c r="D242" s="428">
        <v>3</v>
      </c>
      <c r="E242" s="308">
        <f t="shared" si="3"/>
        <v>0.27272727272727271</v>
      </c>
    </row>
    <row r="243" spans="1:5">
      <c r="A243" s="580"/>
      <c r="B243" s="414" t="s">
        <v>933</v>
      </c>
      <c r="C243" s="428">
        <v>9</v>
      </c>
      <c r="D243" s="428">
        <v>4</v>
      </c>
      <c r="E243" s="308">
        <f t="shared" si="3"/>
        <v>0.44444444444444442</v>
      </c>
    </row>
    <row r="244" spans="1:5">
      <c r="A244" s="580"/>
      <c r="B244" s="414" t="s">
        <v>934</v>
      </c>
      <c r="C244" s="428">
        <v>11</v>
      </c>
      <c r="D244" s="428">
        <v>9</v>
      </c>
      <c r="E244" s="308">
        <f t="shared" si="3"/>
        <v>0.81818181818181823</v>
      </c>
    </row>
    <row r="245" spans="1:5">
      <c r="A245" s="580"/>
      <c r="B245" s="414" t="s">
        <v>2298</v>
      </c>
      <c r="C245" s="428">
        <v>13</v>
      </c>
      <c r="D245" s="428">
        <v>7</v>
      </c>
      <c r="E245" s="308">
        <f t="shared" si="3"/>
        <v>0.53846153846153844</v>
      </c>
    </row>
  </sheetData>
  <mergeCells count="24">
    <mergeCell ref="A232:A238"/>
    <mergeCell ref="A83:A97"/>
    <mergeCell ref="A98:A105"/>
    <mergeCell ref="A106:A117"/>
    <mergeCell ref="A239:A245"/>
    <mergeCell ref="A118:A126"/>
    <mergeCell ref="A127:A138"/>
    <mergeCell ref="A139:A150"/>
    <mergeCell ref="A151:A160"/>
    <mergeCell ref="A207:A221"/>
    <mergeCell ref="A51:A61"/>
    <mergeCell ref="A62:A71"/>
    <mergeCell ref="A72:A82"/>
    <mergeCell ref="A222:A231"/>
    <mergeCell ref="A39:A50"/>
    <mergeCell ref="A161:A172"/>
    <mergeCell ref="A173:A181"/>
    <mergeCell ref="A182:A195"/>
    <mergeCell ref="A196:A206"/>
    <mergeCell ref="A2:E2"/>
    <mergeCell ref="A3:E3"/>
    <mergeCell ref="A5:A16"/>
    <mergeCell ref="A17:A27"/>
    <mergeCell ref="A28:A38"/>
  </mergeCells>
  <phoneticPr fontId="2" type="noConversion"/>
  <pageMargins left="0.7" right="0.7" top="0.75" bottom="0.75" header="0.3" footer="0.3"/>
  <pageSetup paperSize="9" scale="8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V239"/>
  <sheetViews>
    <sheetView topLeftCell="A121" zoomScaleNormal="100" zoomScaleSheetLayoutView="110" workbookViewId="0"/>
  </sheetViews>
  <sheetFormatPr defaultColWidth="8.88671875" defaultRowHeight="15.6"/>
  <cols>
    <col min="1" max="1" width="8.88671875" style="352" customWidth="1"/>
    <col min="2" max="2" width="50" style="353" customWidth="1"/>
    <col min="3" max="3" width="10.109375" style="354" customWidth="1"/>
    <col min="4" max="4" width="10.44140625" style="354" customWidth="1"/>
    <col min="5" max="5" width="11.44140625" style="354" customWidth="1"/>
    <col min="6" max="6" width="8.44140625" style="173" customWidth="1"/>
    <col min="7" max="16384" width="8.88671875" style="173"/>
  </cols>
  <sheetData>
    <row r="1" spans="1:256">
      <c r="D1" s="627"/>
      <c r="E1" s="628"/>
    </row>
    <row r="2" spans="1:256" ht="21">
      <c r="A2" s="629" t="s">
        <v>1885</v>
      </c>
      <c r="B2" s="629"/>
      <c r="C2" s="629"/>
      <c r="D2" s="629"/>
      <c r="E2" s="629"/>
    </row>
    <row r="4" spans="1:256" ht="39.6">
      <c r="A4" s="355" t="s">
        <v>1886</v>
      </c>
      <c r="B4" s="355" t="s">
        <v>1887</v>
      </c>
      <c r="C4" s="355" t="s">
        <v>1888</v>
      </c>
      <c r="D4" s="355" t="s">
        <v>1889</v>
      </c>
      <c r="E4" s="355" t="s">
        <v>1890</v>
      </c>
    </row>
    <row r="5" spans="1:256" ht="16.2">
      <c r="A5" s="608" t="s">
        <v>1474</v>
      </c>
      <c r="B5" s="346" t="s">
        <v>1693</v>
      </c>
      <c r="C5" s="319">
        <v>9</v>
      </c>
      <c r="D5" s="319">
        <v>4</v>
      </c>
      <c r="E5" s="356">
        <v>0.44440000000000002</v>
      </c>
    </row>
    <row r="6" spans="1:256" ht="16.2">
      <c r="A6" s="614"/>
      <c r="B6" s="346" t="s">
        <v>1694</v>
      </c>
      <c r="C6" s="319">
        <v>22</v>
      </c>
      <c r="D6" s="319">
        <v>6</v>
      </c>
      <c r="E6" s="356">
        <v>0.27272727272727298</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14"/>
      <c r="B7" s="346" t="s">
        <v>1695</v>
      </c>
      <c r="C7" s="319">
        <v>7</v>
      </c>
      <c r="D7" s="319">
        <v>3</v>
      </c>
      <c r="E7" s="356">
        <v>0.42857142857142899</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14"/>
      <c r="B8" s="346" t="s">
        <v>1696</v>
      </c>
      <c r="C8" s="319">
        <v>10</v>
      </c>
      <c r="D8" s="319">
        <v>6</v>
      </c>
      <c r="E8" s="356">
        <v>0.6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14"/>
      <c r="B9" s="346" t="s">
        <v>1697</v>
      </c>
      <c r="C9" s="319">
        <v>20</v>
      </c>
      <c r="D9" s="319">
        <v>6</v>
      </c>
      <c r="E9" s="356">
        <v>0.3</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14"/>
      <c r="B10" s="346" t="s">
        <v>2</v>
      </c>
      <c r="C10" s="319">
        <v>17</v>
      </c>
      <c r="D10" s="319">
        <v>6</v>
      </c>
      <c r="E10" s="356">
        <v>0.35294117647058798</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14"/>
      <c r="B11" s="346" t="s">
        <v>1698</v>
      </c>
      <c r="C11" s="319">
        <v>16</v>
      </c>
      <c r="D11" s="319">
        <v>7</v>
      </c>
      <c r="E11" s="356">
        <v>0.4375</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14"/>
      <c r="B12" s="346" t="s">
        <v>1699</v>
      </c>
      <c r="C12" s="319">
        <v>15</v>
      </c>
      <c r="D12" s="319">
        <v>7</v>
      </c>
      <c r="E12" s="356">
        <v>0.47</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14"/>
      <c r="B13" s="346" t="s">
        <v>1700</v>
      </c>
      <c r="C13" s="319">
        <v>42</v>
      </c>
      <c r="D13" s="319">
        <v>14</v>
      </c>
      <c r="E13" s="356">
        <v>0.33</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14"/>
      <c r="B14" s="346" t="s">
        <v>1701</v>
      </c>
      <c r="C14" s="319">
        <v>15</v>
      </c>
      <c r="D14" s="319">
        <v>6</v>
      </c>
      <c r="E14" s="356">
        <v>0.4</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14"/>
      <c r="B15" s="346" t="s">
        <v>1702</v>
      </c>
      <c r="C15" s="319">
        <v>9</v>
      </c>
      <c r="D15" s="319">
        <v>4</v>
      </c>
      <c r="E15" s="356">
        <v>0.44440000000000002</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14"/>
      <c r="B16" s="346" t="s">
        <v>1703</v>
      </c>
      <c r="C16" s="357">
        <v>23</v>
      </c>
      <c r="D16" s="357">
        <v>1</v>
      </c>
      <c r="E16" s="356">
        <v>4.3478260869565202E-2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14"/>
      <c r="B17" s="346" t="s">
        <v>1704</v>
      </c>
      <c r="C17" s="357">
        <v>13</v>
      </c>
      <c r="D17" s="357">
        <v>1</v>
      </c>
      <c r="E17" s="356">
        <v>7.69230769230769E-2</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610"/>
      <c r="B18" s="346" t="s">
        <v>1320</v>
      </c>
      <c r="C18" s="357">
        <v>11</v>
      </c>
      <c r="D18" s="357">
        <v>4</v>
      </c>
      <c r="E18" s="356">
        <v>0.36399999999999999</v>
      </c>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c r="IQ18" s="175"/>
      <c r="IR18" s="175"/>
      <c r="IS18" s="175"/>
      <c r="IT18" s="175"/>
      <c r="IU18" s="175"/>
      <c r="IV18" s="175"/>
    </row>
    <row r="19" spans="1:256" ht="16.2">
      <c r="A19" s="613" t="s">
        <v>960</v>
      </c>
      <c r="B19" s="358" t="s">
        <v>1891</v>
      </c>
      <c r="C19" s="359">
        <v>27</v>
      </c>
      <c r="D19" s="359">
        <v>14</v>
      </c>
      <c r="E19" s="360">
        <v>0.51849999999999996</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609"/>
      <c r="B20" s="361" t="s">
        <v>1706</v>
      </c>
      <c r="C20" s="359">
        <v>13</v>
      </c>
      <c r="D20" s="359">
        <v>8</v>
      </c>
      <c r="E20" s="362">
        <v>0.61539999999999995</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609"/>
      <c r="B21" s="358" t="s">
        <v>1707</v>
      </c>
      <c r="C21" s="363">
        <v>25</v>
      </c>
      <c r="D21" s="364">
        <v>11</v>
      </c>
      <c r="E21" s="360">
        <v>0.44</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32.4">
      <c r="A22" s="609"/>
      <c r="B22" s="365" t="s">
        <v>1892</v>
      </c>
      <c r="C22" s="359">
        <v>9</v>
      </c>
      <c r="D22" s="359">
        <v>5</v>
      </c>
      <c r="E22" s="366">
        <v>0.55559999999999998</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32.4">
      <c r="A23" s="609"/>
      <c r="B23" s="365" t="s">
        <v>1893</v>
      </c>
      <c r="C23" s="367">
        <v>13</v>
      </c>
      <c r="D23" s="367">
        <v>5</v>
      </c>
      <c r="E23" s="366">
        <v>0.3846</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609"/>
      <c r="B24" s="358" t="s">
        <v>1894</v>
      </c>
      <c r="C24" s="359">
        <v>15</v>
      </c>
      <c r="D24" s="359">
        <v>7</v>
      </c>
      <c r="E24" s="360">
        <v>0.4667</v>
      </c>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T24" s="176"/>
      <c r="AU24" s="176"/>
      <c r="AV24" s="176"/>
      <c r="AW24" s="176"/>
      <c r="AX24" s="176"/>
      <c r="AY24" s="176"/>
      <c r="AZ24" s="176"/>
      <c r="BA24" s="176"/>
      <c r="BB24" s="1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176"/>
      <c r="CD24" s="176"/>
      <c r="CE24" s="176"/>
      <c r="CF24" s="176"/>
      <c r="CG24" s="176"/>
      <c r="CH24" s="176"/>
      <c r="CI24" s="176"/>
      <c r="CJ24" s="176"/>
      <c r="CK24" s="176"/>
      <c r="CL24" s="176"/>
      <c r="CM24" s="176"/>
      <c r="CN24" s="176"/>
      <c r="CO24" s="176"/>
      <c r="CP24" s="176"/>
      <c r="CQ24" s="176"/>
      <c r="CR24" s="176"/>
      <c r="CS24" s="176"/>
      <c r="CT24" s="176"/>
      <c r="CU24" s="176"/>
      <c r="CV24" s="176"/>
      <c r="CW24" s="176"/>
      <c r="CX24" s="176"/>
      <c r="CY24" s="176"/>
      <c r="CZ24" s="176"/>
      <c r="DA24" s="176"/>
      <c r="DB24" s="176"/>
      <c r="DC24" s="176"/>
      <c r="DD24" s="176"/>
      <c r="DE24" s="176"/>
      <c r="DF24" s="176"/>
      <c r="DG24" s="176"/>
      <c r="DH24" s="176"/>
      <c r="DI24" s="176"/>
      <c r="DJ24" s="176"/>
      <c r="DK24" s="176"/>
      <c r="DL24" s="176"/>
      <c r="DM24" s="176"/>
      <c r="DN24" s="176"/>
      <c r="DO24" s="176"/>
      <c r="DP24" s="176"/>
      <c r="DQ24" s="176"/>
      <c r="DR24" s="176"/>
      <c r="DS24" s="176"/>
      <c r="DT24" s="176"/>
      <c r="DU24" s="176"/>
      <c r="DV24" s="176"/>
      <c r="DW24" s="176"/>
      <c r="DX24" s="176"/>
      <c r="DY24" s="176"/>
      <c r="DZ24" s="176"/>
      <c r="EA24" s="176"/>
      <c r="EB24" s="176"/>
      <c r="EC24" s="176"/>
      <c r="ED24" s="176"/>
      <c r="EE24" s="176"/>
      <c r="EF24" s="176"/>
      <c r="EG24" s="176"/>
      <c r="EH24" s="176"/>
      <c r="EI24" s="176"/>
      <c r="EJ24" s="176"/>
      <c r="EK24" s="176"/>
      <c r="EL24" s="176"/>
      <c r="EM24" s="176"/>
      <c r="EN24" s="176"/>
      <c r="EO24" s="176"/>
      <c r="EP24" s="176"/>
      <c r="EQ24" s="176"/>
      <c r="ER24" s="176"/>
      <c r="ES24" s="176"/>
      <c r="ET24" s="176"/>
      <c r="EU24" s="176"/>
      <c r="EV24" s="176"/>
      <c r="EW24" s="176"/>
      <c r="EX24" s="176"/>
      <c r="EY24" s="176"/>
      <c r="EZ24" s="176"/>
      <c r="FA24" s="176"/>
      <c r="FB24" s="176"/>
      <c r="FC24" s="176"/>
      <c r="FD24" s="176"/>
      <c r="FE24" s="176"/>
      <c r="FF24" s="176"/>
      <c r="FG24" s="176"/>
      <c r="FH24" s="176"/>
      <c r="FI24" s="176"/>
      <c r="FJ24" s="176"/>
      <c r="FK24" s="176"/>
      <c r="FL24" s="176"/>
      <c r="FM24" s="176"/>
      <c r="FN24" s="176"/>
      <c r="FO24" s="176"/>
      <c r="FP24" s="176"/>
      <c r="FQ24" s="176"/>
      <c r="FR24" s="176"/>
      <c r="FS24" s="176"/>
      <c r="FT24" s="176"/>
      <c r="FU24" s="176"/>
      <c r="FV24" s="176"/>
      <c r="FW24" s="176"/>
      <c r="FX24" s="176"/>
      <c r="FY24" s="176"/>
      <c r="FZ24" s="176"/>
      <c r="GA24" s="176"/>
      <c r="GB24" s="176"/>
      <c r="GC24" s="176"/>
      <c r="GD24" s="176"/>
      <c r="GE24" s="176"/>
      <c r="GF24" s="176"/>
      <c r="GG24" s="176"/>
      <c r="GH24" s="176"/>
      <c r="GI24" s="176"/>
      <c r="GJ24" s="176"/>
      <c r="GK24" s="176"/>
      <c r="GL24" s="176"/>
      <c r="GM24" s="176"/>
      <c r="GN24" s="176"/>
      <c r="GO24" s="176"/>
      <c r="GP24" s="176"/>
      <c r="GQ24" s="176"/>
      <c r="GR24" s="176"/>
      <c r="GS24" s="176"/>
      <c r="GT24" s="176"/>
      <c r="GU24" s="176"/>
      <c r="GV24" s="176"/>
      <c r="GW24" s="176"/>
      <c r="GX24" s="176"/>
      <c r="GY24" s="176"/>
      <c r="GZ24" s="176"/>
      <c r="HA24" s="176"/>
      <c r="HB24" s="176"/>
      <c r="HC24" s="176"/>
      <c r="HD24" s="176"/>
      <c r="HE24" s="176"/>
      <c r="HF24" s="176"/>
      <c r="HG24" s="176"/>
      <c r="HH24" s="176"/>
      <c r="HI24" s="176"/>
      <c r="HJ24" s="176"/>
      <c r="HK24" s="176"/>
      <c r="HL24" s="176"/>
      <c r="HM24" s="176"/>
      <c r="HN24" s="176"/>
      <c r="HO24" s="176"/>
      <c r="HP24" s="176"/>
      <c r="HQ24" s="176"/>
      <c r="HR24" s="176"/>
      <c r="HS24" s="176"/>
      <c r="HT24" s="176"/>
      <c r="HU24" s="176"/>
      <c r="HV24" s="176"/>
      <c r="HW24" s="176"/>
      <c r="HX24" s="176"/>
      <c r="HY24" s="176"/>
      <c r="HZ24" s="176"/>
      <c r="IA24" s="176"/>
      <c r="IB24" s="176"/>
      <c r="IC24" s="176"/>
      <c r="ID24" s="176"/>
      <c r="IE24" s="176"/>
      <c r="IF24" s="176"/>
      <c r="IG24" s="176"/>
      <c r="IH24" s="176"/>
      <c r="II24" s="176"/>
      <c r="IJ24" s="176"/>
      <c r="IK24" s="176"/>
      <c r="IL24" s="176"/>
      <c r="IM24" s="176"/>
      <c r="IN24" s="176"/>
      <c r="IO24" s="176"/>
      <c r="IP24" s="176"/>
      <c r="IQ24" s="176"/>
      <c r="IR24" s="176"/>
      <c r="IS24" s="176"/>
      <c r="IT24" s="176"/>
      <c r="IU24" s="176"/>
      <c r="IV24" s="176"/>
    </row>
    <row r="25" spans="1:256" ht="16.2">
      <c r="A25" s="609"/>
      <c r="B25" s="358" t="s">
        <v>1710</v>
      </c>
      <c r="C25" s="359">
        <v>13</v>
      </c>
      <c r="D25" s="359">
        <v>6</v>
      </c>
      <c r="E25" s="360">
        <v>0.46150000000000002</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609"/>
      <c r="B26" s="358" t="s">
        <v>1711</v>
      </c>
      <c r="C26" s="359">
        <v>19</v>
      </c>
      <c r="D26" s="359">
        <v>5</v>
      </c>
      <c r="E26" s="360">
        <v>0.26319999999999999</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609"/>
      <c r="B27" s="358" t="s">
        <v>1712</v>
      </c>
      <c r="C27" s="359">
        <v>15</v>
      </c>
      <c r="D27" s="359">
        <v>5</v>
      </c>
      <c r="E27" s="360">
        <v>0.33329999999999999</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16.2">
      <c r="A28" s="609"/>
      <c r="B28" s="358" t="s">
        <v>1713</v>
      </c>
      <c r="C28" s="359">
        <v>12</v>
      </c>
      <c r="D28" s="359">
        <v>5</v>
      </c>
      <c r="E28" s="360">
        <v>0.41670000000000001</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16.2">
      <c r="A29" s="609"/>
      <c r="B29" s="358" t="s">
        <v>1895</v>
      </c>
      <c r="C29" s="359">
        <v>15</v>
      </c>
      <c r="D29" s="359">
        <v>7</v>
      </c>
      <c r="E29" s="360">
        <v>0.4667</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32.4">
      <c r="A30" s="609"/>
      <c r="B30" s="358" t="s">
        <v>1896</v>
      </c>
      <c r="C30" s="359">
        <v>6</v>
      </c>
      <c r="D30" s="359">
        <v>2</v>
      </c>
      <c r="E30" s="360">
        <v>0.33329999999999999</v>
      </c>
      <c r="F30" s="177"/>
      <c r="G30" s="177"/>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c r="IS30" s="177"/>
      <c r="IT30" s="177"/>
      <c r="IU30" s="177"/>
      <c r="IV30" s="177"/>
    </row>
    <row r="31" spans="1:256" ht="16.2">
      <c r="A31" s="609"/>
      <c r="B31" s="361" t="s">
        <v>1716</v>
      </c>
      <c r="C31" s="368">
        <v>12</v>
      </c>
      <c r="D31" s="368">
        <v>5</v>
      </c>
      <c r="E31" s="360">
        <v>0.41670000000000001</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609"/>
      <c r="B32" s="361" t="s">
        <v>1897</v>
      </c>
      <c r="C32" s="368">
        <v>20</v>
      </c>
      <c r="D32" s="368">
        <v>8</v>
      </c>
      <c r="E32" s="360">
        <v>0.4</v>
      </c>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175"/>
      <c r="BI32" s="175"/>
      <c r="BJ32" s="175"/>
      <c r="BK32" s="175"/>
      <c r="BL32" s="175"/>
      <c r="BM32" s="175"/>
      <c r="BN32" s="175"/>
      <c r="BO32" s="175"/>
      <c r="BP32" s="175"/>
      <c r="BQ32" s="175"/>
      <c r="BR32" s="175"/>
      <c r="BS32" s="175"/>
      <c r="BT32" s="175"/>
      <c r="BU32" s="175"/>
      <c r="BV32" s="175"/>
      <c r="BW32" s="175"/>
      <c r="BX32" s="175"/>
      <c r="BY32" s="175"/>
      <c r="BZ32" s="175"/>
      <c r="CA32" s="175"/>
      <c r="CB32" s="175"/>
      <c r="CC32" s="175"/>
      <c r="CD32" s="175"/>
      <c r="CE32" s="175"/>
      <c r="CF32" s="175"/>
      <c r="CG32" s="175"/>
      <c r="CH32" s="175"/>
      <c r="CI32" s="175"/>
      <c r="CJ32" s="175"/>
      <c r="CK32" s="175"/>
      <c r="CL32" s="175"/>
      <c r="CM32" s="175"/>
      <c r="CN32" s="175"/>
      <c r="CO32" s="175"/>
      <c r="CP32" s="175"/>
      <c r="CQ32" s="175"/>
      <c r="CR32" s="175"/>
      <c r="CS32" s="175"/>
      <c r="CT32" s="175"/>
      <c r="CU32" s="175"/>
      <c r="CV32" s="175"/>
      <c r="CW32" s="175"/>
      <c r="CX32" s="175"/>
      <c r="CY32" s="175"/>
      <c r="CZ32" s="175"/>
      <c r="DA32" s="175"/>
      <c r="DB32" s="175"/>
      <c r="DC32" s="175"/>
      <c r="DD32" s="175"/>
      <c r="DE32" s="175"/>
      <c r="DF32" s="175"/>
      <c r="DG32" s="175"/>
      <c r="DH32" s="175"/>
      <c r="DI32" s="175"/>
      <c r="DJ32" s="175"/>
      <c r="DK32" s="175"/>
      <c r="DL32" s="175"/>
      <c r="DM32" s="175"/>
      <c r="DN32" s="175"/>
      <c r="DO32" s="175"/>
      <c r="DP32" s="175"/>
      <c r="DQ32" s="175"/>
      <c r="DR32" s="175"/>
      <c r="DS32" s="175"/>
      <c r="DT32" s="175"/>
      <c r="DU32" s="175"/>
      <c r="DV32" s="175"/>
      <c r="DW32" s="175"/>
      <c r="DX32" s="175"/>
      <c r="DY32" s="175"/>
      <c r="DZ32" s="175"/>
      <c r="EA32" s="175"/>
      <c r="EB32" s="175"/>
      <c r="EC32" s="175"/>
      <c r="ED32" s="175"/>
      <c r="EE32" s="175"/>
      <c r="EF32" s="175"/>
      <c r="EG32" s="175"/>
      <c r="EH32" s="175"/>
      <c r="EI32" s="175"/>
      <c r="EJ32" s="175"/>
      <c r="EK32" s="175"/>
      <c r="EL32" s="175"/>
      <c r="EM32" s="175"/>
      <c r="EN32" s="175"/>
      <c r="EO32" s="175"/>
      <c r="EP32" s="175"/>
      <c r="EQ32" s="175"/>
      <c r="ER32" s="175"/>
      <c r="ES32" s="175"/>
      <c r="ET32" s="175"/>
      <c r="EU32" s="175"/>
      <c r="EV32" s="175"/>
      <c r="EW32" s="175"/>
      <c r="EX32" s="175"/>
      <c r="EY32" s="175"/>
      <c r="EZ32" s="175"/>
      <c r="FA32" s="175"/>
      <c r="FB32" s="175"/>
      <c r="FC32" s="175"/>
      <c r="FD32" s="175"/>
      <c r="FE32" s="175"/>
      <c r="FF32" s="175"/>
      <c r="FG32" s="175"/>
      <c r="FH32" s="175"/>
      <c r="FI32" s="175"/>
      <c r="FJ32" s="175"/>
      <c r="FK32" s="175"/>
      <c r="FL32" s="175"/>
      <c r="FM32" s="175"/>
      <c r="FN32" s="175"/>
      <c r="FO32" s="175"/>
      <c r="FP32" s="175"/>
      <c r="FQ32" s="175"/>
      <c r="FR32" s="175"/>
      <c r="FS32" s="175"/>
      <c r="FT32" s="175"/>
      <c r="FU32" s="175"/>
      <c r="FV32" s="175"/>
      <c r="FW32" s="175"/>
      <c r="FX32" s="175"/>
      <c r="FY32" s="175"/>
      <c r="FZ32" s="175"/>
      <c r="GA32" s="175"/>
      <c r="GB32" s="175"/>
      <c r="GC32" s="175"/>
      <c r="GD32" s="175"/>
      <c r="GE32" s="175"/>
      <c r="GF32" s="175"/>
      <c r="GG32" s="175"/>
      <c r="GH32" s="175"/>
      <c r="GI32" s="175"/>
      <c r="GJ32" s="175"/>
      <c r="GK32" s="175"/>
      <c r="GL32" s="175"/>
      <c r="GM32" s="175"/>
      <c r="GN32" s="175"/>
      <c r="GO32" s="175"/>
      <c r="GP32" s="175"/>
      <c r="GQ32" s="175"/>
      <c r="GR32" s="175"/>
      <c r="GS32" s="175"/>
      <c r="GT32" s="175"/>
      <c r="GU32" s="175"/>
      <c r="GV32" s="175"/>
      <c r="GW32" s="175"/>
      <c r="GX32" s="175"/>
      <c r="GY32" s="175"/>
      <c r="GZ32" s="175"/>
      <c r="HA32" s="175"/>
      <c r="HB32" s="175"/>
      <c r="HC32" s="175"/>
      <c r="HD32" s="175"/>
      <c r="HE32" s="175"/>
      <c r="HF32" s="175"/>
      <c r="HG32" s="175"/>
      <c r="HH32" s="175"/>
      <c r="HI32" s="175"/>
      <c r="HJ32" s="175"/>
      <c r="HK32" s="175"/>
      <c r="HL32" s="175"/>
      <c r="HM32" s="175"/>
      <c r="HN32" s="175"/>
      <c r="HO32" s="175"/>
      <c r="HP32" s="175"/>
      <c r="HQ32" s="175"/>
      <c r="HR32" s="175"/>
      <c r="HS32" s="175"/>
      <c r="HT32" s="175"/>
      <c r="HU32" s="175"/>
      <c r="HV32" s="175"/>
      <c r="HW32" s="175"/>
      <c r="HX32" s="175"/>
      <c r="HY32" s="175"/>
      <c r="HZ32" s="175"/>
      <c r="IA32" s="175"/>
      <c r="IB32" s="175"/>
      <c r="IC32" s="175"/>
      <c r="ID32" s="175"/>
      <c r="IE32" s="175"/>
      <c r="IF32" s="175"/>
      <c r="IG32" s="175"/>
      <c r="IH32" s="175"/>
      <c r="II32" s="175"/>
      <c r="IJ32" s="175"/>
      <c r="IK32" s="175"/>
      <c r="IL32" s="175"/>
      <c r="IM32" s="175"/>
      <c r="IN32" s="175"/>
      <c r="IO32" s="175"/>
      <c r="IP32" s="175"/>
      <c r="IQ32" s="175"/>
      <c r="IR32" s="175"/>
      <c r="IS32" s="175"/>
      <c r="IT32" s="175"/>
      <c r="IU32" s="175"/>
      <c r="IV32" s="175"/>
    </row>
    <row r="33" spans="1:256" ht="16.2">
      <c r="A33" s="609"/>
      <c r="B33" s="361" t="s">
        <v>1718</v>
      </c>
      <c r="C33" s="368">
        <v>20</v>
      </c>
      <c r="D33" s="368">
        <v>10</v>
      </c>
      <c r="E33" s="360">
        <v>0.5</v>
      </c>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c r="BF33" s="175"/>
      <c r="BG33" s="175"/>
      <c r="BH33" s="175"/>
      <c r="BI33" s="175"/>
      <c r="BJ33" s="175"/>
      <c r="BK33" s="175"/>
      <c r="BL33" s="175"/>
      <c r="BM33" s="175"/>
      <c r="BN33" s="175"/>
      <c r="BO33" s="175"/>
      <c r="BP33" s="175"/>
      <c r="BQ33" s="175"/>
      <c r="BR33" s="175"/>
      <c r="BS33" s="175"/>
      <c r="BT33" s="175"/>
      <c r="BU33" s="175"/>
      <c r="BV33" s="175"/>
      <c r="BW33" s="175"/>
      <c r="BX33" s="175"/>
      <c r="BY33" s="175"/>
      <c r="BZ33" s="175"/>
      <c r="CA33" s="175"/>
      <c r="CB33" s="175"/>
      <c r="CC33" s="175"/>
      <c r="CD33" s="175"/>
      <c r="CE33" s="175"/>
      <c r="CF33" s="175"/>
      <c r="CG33" s="175"/>
      <c r="CH33" s="175"/>
      <c r="CI33" s="175"/>
      <c r="CJ33" s="175"/>
      <c r="CK33" s="175"/>
      <c r="CL33" s="175"/>
      <c r="CM33" s="175"/>
      <c r="CN33" s="175"/>
      <c r="CO33" s="175"/>
      <c r="CP33" s="175"/>
      <c r="CQ33" s="175"/>
      <c r="CR33" s="175"/>
      <c r="CS33" s="175"/>
      <c r="CT33" s="175"/>
      <c r="CU33" s="175"/>
      <c r="CV33" s="175"/>
      <c r="CW33" s="175"/>
      <c r="CX33" s="175"/>
      <c r="CY33" s="175"/>
      <c r="CZ33" s="175"/>
      <c r="DA33" s="175"/>
      <c r="DB33" s="175"/>
      <c r="DC33" s="175"/>
      <c r="DD33" s="175"/>
      <c r="DE33" s="175"/>
      <c r="DF33" s="175"/>
      <c r="DG33" s="175"/>
      <c r="DH33" s="175"/>
      <c r="DI33" s="175"/>
      <c r="DJ33" s="175"/>
      <c r="DK33" s="175"/>
      <c r="DL33" s="175"/>
      <c r="DM33" s="175"/>
      <c r="DN33" s="175"/>
      <c r="DO33" s="175"/>
      <c r="DP33" s="175"/>
      <c r="DQ33" s="175"/>
      <c r="DR33" s="175"/>
      <c r="DS33" s="175"/>
      <c r="DT33" s="175"/>
      <c r="DU33" s="175"/>
      <c r="DV33" s="175"/>
      <c r="DW33" s="175"/>
      <c r="DX33" s="175"/>
      <c r="DY33" s="175"/>
      <c r="DZ33" s="175"/>
      <c r="EA33" s="175"/>
      <c r="EB33" s="175"/>
      <c r="EC33" s="175"/>
      <c r="ED33" s="175"/>
      <c r="EE33" s="175"/>
      <c r="EF33" s="175"/>
      <c r="EG33" s="175"/>
      <c r="EH33" s="175"/>
      <c r="EI33" s="175"/>
      <c r="EJ33" s="175"/>
      <c r="EK33" s="175"/>
      <c r="EL33" s="175"/>
      <c r="EM33" s="175"/>
      <c r="EN33" s="175"/>
      <c r="EO33" s="175"/>
      <c r="EP33" s="175"/>
      <c r="EQ33" s="175"/>
      <c r="ER33" s="175"/>
      <c r="ES33" s="175"/>
      <c r="ET33" s="175"/>
      <c r="EU33" s="175"/>
      <c r="EV33" s="175"/>
      <c r="EW33" s="175"/>
      <c r="EX33" s="175"/>
      <c r="EY33" s="175"/>
      <c r="EZ33" s="175"/>
      <c r="FA33" s="175"/>
      <c r="FB33" s="175"/>
      <c r="FC33" s="175"/>
      <c r="FD33" s="175"/>
      <c r="FE33" s="175"/>
      <c r="FF33" s="175"/>
      <c r="FG33" s="175"/>
      <c r="FH33" s="175"/>
      <c r="FI33" s="175"/>
      <c r="FJ33" s="175"/>
      <c r="FK33" s="175"/>
      <c r="FL33" s="175"/>
      <c r="FM33" s="175"/>
      <c r="FN33" s="175"/>
      <c r="FO33" s="175"/>
      <c r="FP33" s="175"/>
      <c r="FQ33" s="175"/>
      <c r="FR33" s="175"/>
      <c r="FS33" s="175"/>
      <c r="FT33" s="175"/>
      <c r="FU33" s="175"/>
      <c r="FV33" s="175"/>
      <c r="FW33" s="175"/>
      <c r="FX33" s="175"/>
      <c r="FY33" s="175"/>
      <c r="FZ33" s="175"/>
      <c r="GA33" s="175"/>
      <c r="GB33" s="175"/>
      <c r="GC33" s="175"/>
      <c r="GD33" s="175"/>
      <c r="GE33" s="175"/>
      <c r="GF33" s="175"/>
      <c r="GG33" s="175"/>
      <c r="GH33" s="175"/>
      <c r="GI33" s="175"/>
      <c r="GJ33" s="175"/>
      <c r="GK33" s="175"/>
      <c r="GL33" s="175"/>
      <c r="GM33" s="175"/>
      <c r="GN33" s="175"/>
      <c r="GO33" s="175"/>
      <c r="GP33" s="175"/>
      <c r="GQ33" s="175"/>
      <c r="GR33" s="175"/>
      <c r="GS33" s="175"/>
      <c r="GT33" s="175"/>
      <c r="GU33" s="175"/>
      <c r="GV33" s="175"/>
      <c r="GW33" s="175"/>
      <c r="GX33" s="175"/>
      <c r="GY33" s="175"/>
      <c r="GZ33" s="175"/>
      <c r="HA33" s="175"/>
      <c r="HB33" s="175"/>
      <c r="HC33" s="175"/>
      <c r="HD33" s="175"/>
      <c r="HE33" s="175"/>
      <c r="HF33" s="175"/>
      <c r="HG33" s="175"/>
      <c r="HH33" s="175"/>
      <c r="HI33" s="175"/>
      <c r="HJ33" s="175"/>
      <c r="HK33" s="175"/>
      <c r="HL33" s="175"/>
      <c r="HM33" s="175"/>
      <c r="HN33" s="175"/>
      <c r="HO33" s="175"/>
      <c r="HP33" s="175"/>
      <c r="HQ33" s="175"/>
      <c r="HR33" s="175"/>
      <c r="HS33" s="175"/>
      <c r="HT33" s="175"/>
      <c r="HU33" s="175"/>
      <c r="HV33" s="175"/>
      <c r="HW33" s="175"/>
      <c r="HX33" s="175"/>
      <c r="HY33" s="175"/>
      <c r="HZ33" s="175"/>
      <c r="IA33" s="175"/>
      <c r="IB33" s="175"/>
      <c r="IC33" s="175"/>
      <c r="ID33" s="175"/>
      <c r="IE33" s="175"/>
      <c r="IF33" s="175"/>
      <c r="IG33" s="175"/>
      <c r="IH33" s="175"/>
      <c r="II33" s="175"/>
      <c r="IJ33" s="175"/>
      <c r="IK33" s="175"/>
      <c r="IL33" s="175"/>
      <c r="IM33" s="175"/>
      <c r="IN33" s="175"/>
      <c r="IO33" s="175"/>
      <c r="IP33" s="175"/>
      <c r="IQ33" s="175"/>
      <c r="IR33" s="175"/>
      <c r="IS33" s="175"/>
      <c r="IT33" s="175"/>
      <c r="IU33" s="175"/>
      <c r="IV33" s="175"/>
    </row>
    <row r="34" spans="1:256" ht="16.2">
      <c r="A34" s="609"/>
      <c r="B34" s="361" t="s">
        <v>1719</v>
      </c>
      <c r="C34" s="368">
        <v>6</v>
      </c>
      <c r="D34" s="368">
        <v>2</v>
      </c>
      <c r="E34" s="360">
        <v>0.33329999999999999</v>
      </c>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c r="BF34" s="175"/>
      <c r="BG34" s="175"/>
      <c r="BH34" s="175"/>
      <c r="BI34" s="175"/>
      <c r="BJ34" s="175"/>
      <c r="BK34" s="175"/>
      <c r="BL34" s="175"/>
      <c r="BM34" s="175"/>
      <c r="BN34" s="175"/>
      <c r="BO34" s="175"/>
      <c r="BP34" s="175"/>
      <c r="BQ34" s="175"/>
      <c r="BR34" s="175"/>
      <c r="BS34" s="175"/>
      <c r="BT34" s="175"/>
      <c r="BU34" s="175"/>
      <c r="BV34" s="175"/>
      <c r="BW34" s="175"/>
      <c r="BX34" s="175"/>
      <c r="BY34" s="175"/>
      <c r="BZ34" s="175"/>
      <c r="CA34" s="175"/>
      <c r="CB34" s="175"/>
      <c r="CC34" s="175"/>
      <c r="CD34" s="175"/>
      <c r="CE34" s="175"/>
      <c r="CF34" s="175"/>
      <c r="CG34" s="175"/>
      <c r="CH34" s="175"/>
      <c r="CI34" s="175"/>
      <c r="CJ34" s="175"/>
      <c r="CK34" s="175"/>
      <c r="CL34" s="175"/>
      <c r="CM34" s="175"/>
      <c r="CN34" s="175"/>
      <c r="CO34" s="175"/>
      <c r="CP34" s="175"/>
      <c r="CQ34" s="175"/>
      <c r="CR34" s="175"/>
      <c r="CS34" s="175"/>
      <c r="CT34" s="175"/>
      <c r="CU34" s="175"/>
      <c r="CV34" s="175"/>
      <c r="CW34" s="175"/>
      <c r="CX34" s="175"/>
      <c r="CY34" s="175"/>
      <c r="CZ34" s="175"/>
      <c r="DA34" s="175"/>
      <c r="DB34" s="175"/>
      <c r="DC34" s="175"/>
      <c r="DD34" s="175"/>
      <c r="DE34" s="175"/>
      <c r="DF34" s="175"/>
      <c r="DG34" s="175"/>
      <c r="DH34" s="175"/>
      <c r="DI34" s="175"/>
      <c r="DJ34" s="175"/>
      <c r="DK34" s="175"/>
      <c r="DL34" s="175"/>
      <c r="DM34" s="175"/>
      <c r="DN34" s="175"/>
      <c r="DO34" s="175"/>
      <c r="DP34" s="175"/>
      <c r="DQ34" s="175"/>
      <c r="DR34" s="175"/>
      <c r="DS34" s="175"/>
      <c r="DT34" s="175"/>
      <c r="DU34" s="175"/>
      <c r="DV34" s="175"/>
      <c r="DW34" s="175"/>
      <c r="DX34" s="175"/>
      <c r="DY34" s="175"/>
      <c r="DZ34" s="175"/>
      <c r="EA34" s="175"/>
      <c r="EB34" s="175"/>
      <c r="EC34" s="175"/>
      <c r="ED34" s="175"/>
      <c r="EE34" s="175"/>
      <c r="EF34" s="175"/>
      <c r="EG34" s="175"/>
      <c r="EH34" s="175"/>
      <c r="EI34" s="175"/>
      <c r="EJ34" s="175"/>
      <c r="EK34" s="175"/>
      <c r="EL34" s="175"/>
      <c r="EM34" s="175"/>
      <c r="EN34" s="175"/>
      <c r="EO34" s="175"/>
      <c r="EP34" s="175"/>
      <c r="EQ34" s="175"/>
      <c r="ER34" s="175"/>
      <c r="ES34" s="175"/>
      <c r="ET34" s="175"/>
      <c r="EU34" s="175"/>
      <c r="EV34" s="175"/>
      <c r="EW34" s="175"/>
      <c r="EX34" s="175"/>
      <c r="EY34" s="175"/>
      <c r="EZ34" s="175"/>
      <c r="FA34" s="175"/>
      <c r="FB34" s="175"/>
      <c r="FC34" s="175"/>
      <c r="FD34" s="175"/>
      <c r="FE34" s="175"/>
      <c r="FF34" s="175"/>
      <c r="FG34" s="175"/>
      <c r="FH34" s="175"/>
      <c r="FI34" s="175"/>
      <c r="FJ34" s="175"/>
      <c r="FK34" s="175"/>
      <c r="FL34" s="175"/>
      <c r="FM34" s="175"/>
      <c r="FN34" s="175"/>
      <c r="FO34" s="175"/>
      <c r="FP34" s="175"/>
      <c r="FQ34" s="175"/>
      <c r="FR34" s="175"/>
      <c r="FS34" s="175"/>
      <c r="FT34" s="175"/>
      <c r="FU34" s="175"/>
      <c r="FV34" s="175"/>
      <c r="FW34" s="175"/>
      <c r="FX34" s="175"/>
      <c r="FY34" s="175"/>
      <c r="FZ34" s="175"/>
      <c r="GA34" s="175"/>
      <c r="GB34" s="175"/>
      <c r="GC34" s="175"/>
      <c r="GD34" s="175"/>
      <c r="GE34" s="175"/>
      <c r="GF34" s="175"/>
      <c r="GG34" s="175"/>
      <c r="GH34" s="175"/>
      <c r="GI34" s="175"/>
      <c r="GJ34" s="175"/>
      <c r="GK34" s="175"/>
      <c r="GL34" s="175"/>
      <c r="GM34" s="175"/>
      <c r="GN34" s="175"/>
      <c r="GO34" s="175"/>
      <c r="GP34" s="175"/>
      <c r="GQ34" s="175"/>
      <c r="GR34" s="175"/>
      <c r="GS34" s="175"/>
      <c r="GT34" s="175"/>
      <c r="GU34" s="175"/>
      <c r="GV34" s="175"/>
      <c r="GW34" s="175"/>
      <c r="GX34" s="175"/>
      <c r="GY34" s="175"/>
      <c r="GZ34" s="175"/>
      <c r="HA34" s="175"/>
      <c r="HB34" s="175"/>
      <c r="HC34" s="175"/>
      <c r="HD34" s="175"/>
      <c r="HE34" s="175"/>
      <c r="HF34" s="175"/>
      <c r="HG34" s="175"/>
      <c r="HH34" s="175"/>
      <c r="HI34" s="175"/>
      <c r="HJ34" s="175"/>
      <c r="HK34" s="175"/>
      <c r="HL34" s="175"/>
      <c r="HM34" s="175"/>
      <c r="HN34" s="175"/>
      <c r="HO34" s="175"/>
      <c r="HP34" s="175"/>
      <c r="HQ34" s="175"/>
      <c r="HR34" s="175"/>
      <c r="HS34" s="175"/>
      <c r="HT34" s="175"/>
      <c r="HU34" s="175"/>
      <c r="HV34" s="175"/>
      <c r="HW34" s="175"/>
      <c r="HX34" s="175"/>
      <c r="HY34" s="175"/>
      <c r="HZ34" s="175"/>
      <c r="IA34" s="175"/>
      <c r="IB34" s="175"/>
      <c r="IC34" s="175"/>
      <c r="ID34" s="175"/>
      <c r="IE34" s="175"/>
      <c r="IF34" s="175"/>
      <c r="IG34" s="175"/>
      <c r="IH34" s="175"/>
      <c r="II34" s="175"/>
      <c r="IJ34" s="175"/>
      <c r="IK34" s="175"/>
      <c r="IL34" s="175"/>
      <c r="IM34" s="175"/>
      <c r="IN34" s="175"/>
      <c r="IO34" s="175"/>
      <c r="IP34" s="175"/>
      <c r="IQ34" s="175"/>
      <c r="IR34" s="175"/>
      <c r="IS34" s="175"/>
      <c r="IT34" s="175"/>
      <c r="IU34" s="175"/>
      <c r="IV34" s="175"/>
    </row>
    <row r="35" spans="1:256" ht="32.4">
      <c r="A35" s="610"/>
      <c r="B35" s="361" t="s">
        <v>1720</v>
      </c>
      <c r="C35" s="368">
        <v>19</v>
      </c>
      <c r="D35" s="368">
        <v>10</v>
      </c>
      <c r="E35" s="360">
        <v>0.36840000000000001</v>
      </c>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c r="BF35" s="175"/>
      <c r="BG35" s="175"/>
      <c r="BH35" s="175"/>
      <c r="BI35" s="175"/>
      <c r="BJ35" s="175"/>
      <c r="BK35" s="175"/>
      <c r="BL35" s="175"/>
      <c r="BM35" s="175"/>
      <c r="BN35" s="175"/>
      <c r="BO35" s="175"/>
      <c r="BP35" s="175"/>
      <c r="BQ35" s="175"/>
      <c r="BR35" s="175"/>
      <c r="BS35" s="175"/>
      <c r="BT35" s="175"/>
      <c r="BU35" s="175"/>
      <c r="BV35" s="175"/>
      <c r="BW35" s="175"/>
      <c r="BX35" s="175"/>
      <c r="BY35" s="175"/>
      <c r="BZ35" s="175"/>
      <c r="CA35" s="175"/>
      <c r="CB35" s="175"/>
      <c r="CC35" s="175"/>
      <c r="CD35" s="175"/>
      <c r="CE35" s="175"/>
      <c r="CF35" s="175"/>
      <c r="CG35" s="175"/>
      <c r="CH35" s="175"/>
      <c r="CI35" s="175"/>
      <c r="CJ35" s="175"/>
      <c r="CK35" s="175"/>
      <c r="CL35" s="175"/>
      <c r="CM35" s="175"/>
      <c r="CN35" s="175"/>
      <c r="CO35" s="175"/>
      <c r="CP35" s="175"/>
      <c r="CQ35" s="175"/>
      <c r="CR35" s="175"/>
      <c r="CS35" s="175"/>
      <c r="CT35" s="175"/>
      <c r="CU35" s="175"/>
      <c r="CV35" s="175"/>
      <c r="CW35" s="175"/>
      <c r="CX35" s="175"/>
      <c r="CY35" s="175"/>
      <c r="CZ35" s="175"/>
      <c r="DA35" s="175"/>
      <c r="DB35" s="175"/>
      <c r="DC35" s="175"/>
      <c r="DD35" s="175"/>
      <c r="DE35" s="175"/>
      <c r="DF35" s="175"/>
      <c r="DG35" s="175"/>
      <c r="DH35" s="175"/>
      <c r="DI35" s="175"/>
      <c r="DJ35" s="175"/>
      <c r="DK35" s="175"/>
      <c r="DL35" s="175"/>
      <c r="DM35" s="175"/>
      <c r="DN35" s="175"/>
      <c r="DO35" s="175"/>
      <c r="DP35" s="175"/>
      <c r="DQ35" s="175"/>
      <c r="DR35" s="175"/>
      <c r="DS35" s="175"/>
      <c r="DT35" s="175"/>
      <c r="DU35" s="175"/>
      <c r="DV35" s="175"/>
      <c r="DW35" s="175"/>
      <c r="DX35" s="175"/>
      <c r="DY35" s="175"/>
      <c r="DZ35" s="175"/>
      <c r="EA35" s="175"/>
      <c r="EB35" s="175"/>
      <c r="EC35" s="175"/>
      <c r="ED35" s="175"/>
      <c r="EE35" s="175"/>
      <c r="EF35" s="175"/>
      <c r="EG35" s="175"/>
      <c r="EH35" s="175"/>
      <c r="EI35" s="175"/>
      <c r="EJ35" s="175"/>
      <c r="EK35" s="175"/>
      <c r="EL35" s="175"/>
      <c r="EM35" s="175"/>
      <c r="EN35" s="175"/>
      <c r="EO35" s="175"/>
      <c r="EP35" s="175"/>
      <c r="EQ35" s="175"/>
      <c r="ER35" s="175"/>
      <c r="ES35" s="175"/>
      <c r="ET35" s="175"/>
      <c r="EU35" s="175"/>
      <c r="EV35" s="175"/>
      <c r="EW35" s="175"/>
      <c r="EX35" s="175"/>
      <c r="EY35" s="175"/>
      <c r="EZ35" s="175"/>
      <c r="FA35" s="175"/>
      <c r="FB35" s="175"/>
      <c r="FC35" s="175"/>
      <c r="FD35" s="175"/>
      <c r="FE35" s="175"/>
      <c r="FF35" s="175"/>
      <c r="FG35" s="175"/>
      <c r="FH35" s="175"/>
      <c r="FI35" s="175"/>
      <c r="FJ35" s="175"/>
      <c r="FK35" s="175"/>
      <c r="FL35" s="175"/>
      <c r="FM35" s="175"/>
      <c r="FN35" s="175"/>
      <c r="FO35" s="175"/>
      <c r="FP35" s="175"/>
      <c r="FQ35" s="175"/>
      <c r="FR35" s="175"/>
      <c r="FS35" s="175"/>
      <c r="FT35" s="175"/>
      <c r="FU35" s="175"/>
      <c r="FV35" s="175"/>
      <c r="FW35" s="175"/>
      <c r="FX35" s="175"/>
      <c r="FY35" s="175"/>
      <c r="FZ35" s="175"/>
      <c r="GA35" s="175"/>
      <c r="GB35" s="175"/>
      <c r="GC35" s="175"/>
      <c r="GD35" s="175"/>
      <c r="GE35" s="175"/>
      <c r="GF35" s="175"/>
      <c r="GG35" s="175"/>
      <c r="GH35" s="175"/>
      <c r="GI35" s="175"/>
      <c r="GJ35" s="175"/>
      <c r="GK35" s="175"/>
      <c r="GL35" s="175"/>
      <c r="GM35" s="175"/>
      <c r="GN35" s="175"/>
      <c r="GO35" s="175"/>
      <c r="GP35" s="175"/>
      <c r="GQ35" s="175"/>
      <c r="GR35" s="175"/>
      <c r="GS35" s="175"/>
      <c r="GT35" s="175"/>
      <c r="GU35" s="175"/>
      <c r="GV35" s="175"/>
      <c r="GW35" s="175"/>
      <c r="GX35" s="175"/>
      <c r="GY35" s="175"/>
      <c r="GZ35" s="175"/>
      <c r="HA35" s="175"/>
      <c r="HB35" s="175"/>
      <c r="HC35" s="175"/>
      <c r="HD35" s="175"/>
      <c r="HE35" s="175"/>
      <c r="HF35" s="175"/>
      <c r="HG35" s="175"/>
      <c r="HH35" s="175"/>
      <c r="HI35" s="175"/>
      <c r="HJ35" s="175"/>
      <c r="HK35" s="175"/>
      <c r="HL35" s="175"/>
      <c r="HM35" s="175"/>
      <c r="HN35" s="175"/>
      <c r="HO35" s="175"/>
      <c r="HP35" s="175"/>
      <c r="HQ35" s="175"/>
      <c r="HR35" s="175"/>
      <c r="HS35" s="175"/>
      <c r="HT35" s="175"/>
      <c r="HU35" s="175"/>
      <c r="HV35" s="175"/>
      <c r="HW35" s="175"/>
      <c r="HX35" s="175"/>
      <c r="HY35" s="175"/>
      <c r="HZ35" s="175"/>
      <c r="IA35" s="175"/>
      <c r="IB35" s="175"/>
      <c r="IC35" s="175"/>
      <c r="ID35" s="175"/>
      <c r="IE35" s="175"/>
      <c r="IF35" s="175"/>
      <c r="IG35" s="175"/>
      <c r="IH35" s="175"/>
      <c r="II35" s="175"/>
      <c r="IJ35" s="175"/>
      <c r="IK35" s="175"/>
      <c r="IL35" s="175"/>
      <c r="IM35" s="175"/>
      <c r="IN35" s="175"/>
      <c r="IO35" s="175"/>
      <c r="IP35" s="175"/>
      <c r="IQ35" s="175"/>
      <c r="IR35" s="175"/>
      <c r="IS35" s="175"/>
      <c r="IT35" s="175"/>
      <c r="IU35" s="175"/>
      <c r="IV35" s="175"/>
    </row>
    <row r="36" spans="1:256" ht="16.2">
      <c r="A36" s="613" t="s">
        <v>1898</v>
      </c>
      <c r="B36" s="318" t="s">
        <v>6</v>
      </c>
      <c r="C36" s="319">
        <v>13</v>
      </c>
      <c r="D36" s="319">
        <v>3</v>
      </c>
      <c r="E36" s="356">
        <f t="shared" ref="E36:E49" si="0">D36/C36</f>
        <v>0.23076923076923078</v>
      </c>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c r="BF36" s="175"/>
      <c r="BG36" s="175"/>
      <c r="BH36" s="175"/>
      <c r="BI36" s="175"/>
      <c r="BJ36" s="175"/>
      <c r="BK36" s="175"/>
      <c r="BL36" s="175"/>
      <c r="BM36" s="175"/>
      <c r="BN36" s="175"/>
      <c r="BO36" s="175"/>
      <c r="BP36" s="175"/>
      <c r="BQ36" s="175"/>
      <c r="BR36" s="175"/>
      <c r="BS36" s="175"/>
      <c r="BT36" s="175"/>
      <c r="BU36" s="175"/>
      <c r="BV36" s="175"/>
      <c r="BW36" s="175"/>
      <c r="BX36" s="175"/>
      <c r="BY36" s="175"/>
      <c r="BZ36" s="175"/>
      <c r="CA36" s="175"/>
      <c r="CB36" s="175"/>
      <c r="CC36" s="175"/>
      <c r="CD36" s="175"/>
      <c r="CE36" s="175"/>
      <c r="CF36" s="175"/>
      <c r="CG36" s="175"/>
      <c r="CH36" s="175"/>
      <c r="CI36" s="175"/>
      <c r="CJ36" s="175"/>
      <c r="CK36" s="175"/>
      <c r="CL36" s="175"/>
      <c r="CM36" s="175"/>
      <c r="CN36" s="175"/>
      <c r="CO36" s="175"/>
      <c r="CP36" s="175"/>
      <c r="CQ36" s="175"/>
      <c r="CR36" s="175"/>
      <c r="CS36" s="175"/>
      <c r="CT36" s="175"/>
      <c r="CU36" s="175"/>
      <c r="CV36" s="175"/>
      <c r="CW36" s="175"/>
      <c r="CX36" s="175"/>
      <c r="CY36" s="175"/>
      <c r="CZ36" s="175"/>
      <c r="DA36" s="175"/>
      <c r="DB36" s="175"/>
      <c r="DC36" s="175"/>
      <c r="DD36" s="175"/>
      <c r="DE36" s="175"/>
      <c r="DF36" s="175"/>
      <c r="DG36" s="175"/>
      <c r="DH36" s="175"/>
      <c r="DI36" s="175"/>
      <c r="DJ36" s="175"/>
      <c r="DK36" s="175"/>
      <c r="DL36" s="175"/>
      <c r="DM36" s="175"/>
      <c r="DN36" s="175"/>
      <c r="DO36" s="175"/>
      <c r="DP36" s="175"/>
      <c r="DQ36" s="175"/>
      <c r="DR36" s="175"/>
      <c r="DS36" s="175"/>
      <c r="DT36" s="175"/>
      <c r="DU36" s="175"/>
      <c r="DV36" s="175"/>
      <c r="DW36" s="175"/>
      <c r="DX36" s="175"/>
      <c r="DY36" s="175"/>
      <c r="DZ36" s="175"/>
      <c r="EA36" s="175"/>
      <c r="EB36" s="175"/>
      <c r="EC36" s="175"/>
      <c r="ED36" s="175"/>
      <c r="EE36" s="175"/>
      <c r="EF36" s="175"/>
      <c r="EG36" s="175"/>
      <c r="EH36" s="175"/>
      <c r="EI36" s="175"/>
      <c r="EJ36" s="175"/>
      <c r="EK36" s="175"/>
      <c r="EL36" s="175"/>
      <c r="EM36" s="175"/>
      <c r="EN36" s="175"/>
      <c r="EO36" s="175"/>
      <c r="EP36" s="175"/>
      <c r="EQ36" s="175"/>
      <c r="ER36" s="175"/>
      <c r="ES36" s="175"/>
      <c r="ET36" s="175"/>
      <c r="EU36" s="175"/>
      <c r="EV36" s="175"/>
      <c r="EW36" s="175"/>
      <c r="EX36" s="175"/>
      <c r="EY36" s="175"/>
      <c r="EZ36" s="175"/>
      <c r="FA36" s="175"/>
      <c r="FB36" s="175"/>
      <c r="FC36" s="175"/>
      <c r="FD36" s="175"/>
      <c r="FE36" s="175"/>
      <c r="FF36" s="175"/>
      <c r="FG36" s="175"/>
      <c r="FH36" s="175"/>
      <c r="FI36" s="175"/>
      <c r="FJ36" s="175"/>
      <c r="FK36" s="175"/>
      <c r="FL36" s="175"/>
      <c r="FM36" s="175"/>
      <c r="FN36" s="175"/>
      <c r="FO36" s="175"/>
      <c r="FP36" s="175"/>
      <c r="FQ36" s="175"/>
      <c r="FR36" s="175"/>
      <c r="FS36" s="175"/>
      <c r="FT36" s="175"/>
      <c r="FU36" s="175"/>
      <c r="FV36" s="175"/>
      <c r="FW36" s="175"/>
      <c r="FX36" s="175"/>
      <c r="FY36" s="175"/>
      <c r="FZ36" s="175"/>
      <c r="GA36" s="175"/>
      <c r="GB36" s="175"/>
      <c r="GC36" s="175"/>
      <c r="GD36" s="175"/>
      <c r="GE36" s="175"/>
      <c r="GF36" s="175"/>
      <c r="GG36" s="175"/>
      <c r="GH36" s="175"/>
      <c r="GI36" s="175"/>
      <c r="GJ36" s="175"/>
      <c r="GK36" s="175"/>
      <c r="GL36" s="175"/>
      <c r="GM36" s="175"/>
      <c r="GN36" s="175"/>
      <c r="GO36" s="175"/>
      <c r="GP36" s="175"/>
      <c r="GQ36" s="175"/>
      <c r="GR36" s="175"/>
      <c r="GS36" s="175"/>
      <c r="GT36" s="175"/>
      <c r="GU36" s="175"/>
      <c r="GV36" s="175"/>
      <c r="GW36" s="175"/>
      <c r="GX36" s="175"/>
      <c r="GY36" s="175"/>
      <c r="GZ36" s="175"/>
      <c r="HA36" s="175"/>
      <c r="HB36" s="175"/>
      <c r="HC36" s="175"/>
      <c r="HD36" s="175"/>
      <c r="HE36" s="175"/>
      <c r="HF36" s="175"/>
      <c r="HG36" s="175"/>
      <c r="HH36" s="175"/>
      <c r="HI36" s="175"/>
      <c r="HJ36" s="175"/>
      <c r="HK36" s="175"/>
      <c r="HL36" s="175"/>
      <c r="HM36" s="175"/>
      <c r="HN36" s="175"/>
      <c r="HO36" s="175"/>
      <c r="HP36" s="175"/>
      <c r="HQ36" s="175"/>
      <c r="HR36" s="175"/>
      <c r="HS36" s="175"/>
      <c r="HT36" s="175"/>
      <c r="HU36" s="175"/>
      <c r="HV36" s="175"/>
      <c r="HW36" s="175"/>
      <c r="HX36" s="175"/>
      <c r="HY36" s="175"/>
      <c r="HZ36" s="175"/>
      <c r="IA36" s="175"/>
      <c r="IB36" s="175"/>
      <c r="IC36" s="175"/>
      <c r="ID36" s="175"/>
      <c r="IE36" s="175"/>
      <c r="IF36" s="175"/>
      <c r="IG36" s="175"/>
      <c r="IH36" s="175"/>
      <c r="II36" s="175"/>
      <c r="IJ36" s="175"/>
      <c r="IK36" s="175"/>
      <c r="IL36" s="175"/>
      <c r="IM36" s="175"/>
      <c r="IN36" s="175"/>
      <c r="IO36" s="175"/>
      <c r="IP36" s="175"/>
      <c r="IQ36" s="175"/>
      <c r="IR36" s="175"/>
      <c r="IS36" s="175"/>
      <c r="IT36" s="175"/>
      <c r="IU36" s="175"/>
      <c r="IV36" s="175"/>
    </row>
    <row r="37" spans="1:256" ht="16.2">
      <c r="A37" s="618"/>
      <c r="B37" s="318" t="s">
        <v>1721</v>
      </c>
      <c r="C37" s="319">
        <v>13</v>
      </c>
      <c r="D37" s="319">
        <v>4</v>
      </c>
      <c r="E37" s="356">
        <f t="shared" si="0"/>
        <v>0.30769230769230771</v>
      </c>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c r="BF37" s="175"/>
      <c r="BG37" s="175"/>
      <c r="BH37" s="175"/>
      <c r="BI37" s="175"/>
      <c r="BJ37" s="175"/>
      <c r="BK37" s="175"/>
      <c r="BL37" s="175"/>
      <c r="BM37" s="175"/>
      <c r="BN37" s="175"/>
      <c r="BO37" s="175"/>
      <c r="BP37" s="175"/>
      <c r="BQ37" s="175"/>
      <c r="BR37" s="175"/>
      <c r="BS37" s="175"/>
      <c r="BT37" s="175"/>
      <c r="BU37" s="175"/>
      <c r="BV37" s="175"/>
      <c r="BW37" s="175"/>
      <c r="BX37" s="175"/>
      <c r="BY37" s="175"/>
      <c r="BZ37" s="175"/>
      <c r="CA37" s="175"/>
      <c r="CB37" s="175"/>
      <c r="CC37" s="175"/>
      <c r="CD37" s="175"/>
      <c r="CE37" s="175"/>
      <c r="CF37" s="175"/>
      <c r="CG37" s="175"/>
      <c r="CH37" s="175"/>
      <c r="CI37" s="175"/>
      <c r="CJ37" s="175"/>
      <c r="CK37" s="175"/>
      <c r="CL37" s="175"/>
      <c r="CM37" s="175"/>
      <c r="CN37" s="175"/>
      <c r="CO37" s="175"/>
      <c r="CP37" s="175"/>
      <c r="CQ37" s="175"/>
      <c r="CR37" s="175"/>
      <c r="CS37" s="175"/>
      <c r="CT37" s="175"/>
      <c r="CU37" s="175"/>
      <c r="CV37" s="175"/>
      <c r="CW37" s="175"/>
      <c r="CX37" s="175"/>
      <c r="CY37" s="175"/>
      <c r="CZ37" s="175"/>
      <c r="DA37" s="175"/>
      <c r="DB37" s="175"/>
      <c r="DC37" s="175"/>
      <c r="DD37" s="175"/>
      <c r="DE37" s="175"/>
      <c r="DF37" s="175"/>
      <c r="DG37" s="175"/>
      <c r="DH37" s="175"/>
      <c r="DI37" s="175"/>
      <c r="DJ37" s="175"/>
      <c r="DK37" s="175"/>
      <c r="DL37" s="175"/>
      <c r="DM37" s="175"/>
      <c r="DN37" s="175"/>
      <c r="DO37" s="175"/>
      <c r="DP37" s="175"/>
      <c r="DQ37" s="175"/>
      <c r="DR37" s="175"/>
      <c r="DS37" s="175"/>
      <c r="DT37" s="175"/>
      <c r="DU37" s="175"/>
      <c r="DV37" s="175"/>
      <c r="DW37" s="175"/>
      <c r="DX37" s="175"/>
      <c r="DY37" s="175"/>
      <c r="DZ37" s="175"/>
      <c r="EA37" s="175"/>
      <c r="EB37" s="175"/>
      <c r="EC37" s="175"/>
      <c r="ED37" s="175"/>
      <c r="EE37" s="175"/>
      <c r="EF37" s="175"/>
      <c r="EG37" s="175"/>
      <c r="EH37" s="175"/>
      <c r="EI37" s="175"/>
      <c r="EJ37" s="175"/>
      <c r="EK37" s="175"/>
      <c r="EL37" s="175"/>
      <c r="EM37" s="175"/>
      <c r="EN37" s="175"/>
      <c r="EO37" s="175"/>
      <c r="EP37" s="175"/>
      <c r="EQ37" s="175"/>
      <c r="ER37" s="175"/>
      <c r="ES37" s="175"/>
      <c r="ET37" s="175"/>
      <c r="EU37" s="175"/>
      <c r="EV37" s="175"/>
      <c r="EW37" s="175"/>
      <c r="EX37" s="175"/>
      <c r="EY37" s="175"/>
      <c r="EZ37" s="175"/>
      <c r="FA37" s="175"/>
      <c r="FB37" s="175"/>
      <c r="FC37" s="175"/>
      <c r="FD37" s="175"/>
      <c r="FE37" s="175"/>
      <c r="FF37" s="175"/>
      <c r="FG37" s="175"/>
      <c r="FH37" s="175"/>
      <c r="FI37" s="175"/>
      <c r="FJ37" s="175"/>
      <c r="FK37" s="175"/>
      <c r="FL37" s="175"/>
      <c r="FM37" s="175"/>
      <c r="FN37" s="175"/>
      <c r="FO37" s="175"/>
      <c r="FP37" s="175"/>
      <c r="FQ37" s="175"/>
      <c r="FR37" s="175"/>
      <c r="FS37" s="175"/>
      <c r="FT37" s="175"/>
      <c r="FU37" s="175"/>
      <c r="FV37" s="175"/>
      <c r="FW37" s="175"/>
      <c r="FX37" s="175"/>
      <c r="FY37" s="175"/>
      <c r="FZ37" s="175"/>
      <c r="GA37" s="175"/>
      <c r="GB37" s="175"/>
      <c r="GC37" s="175"/>
      <c r="GD37" s="175"/>
      <c r="GE37" s="175"/>
      <c r="GF37" s="175"/>
      <c r="GG37" s="175"/>
      <c r="GH37" s="175"/>
      <c r="GI37" s="175"/>
      <c r="GJ37" s="175"/>
      <c r="GK37" s="175"/>
      <c r="GL37" s="175"/>
      <c r="GM37" s="175"/>
      <c r="GN37" s="175"/>
      <c r="GO37" s="175"/>
      <c r="GP37" s="175"/>
      <c r="GQ37" s="175"/>
      <c r="GR37" s="175"/>
      <c r="GS37" s="175"/>
      <c r="GT37" s="175"/>
      <c r="GU37" s="175"/>
      <c r="GV37" s="175"/>
      <c r="GW37" s="175"/>
      <c r="GX37" s="175"/>
      <c r="GY37" s="175"/>
      <c r="GZ37" s="175"/>
      <c r="HA37" s="175"/>
      <c r="HB37" s="175"/>
      <c r="HC37" s="175"/>
      <c r="HD37" s="175"/>
      <c r="HE37" s="175"/>
      <c r="HF37" s="175"/>
      <c r="HG37" s="175"/>
      <c r="HH37" s="175"/>
      <c r="HI37" s="175"/>
      <c r="HJ37" s="175"/>
      <c r="HK37" s="175"/>
      <c r="HL37" s="175"/>
      <c r="HM37" s="175"/>
      <c r="HN37" s="175"/>
      <c r="HO37" s="175"/>
      <c r="HP37" s="175"/>
      <c r="HQ37" s="175"/>
      <c r="HR37" s="175"/>
      <c r="HS37" s="175"/>
      <c r="HT37" s="175"/>
      <c r="HU37" s="175"/>
      <c r="HV37" s="175"/>
      <c r="HW37" s="175"/>
      <c r="HX37" s="175"/>
      <c r="HY37" s="175"/>
      <c r="HZ37" s="175"/>
      <c r="IA37" s="175"/>
      <c r="IB37" s="175"/>
      <c r="IC37" s="175"/>
      <c r="ID37" s="175"/>
      <c r="IE37" s="175"/>
      <c r="IF37" s="175"/>
      <c r="IG37" s="175"/>
      <c r="IH37" s="175"/>
      <c r="II37" s="175"/>
      <c r="IJ37" s="175"/>
      <c r="IK37" s="175"/>
      <c r="IL37" s="175"/>
      <c r="IM37" s="175"/>
      <c r="IN37" s="175"/>
      <c r="IO37" s="175"/>
      <c r="IP37" s="175"/>
      <c r="IQ37" s="175"/>
      <c r="IR37" s="175"/>
      <c r="IS37" s="175"/>
      <c r="IT37" s="175"/>
      <c r="IU37" s="175"/>
      <c r="IV37" s="175"/>
    </row>
    <row r="38" spans="1:256" ht="16.2">
      <c r="A38" s="618"/>
      <c r="B38" s="318" t="s">
        <v>1722</v>
      </c>
      <c r="C38" s="319">
        <v>15</v>
      </c>
      <c r="D38" s="319">
        <v>6</v>
      </c>
      <c r="E38" s="356">
        <f t="shared" si="0"/>
        <v>0.4</v>
      </c>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5"/>
      <c r="BP38" s="175"/>
      <c r="BQ38" s="175"/>
      <c r="BR38" s="175"/>
      <c r="BS38" s="175"/>
      <c r="BT38" s="175"/>
      <c r="BU38" s="175"/>
      <c r="BV38" s="175"/>
      <c r="BW38" s="175"/>
      <c r="BX38" s="175"/>
      <c r="BY38" s="175"/>
      <c r="BZ38" s="175"/>
      <c r="CA38" s="175"/>
      <c r="CB38" s="175"/>
      <c r="CC38" s="175"/>
      <c r="CD38" s="175"/>
      <c r="CE38" s="175"/>
      <c r="CF38" s="175"/>
      <c r="CG38" s="175"/>
      <c r="CH38" s="175"/>
      <c r="CI38" s="175"/>
      <c r="CJ38" s="175"/>
      <c r="CK38" s="175"/>
      <c r="CL38" s="175"/>
      <c r="CM38" s="175"/>
      <c r="CN38" s="175"/>
      <c r="CO38" s="175"/>
      <c r="CP38" s="175"/>
      <c r="CQ38" s="175"/>
      <c r="CR38" s="175"/>
      <c r="CS38" s="175"/>
      <c r="CT38" s="175"/>
      <c r="CU38" s="175"/>
      <c r="CV38" s="175"/>
      <c r="CW38" s="175"/>
      <c r="CX38" s="175"/>
      <c r="CY38" s="175"/>
      <c r="CZ38" s="175"/>
      <c r="DA38" s="175"/>
      <c r="DB38" s="175"/>
      <c r="DC38" s="175"/>
      <c r="DD38" s="175"/>
      <c r="DE38" s="175"/>
      <c r="DF38" s="175"/>
      <c r="DG38" s="175"/>
      <c r="DH38" s="175"/>
      <c r="DI38" s="175"/>
      <c r="DJ38" s="175"/>
      <c r="DK38" s="175"/>
      <c r="DL38" s="175"/>
      <c r="DM38" s="175"/>
      <c r="DN38" s="175"/>
      <c r="DO38" s="175"/>
      <c r="DP38" s="175"/>
      <c r="DQ38" s="175"/>
      <c r="DR38" s="175"/>
      <c r="DS38" s="175"/>
      <c r="DT38" s="175"/>
      <c r="DU38" s="175"/>
      <c r="DV38" s="175"/>
      <c r="DW38" s="175"/>
      <c r="DX38" s="175"/>
      <c r="DY38" s="175"/>
      <c r="DZ38" s="175"/>
      <c r="EA38" s="175"/>
      <c r="EB38" s="175"/>
      <c r="EC38" s="175"/>
      <c r="ED38" s="175"/>
      <c r="EE38" s="175"/>
      <c r="EF38" s="175"/>
      <c r="EG38" s="175"/>
      <c r="EH38" s="175"/>
      <c r="EI38" s="175"/>
      <c r="EJ38" s="175"/>
      <c r="EK38" s="175"/>
      <c r="EL38" s="175"/>
      <c r="EM38" s="175"/>
      <c r="EN38" s="175"/>
      <c r="EO38" s="175"/>
      <c r="EP38" s="175"/>
      <c r="EQ38" s="175"/>
      <c r="ER38" s="175"/>
      <c r="ES38" s="175"/>
      <c r="ET38" s="175"/>
      <c r="EU38" s="175"/>
      <c r="EV38" s="175"/>
      <c r="EW38" s="175"/>
      <c r="EX38" s="175"/>
      <c r="EY38" s="175"/>
      <c r="EZ38" s="175"/>
      <c r="FA38" s="175"/>
      <c r="FB38" s="175"/>
      <c r="FC38" s="175"/>
      <c r="FD38" s="175"/>
      <c r="FE38" s="175"/>
      <c r="FF38" s="175"/>
      <c r="FG38" s="175"/>
      <c r="FH38" s="175"/>
      <c r="FI38" s="175"/>
      <c r="FJ38" s="175"/>
      <c r="FK38" s="175"/>
      <c r="FL38" s="175"/>
      <c r="FM38" s="175"/>
      <c r="FN38" s="175"/>
      <c r="FO38" s="175"/>
      <c r="FP38" s="175"/>
      <c r="FQ38" s="175"/>
      <c r="FR38" s="175"/>
      <c r="FS38" s="175"/>
      <c r="FT38" s="175"/>
      <c r="FU38" s="175"/>
      <c r="FV38" s="175"/>
      <c r="FW38" s="175"/>
      <c r="FX38" s="175"/>
      <c r="FY38" s="175"/>
      <c r="FZ38" s="175"/>
      <c r="GA38" s="175"/>
      <c r="GB38" s="175"/>
      <c r="GC38" s="175"/>
      <c r="GD38" s="175"/>
      <c r="GE38" s="175"/>
      <c r="GF38" s="175"/>
      <c r="GG38" s="175"/>
      <c r="GH38" s="175"/>
      <c r="GI38" s="175"/>
      <c r="GJ38" s="175"/>
      <c r="GK38" s="175"/>
      <c r="GL38" s="175"/>
      <c r="GM38" s="175"/>
      <c r="GN38" s="175"/>
      <c r="GO38" s="175"/>
      <c r="GP38" s="175"/>
      <c r="GQ38" s="175"/>
      <c r="GR38" s="175"/>
      <c r="GS38" s="175"/>
      <c r="GT38" s="175"/>
      <c r="GU38" s="175"/>
      <c r="GV38" s="175"/>
      <c r="GW38" s="175"/>
      <c r="GX38" s="175"/>
      <c r="GY38" s="175"/>
      <c r="GZ38" s="175"/>
      <c r="HA38" s="175"/>
      <c r="HB38" s="175"/>
      <c r="HC38" s="175"/>
      <c r="HD38" s="175"/>
      <c r="HE38" s="175"/>
      <c r="HF38" s="175"/>
      <c r="HG38" s="175"/>
      <c r="HH38" s="175"/>
      <c r="HI38" s="175"/>
      <c r="HJ38" s="175"/>
      <c r="HK38" s="175"/>
      <c r="HL38" s="175"/>
      <c r="HM38" s="175"/>
      <c r="HN38" s="175"/>
      <c r="HO38" s="175"/>
      <c r="HP38" s="175"/>
      <c r="HQ38" s="175"/>
      <c r="HR38" s="175"/>
      <c r="HS38" s="175"/>
      <c r="HT38" s="175"/>
      <c r="HU38" s="175"/>
      <c r="HV38" s="175"/>
      <c r="HW38" s="175"/>
      <c r="HX38" s="175"/>
      <c r="HY38" s="175"/>
      <c r="HZ38" s="175"/>
      <c r="IA38" s="175"/>
      <c r="IB38" s="175"/>
      <c r="IC38" s="175"/>
      <c r="ID38" s="175"/>
      <c r="IE38" s="175"/>
      <c r="IF38" s="175"/>
      <c r="IG38" s="175"/>
      <c r="IH38" s="175"/>
      <c r="II38" s="175"/>
      <c r="IJ38" s="175"/>
      <c r="IK38" s="175"/>
      <c r="IL38" s="175"/>
      <c r="IM38" s="175"/>
      <c r="IN38" s="175"/>
      <c r="IO38" s="175"/>
      <c r="IP38" s="175"/>
      <c r="IQ38" s="175"/>
      <c r="IR38" s="175"/>
      <c r="IS38" s="175"/>
      <c r="IT38" s="175"/>
      <c r="IU38" s="175"/>
      <c r="IV38" s="175"/>
    </row>
    <row r="39" spans="1:256" ht="16.2">
      <c r="A39" s="618"/>
      <c r="B39" s="318" t="s">
        <v>182</v>
      </c>
      <c r="C39" s="319">
        <v>13</v>
      </c>
      <c r="D39" s="319">
        <v>8</v>
      </c>
      <c r="E39" s="356">
        <f t="shared" si="0"/>
        <v>0.61538461538461542</v>
      </c>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BO39" s="175"/>
      <c r="BP39" s="175"/>
      <c r="BQ39" s="175"/>
      <c r="BR39" s="175"/>
      <c r="BS39" s="175"/>
      <c r="BT39" s="175"/>
      <c r="BU39" s="175"/>
      <c r="BV39" s="175"/>
      <c r="BW39" s="175"/>
      <c r="BX39" s="175"/>
      <c r="BY39" s="175"/>
      <c r="BZ39" s="175"/>
      <c r="CA39" s="175"/>
      <c r="CB39" s="175"/>
      <c r="CC39" s="175"/>
      <c r="CD39" s="175"/>
      <c r="CE39" s="175"/>
      <c r="CF39" s="175"/>
      <c r="CG39" s="175"/>
      <c r="CH39" s="175"/>
      <c r="CI39" s="175"/>
      <c r="CJ39" s="175"/>
      <c r="CK39" s="175"/>
      <c r="CL39" s="175"/>
      <c r="CM39" s="175"/>
      <c r="CN39" s="175"/>
      <c r="CO39" s="175"/>
      <c r="CP39" s="175"/>
      <c r="CQ39" s="175"/>
      <c r="CR39" s="175"/>
      <c r="CS39" s="175"/>
      <c r="CT39" s="175"/>
      <c r="CU39" s="175"/>
      <c r="CV39" s="175"/>
      <c r="CW39" s="175"/>
      <c r="CX39" s="175"/>
      <c r="CY39" s="175"/>
      <c r="CZ39" s="175"/>
      <c r="DA39" s="175"/>
      <c r="DB39" s="175"/>
      <c r="DC39" s="175"/>
      <c r="DD39" s="175"/>
      <c r="DE39" s="175"/>
      <c r="DF39" s="175"/>
      <c r="DG39" s="175"/>
      <c r="DH39" s="175"/>
      <c r="DI39" s="175"/>
      <c r="DJ39" s="175"/>
      <c r="DK39" s="175"/>
      <c r="DL39" s="175"/>
      <c r="DM39" s="175"/>
      <c r="DN39" s="175"/>
      <c r="DO39" s="175"/>
      <c r="DP39" s="175"/>
      <c r="DQ39" s="175"/>
      <c r="DR39" s="175"/>
      <c r="DS39" s="175"/>
      <c r="DT39" s="175"/>
      <c r="DU39" s="175"/>
      <c r="DV39" s="175"/>
      <c r="DW39" s="175"/>
      <c r="DX39" s="175"/>
      <c r="DY39" s="175"/>
      <c r="DZ39" s="175"/>
      <c r="EA39" s="175"/>
      <c r="EB39" s="175"/>
      <c r="EC39" s="175"/>
      <c r="ED39" s="175"/>
      <c r="EE39" s="175"/>
      <c r="EF39" s="175"/>
      <c r="EG39" s="175"/>
      <c r="EH39" s="175"/>
      <c r="EI39" s="175"/>
      <c r="EJ39" s="175"/>
      <c r="EK39" s="175"/>
      <c r="EL39" s="175"/>
      <c r="EM39" s="175"/>
      <c r="EN39" s="175"/>
      <c r="EO39" s="175"/>
      <c r="EP39" s="175"/>
      <c r="EQ39" s="175"/>
      <c r="ER39" s="175"/>
      <c r="ES39" s="175"/>
      <c r="ET39" s="175"/>
      <c r="EU39" s="175"/>
      <c r="EV39" s="175"/>
      <c r="EW39" s="175"/>
      <c r="EX39" s="175"/>
      <c r="EY39" s="175"/>
      <c r="EZ39" s="175"/>
      <c r="FA39" s="175"/>
      <c r="FB39" s="175"/>
      <c r="FC39" s="175"/>
      <c r="FD39" s="175"/>
      <c r="FE39" s="175"/>
      <c r="FF39" s="175"/>
      <c r="FG39" s="175"/>
      <c r="FH39" s="175"/>
      <c r="FI39" s="175"/>
      <c r="FJ39" s="175"/>
      <c r="FK39" s="175"/>
      <c r="FL39" s="175"/>
      <c r="FM39" s="175"/>
      <c r="FN39" s="175"/>
      <c r="FO39" s="175"/>
      <c r="FP39" s="175"/>
      <c r="FQ39" s="175"/>
      <c r="FR39" s="175"/>
      <c r="FS39" s="175"/>
      <c r="FT39" s="175"/>
      <c r="FU39" s="175"/>
      <c r="FV39" s="175"/>
      <c r="FW39" s="175"/>
      <c r="FX39" s="175"/>
      <c r="FY39" s="175"/>
      <c r="FZ39" s="175"/>
      <c r="GA39" s="175"/>
      <c r="GB39" s="175"/>
      <c r="GC39" s="175"/>
      <c r="GD39" s="175"/>
      <c r="GE39" s="175"/>
      <c r="GF39" s="175"/>
      <c r="GG39" s="175"/>
      <c r="GH39" s="175"/>
      <c r="GI39" s="175"/>
      <c r="GJ39" s="175"/>
      <c r="GK39" s="175"/>
      <c r="GL39" s="175"/>
      <c r="GM39" s="175"/>
      <c r="GN39" s="175"/>
      <c r="GO39" s="175"/>
      <c r="GP39" s="175"/>
      <c r="GQ39" s="175"/>
      <c r="GR39" s="175"/>
      <c r="GS39" s="175"/>
      <c r="GT39" s="175"/>
      <c r="GU39" s="175"/>
      <c r="GV39" s="175"/>
      <c r="GW39" s="175"/>
      <c r="GX39" s="175"/>
      <c r="GY39" s="175"/>
      <c r="GZ39" s="175"/>
      <c r="HA39" s="175"/>
      <c r="HB39" s="175"/>
      <c r="HC39" s="175"/>
      <c r="HD39" s="175"/>
      <c r="HE39" s="175"/>
      <c r="HF39" s="175"/>
      <c r="HG39" s="175"/>
      <c r="HH39" s="175"/>
      <c r="HI39" s="175"/>
      <c r="HJ39" s="175"/>
      <c r="HK39" s="175"/>
      <c r="HL39" s="175"/>
      <c r="HM39" s="175"/>
      <c r="HN39" s="175"/>
      <c r="HO39" s="175"/>
      <c r="HP39" s="175"/>
      <c r="HQ39" s="175"/>
      <c r="HR39" s="175"/>
      <c r="HS39" s="175"/>
      <c r="HT39" s="175"/>
      <c r="HU39" s="175"/>
      <c r="HV39" s="175"/>
      <c r="HW39" s="175"/>
      <c r="HX39" s="175"/>
      <c r="HY39" s="175"/>
      <c r="HZ39" s="175"/>
      <c r="IA39" s="175"/>
      <c r="IB39" s="175"/>
      <c r="IC39" s="175"/>
      <c r="ID39" s="175"/>
      <c r="IE39" s="175"/>
      <c r="IF39" s="175"/>
      <c r="IG39" s="175"/>
      <c r="IH39" s="175"/>
      <c r="II39" s="175"/>
      <c r="IJ39" s="175"/>
      <c r="IK39" s="175"/>
      <c r="IL39" s="175"/>
      <c r="IM39" s="175"/>
      <c r="IN39" s="175"/>
      <c r="IO39" s="175"/>
      <c r="IP39" s="175"/>
      <c r="IQ39" s="175"/>
      <c r="IR39" s="175"/>
      <c r="IS39" s="175"/>
      <c r="IT39" s="175"/>
      <c r="IU39" s="175"/>
      <c r="IV39" s="175"/>
    </row>
    <row r="40" spans="1:256" ht="16.2">
      <c r="A40" s="618"/>
      <c r="B40" s="318" t="s">
        <v>1723</v>
      </c>
      <c r="C40" s="319">
        <v>19</v>
      </c>
      <c r="D40" s="319">
        <v>7</v>
      </c>
      <c r="E40" s="356">
        <f t="shared" si="0"/>
        <v>0.36842105263157893</v>
      </c>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c r="BF40" s="175"/>
      <c r="BG40" s="175"/>
      <c r="BH40" s="175"/>
      <c r="BI40" s="175"/>
      <c r="BJ40" s="175"/>
      <c r="BK40" s="175"/>
      <c r="BL40" s="175"/>
      <c r="BM40" s="175"/>
      <c r="BN40" s="175"/>
      <c r="BO40" s="175"/>
      <c r="BP40" s="175"/>
      <c r="BQ40" s="175"/>
      <c r="BR40" s="175"/>
      <c r="BS40" s="175"/>
      <c r="BT40" s="175"/>
      <c r="BU40" s="175"/>
      <c r="BV40" s="175"/>
      <c r="BW40" s="175"/>
      <c r="BX40" s="175"/>
      <c r="BY40" s="175"/>
      <c r="BZ40" s="175"/>
      <c r="CA40" s="175"/>
      <c r="CB40" s="175"/>
      <c r="CC40" s="175"/>
      <c r="CD40" s="175"/>
      <c r="CE40" s="175"/>
      <c r="CF40" s="175"/>
      <c r="CG40" s="175"/>
      <c r="CH40" s="175"/>
      <c r="CI40" s="175"/>
      <c r="CJ40" s="175"/>
      <c r="CK40" s="175"/>
      <c r="CL40" s="175"/>
      <c r="CM40" s="175"/>
      <c r="CN40" s="175"/>
      <c r="CO40" s="175"/>
      <c r="CP40" s="175"/>
      <c r="CQ40" s="175"/>
      <c r="CR40" s="175"/>
      <c r="CS40" s="175"/>
      <c r="CT40" s="175"/>
      <c r="CU40" s="175"/>
      <c r="CV40" s="175"/>
      <c r="CW40" s="175"/>
      <c r="CX40" s="175"/>
      <c r="CY40" s="175"/>
      <c r="CZ40" s="175"/>
      <c r="DA40" s="175"/>
      <c r="DB40" s="175"/>
      <c r="DC40" s="175"/>
      <c r="DD40" s="175"/>
      <c r="DE40" s="175"/>
      <c r="DF40" s="175"/>
      <c r="DG40" s="175"/>
      <c r="DH40" s="175"/>
      <c r="DI40" s="175"/>
      <c r="DJ40" s="175"/>
      <c r="DK40" s="175"/>
      <c r="DL40" s="175"/>
      <c r="DM40" s="175"/>
      <c r="DN40" s="175"/>
      <c r="DO40" s="175"/>
      <c r="DP40" s="175"/>
      <c r="DQ40" s="175"/>
      <c r="DR40" s="175"/>
      <c r="DS40" s="175"/>
      <c r="DT40" s="175"/>
      <c r="DU40" s="175"/>
      <c r="DV40" s="175"/>
      <c r="DW40" s="175"/>
      <c r="DX40" s="175"/>
      <c r="DY40" s="175"/>
      <c r="DZ40" s="175"/>
      <c r="EA40" s="175"/>
      <c r="EB40" s="175"/>
      <c r="EC40" s="175"/>
      <c r="ED40" s="175"/>
      <c r="EE40" s="175"/>
      <c r="EF40" s="175"/>
      <c r="EG40" s="175"/>
      <c r="EH40" s="175"/>
      <c r="EI40" s="175"/>
      <c r="EJ40" s="175"/>
      <c r="EK40" s="175"/>
      <c r="EL40" s="175"/>
      <c r="EM40" s="175"/>
      <c r="EN40" s="175"/>
      <c r="EO40" s="175"/>
      <c r="EP40" s="175"/>
      <c r="EQ40" s="175"/>
      <c r="ER40" s="175"/>
      <c r="ES40" s="175"/>
      <c r="ET40" s="175"/>
      <c r="EU40" s="175"/>
      <c r="EV40" s="175"/>
      <c r="EW40" s="175"/>
      <c r="EX40" s="175"/>
      <c r="EY40" s="175"/>
      <c r="EZ40" s="175"/>
      <c r="FA40" s="175"/>
      <c r="FB40" s="175"/>
      <c r="FC40" s="175"/>
      <c r="FD40" s="175"/>
      <c r="FE40" s="175"/>
      <c r="FF40" s="175"/>
      <c r="FG40" s="175"/>
      <c r="FH40" s="175"/>
      <c r="FI40" s="175"/>
      <c r="FJ40" s="175"/>
      <c r="FK40" s="175"/>
      <c r="FL40" s="175"/>
      <c r="FM40" s="175"/>
      <c r="FN40" s="175"/>
      <c r="FO40" s="175"/>
      <c r="FP40" s="175"/>
      <c r="FQ40" s="175"/>
      <c r="FR40" s="175"/>
      <c r="FS40" s="175"/>
      <c r="FT40" s="175"/>
      <c r="FU40" s="175"/>
      <c r="FV40" s="175"/>
      <c r="FW40" s="175"/>
      <c r="FX40" s="175"/>
      <c r="FY40" s="175"/>
      <c r="FZ40" s="175"/>
      <c r="GA40" s="175"/>
      <c r="GB40" s="175"/>
      <c r="GC40" s="175"/>
      <c r="GD40" s="175"/>
      <c r="GE40" s="175"/>
      <c r="GF40" s="175"/>
      <c r="GG40" s="175"/>
      <c r="GH40" s="175"/>
      <c r="GI40" s="175"/>
      <c r="GJ40" s="175"/>
      <c r="GK40" s="175"/>
      <c r="GL40" s="175"/>
      <c r="GM40" s="175"/>
      <c r="GN40" s="175"/>
      <c r="GO40" s="175"/>
      <c r="GP40" s="175"/>
      <c r="GQ40" s="175"/>
      <c r="GR40" s="175"/>
      <c r="GS40" s="175"/>
      <c r="GT40" s="175"/>
      <c r="GU40" s="175"/>
      <c r="GV40" s="175"/>
      <c r="GW40" s="175"/>
      <c r="GX40" s="175"/>
      <c r="GY40" s="175"/>
      <c r="GZ40" s="175"/>
      <c r="HA40" s="175"/>
      <c r="HB40" s="175"/>
      <c r="HC40" s="175"/>
      <c r="HD40" s="175"/>
      <c r="HE40" s="175"/>
      <c r="HF40" s="175"/>
      <c r="HG40" s="175"/>
      <c r="HH40" s="175"/>
      <c r="HI40" s="175"/>
      <c r="HJ40" s="175"/>
      <c r="HK40" s="175"/>
      <c r="HL40" s="175"/>
      <c r="HM40" s="175"/>
      <c r="HN40" s="175"/>
      <c r="HO40" s="175"/>
      <c r="HP40" s="175"/>
      <c r="HQ40" s="175"/>
      <c r="HR40" s="175"/>
      <c r="HS40" s="175"/>
      <c r="HT40" s="175"/>
      <c r="HU40" s="175"/>
      <c r="HV40" s="175"/>
      <c r="HW40" s="175"/>
      <c r="HX40" s="175"/>
      <c r="HY40" s="175"/>
      <c r="HZ40" s="175"/>
      <c r="IA40" s="175"/>
      <c r="IB40" s="175"/>
      <c r="IC40" s="175"/>
      <c r="ID40" s="175"/>
      <c r="IE40" s="175"/>
      <c r="IF40" s="175"/>
      <c r="IG40" s="175"/>
      <c r="IH40" s="175"/>
      <c r="II40" s="175"/>
      <c r="IJ40" s="175"/>
      <c r="IK40" s="175"/>
      <c r="IL40" s="175"/>
      <c r="IM40" s="175"/>
      <c r="IN40" s="175"/>
      <c r="IO40" s="175"/>
      <c r="IP40" s="175"/>
      <c r="IQ40" s="175"/>
      <c r="IR40" s="175"/>
      <c r="IS40" s="175"/>
      <c r="IT40" s="175"/>
      <c r="IU40" s="175"/>
      <c r="IV40" s="175"/>
    </row>
    <row r="41" spans="1:256" ht="16.2">
      <c r="A41" s="618"/>
      <c r="B41" s="318" t="s">
        <v>1724</v>
      </c>
      <c r="C41" s="319">
        <v>12</v>
      </c>
      <c r="D41" s="319">
        <v>4</v>
      </c>
      <c r="E41" s="356">
        <f t="shared" si="0"/>
        <v>0.33333333333333331</v>
      </c>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c r="BF41" s="175"/>
      <c r="BG41" s="175"/>
      <c r="BH41" s="175"/>
      <c r="BI41" s="175"/>
      <c r="BJ41" s="175"/>
      <c r="BK41" s="175"/>
      <c r="BL41" s="175"/>
      <c r="BM41" s="175"/>
      <c r="BN41" s="175"/>
      <c r="BO41" s="175"/>
      <c r="BP41" s="175"/>
      <c r="BQ41" s="175"/>
      <c r="BR41" s="175"/>
      <c r="BS41" s="175"/>
      <c r="BT41" s="175"/>
      <c r="BU41" s="175"/>
      <c r="BV41" s="175"/>
      <c r="BW41" s="175"/>
      <c r="BX41" s="175"/>
      <c r="BY41" s="175"/>
      <c r="BZ41" s="175"/>
      <c r="CA41" s="175"/>
      <c r="CB41" s="175"/>
      <c r="CC41" s="175"/>
      <c r="CD41" s="175"/>
      <c r="CE41" s="175"/>
      <c r="CF41" s="175"/>
      <c r="CG41" s="175"/>
      <c r="CH41" s="175"/>
      <c r="CI41" s="175"/>
      <c r="CJ41" s="175"/>
      <c r="CK41" s="175"/>
      <c r="CL41" s="175"/>
      <c r="CM41" s="175"/>
      <c r="CN41" s="175"/>
      <c r="CO41" s="175"/>
      <c r="CP41" s="175"/>
      <c r="CQ41" s="175"/>
      <c r="CR41" s="175"/>
      <c r="CS41" s="175"/>
      <c r="CT41" s="175"/>
      <c r="CU41" s="175"/>
      <c r="CV41" s="175"/>
      <c r="CW41" s="175"/>
      <c r="CX41" s="175"/>
      <c r="CY41" s="175"/>
      <c r="CZ41" s="175"/>
      <c r="DA41" s="175"/>
      <c r="DB41" s="175"/>
      <c r="DC41" s="175"/>
      <c r="DD41" s="175"/>
      <c r="DE41" s="175"/>
      <c r="DF41" s="175"/>
      <c r="DG41" s="175"/>
      <c r="DH41" s="175"/>
      <c r="DI41" s="175"/>
      <c r="DJ41" s="175"/>
      <c r="DK41" s="175"/>
      <c r="DL41" s="175"/>
      <c r="DM41" s="175"/>
      <c r="DN41" s="175"/>
      <c r="DO41" s="175"/>
      <c r="DP41" s="175"/>
      <c r="DQ41" s="175"/>
      <c r="DR41" s="175"/>
      <c r="DS41" s="175"/>
      <c r="DT41" s="175"/>
      <c r="DU41" s="175"/>
      <c r="DV41" s="175"/>
      <c r="DW41" s="175"/>
      <c r="DX41" s="175"/>
      <c r="DY41" s="175"/>
      <c r="DZ41" s="175"/>
      <c r="EA41" s="175"/>
      <c r="EB41" s="175"/>
      <c r="EC41" s="175"/>
      <c r="ED41" s="175"/>
      <c r="EE41" s="175"/>
      <c r="EF41" s="175"/>
      <c r="EG41" s="175"/>
      <c r="EH41" s="175"/>
      <c r="EI41" s="175"/>
      <c r="EJ41" s="175"/>
      <c r="EK41" s="175"/>
      <c r="EL41" s="175"/>
      <c r="EM41" s="175"/>
      <c r="EN41" s="175"/>
      <c r="EO41" s="175"/>
      <c r="EP41" s="175"/>
      <c r="EQ41" s="175"/>
      <c r="ER41" s="175"/>
      <c r="ES41" s="175"/>
      <c r="ET41" s="175"/>
      <c r="EU41" s="175"/>
      <c r="EV41" s="175"/>
      <c r="EW41" s="175"/>
      <c r="EX41" s="175"/>
      <c r="EY41" s="175"/>
      <c r="EZ41" s="175"/>
      <c r="FA41" s="175"/>
      <c r="FB41" s="175"/>
      <c r="FC41" s="175"/>
      <c r="FD41" s="175"/>
      <c r="FE41" s="175"/>
      <c r="FF41" s="175"/>
      <c r="FG41" s="175"/>
      <c r="FH41" s="175"/>
      <c r="FI41" s="175"/>
      <c r="FJ41" s="175"/>
      <c r="FK41" s="175"/>
      <c r="FL41" s="175"/>
      <c r="FM41" s="175"/>
      <c r="FN41" s="175"/>
      <c r="FO41" s="175"/>
      <c r="FP41" s="175"/>
      <c r="FQ41" s="175"/>
      <c r="FR41" s="175"/>
      <c r="FS41" s="175"/>
      <c r="FT41" s="175"/>
      <c r="FU41" s="175"/>
      <c r="FV41" s="175"/>
      <c r="FW41" s="175"/>
      <c r="FX41" s="175"/>
      <c r="FY41" s="175"/>
      <c r="FZ41" s="175"/>
      <c r="GA41" s="175"/>
      <c r="GB41" s="175"/>
      <c r="GC41" s="175"/>
      <c r="GD41" s="175"/>
      <c r="GE41" s="175"/>
      <c r="GF41" s="175"/>
      <c r="GG41" s="175"/>
      <c r="GH41" s="175"/>
      <c r="GI41" s="175"/>
      <c r="GJ41" s="175"/>
      <c r="GK41" s="175"/>
      <c r="GL41" s="175"/>
      <c r="GM41" s="175"/>
      <c r="GN41" s="175"/>
      <c r="GO41" s="175"/>
      <c r="GP41" s="175"/>
      <c r="GQ41" s="175"/>
      <c r="GR41" s="175"/>
      <c r="GS41" s="175"/>
      <c r="GT41" s="175"/>
      <c r="GU41" s="175"/>
      <c r="GV41" s="175"/>
      <c r="GW41" s="175"/>
      <c r="GX41" s="175"/>
      <c r="GY41" s="175"/>
      <c r="GZ41" s="175"/>
      <c r="HA41" s="175"/>
      <c r="HB41" s="175"/>
      <c r="HC41" s="175"/>
      <c r="HD41" s="175"/>
      <c r="HE41" s="175"/>
      <c r="HF41" s="175"/>
      <c r="HG41" s="175"/>
      <c r="HH41" s="175"/>
      <c r="HI41" s="175"/>
      <c r="HJ41" s="175"/>
      <c r="HK41" s="175"/>
      <c r="HL41" s="175"/>
      <c r="HM41" s="175"/>
      <c r="HN41" s="175"/>
      <c r="HO41" s="175"/>
      <c r="HP41" s="175"/>
      <c r="HQ41" s="175"/>
      <c r="HR41" s="175"/>
      <c r="HS41" s="175"/>
      <c r="HT41" s="175"/>
      <c r="HU41" s="175"/>
      <c r="HV41" s="175"/>
      <c r="HW41" s="175"/>
      <c r="HX41" s="175"/>
      <c r="HY41" s="175"/>
      <c r="HZ41" s="175"/>
      <c r="IA41" s="175"/>
      <c r="IB41" s="175"/>
      <c r="IC41" s="175"/>
      <c r="ID41" s="175"/>
      <c r="IE41" s="175"/>
      <c r="IF41" s="175"/>
      <c r="IG41" s="175"/>
      <c r="IH41" s="175"/>
      <c r="II41" s="175"/>
      <c r="IJ41" s="175"/>
      <c r="IK41" s="175"/>
      <c r="IL41" s="175"/>
      <c r="IM41" s="175"/>
      <c r="IN41" s="175"/>
      <c r="IO41" s="175"/>
      <c r="IP41" s="175"/>
      <c r="IQ41" s="175"/>
      <c r="IR41" s="175"/>
      <c r="IS41" s="175"/>
      <c r="IT41" s="175"/>
      <c r="IU41" s="175"/>
      <c r="IV41" s="175"/>
    </row>
    <row r="42" spans="1:256" ht="16.2">
      <c r="A42" s="618"/>
      <c r="B42" s="318" t="s">
        <v>1725</v>
      </c>
      <c r="C42" s="319">
        <v>17</v>
      </c>
      <c r="D42" s="319">
        <v>8</v>
      </c>
      <c r="E42" s="356">
        <f t="shared" si="0"/>
        <v>0.47058823529411764</v>
      </c>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c r="BF42" s="175"/>
      <c r="BG42" s="175"/>
      <c r="BH42" s="175"/>
      <c r="BI42" s="175"/>
      <c r="BJ42" s="175"/>
      <c r="BK42" s="175"/>
      <c r="BL42" s="175"/>
      <c r="BM42" s="175"/>
      <c r="BN42" s="175"/>
      <c r="BO42" s="175"/>
      <c r="BP42" s="175"/>
      <c r="BQ42" s="175"/>
      <c r="BR42" s="175"/>
      <c r="BS42" s="175"/>
      <c r="BT42" s="175"/>
      <c r="BU42" s="175"/>
      <c r="BV42" s="175"/>
      <c r="BW42" s="175"/>
      <c r="BX42" s="175"/>
      <c r="BY42" s="175"/>
      <c r="BZ42" s="175"/>
      <c r="CA42" s="175"/>
      <c r="CB42" s="175"/>
      <c r="CC42" s="175"/>
      <c r="CD42" s="175"/>
      <c r="CE42" s="175"/>
      <c r="CF42" s="175"/>
      <c r="CG42" s="175"/>
      <c r="CH42" s="175"/>
      <c r="CI42" s="175"/>
      <c r="CJ42" s="175"/>
      <c r="CK42" s="175"/>
      <c r="CL42" s="175"/>
      <c r="CM42" s="175"/>
      <c r="CN42" s="175"/>
      <c r="CO42" s="175"/>
      <c r="CP42" s="175"/>
      <c r="CQ42" s="175"/>
      <c r="CR42" s="175"/>
      <c r="CS42" s="175"/>
      <c r="CT42" s="175"/>
      <c r="CU42" s="175"/>
      <c r="CV42" s="175"/>
      <c r="CW42" s="175"/>
      <c r="CX42" s="175"/>
      <c r="CY42" s="175"/>
      <c r="CZ42" s="175"/>
      <c r="DA42" s="175"/>
      <c r="DB42" s="175"/>
      <c r="DC42" s="175"/>
      <c r="DD42" s="175"/>
      <c r="DE42" s="175"/>
      <c r="DF42" s="175"/>
      <c r="DG42" s="175"/>
      <c r="DH42" s="175"/>
      <c r="DI42" s="175"/>
      <c r="DJ42" s="175"/>
      <c r="DK42" s="175"/>
      <c r="DL42" s="175"/>
      <c r="DM42" s="175"/>
      <c r="DN42" s="175"/>
      <c r="DO42" s="175"/>
      <c r="DP42" s="175"/>
      <c r="DQ42" s="175"/>
      <c r="DR42" s="175"/>
      <c r="DS42" s="175"/>
      <c r="DT42" s="175"/>
      <c r="DU42" s="175"/>
      <c r="DV42" s="175"/>
      <c r="DW42" s="175"/>
      <c r="DX42" s="175"/>
      <c r="DY42" s="175"/>
      <c r="DZ42" s="175"/>
      <c r="EA42" s="175"/>
      <c r="EB42" s="175"/>
      <c r="EC42" s="175"/>
      <c r="ED42" s="175"/>
      <c r="EE42" s="175"/>
      <c r="EF42" s="175"/>
      <c r="EG42" s="175"/>
      <c r="EH42" s="175"/>
      <c r="EI42" s="175"/>
      <c r="EJ42" s="175"/>
      <c r="EK42" s="175"/>
      <c r="EL42" s="175"/>
      <c r="EM42" s="175"/>
      <c r="EN42" s="175"/>
      <c r="EO42" s="175"/>
      <c r="EP42" s="175"/>
      <c r="EQ42" s="175"/>
      <c r="ER42" s="175"/>
      <c r="ES42" s="175"/>
      <c r="ET42" s="175"/>
      <c r="EU42" s="175"/>
      <c r="EV42" s="175"/>
      <c r="EW42" s="175"/>
      <c r="EX42" s="175"/>
      <c r="EY42" s="175"/>
      <c r="EZ42" s="175"/>
      <c r="FA42" s="175"/>
      <c r="FB42" s="175"/>
      <c r="FC42" s="175"/>
      <c r="FD42" s="175"/>
      <c r="FE42" s="175"/>
      <c r="FF42" s="175"/>
      <c r="FG42" s="175"/>
      <c r="FH42" s="175"/>
      <c r="FI42" s="175"/>
      <c r="FJ42" s="175"/>
      <c r="FK42" s="175"/>
      <c r="FL42" s="175"/>
      <c r="FM42" s="175"/>
      <c r="FN42" s="175"/>
      <c r="FO42" s="175"/>
      <c r="FP42" s="175"/>
      <c r="FQ42" s="175"/>
      <c r="FR42" s="175"/>
      <c r="FS42" s="175"/>
      <c r="FT42" s="175"/>
      <c r="FU42" s="175"/>
      <c r="FV42" s="175"/>
      <c r="FW42" s="175"/>
      <c r="FX42" s="175"/>
      <c r="FY42" s="175"/>
      <c r="FZ42" s="175"/>
      <c r="GA42" s="175"/>
      <c r="GB42" s="175"/>
      <c r="GC42" s="175"/>
      <c r="GD42" s="175"/>
      <c r="GE42" s="175"/>
      <c r="GF42" s="175"/>
      <c r="GG42" s="175"/>
      <c r="GH42" s="175"/>
      <c r="GI42" s="175"/>
      <c r="GJ42" s="175"/>
      <c r="GK42" s="175"/>
      <c r="GL42" s="175"/>
      <c r="GM42" s="175"/>
      <c r="GN42" s="175"/>
      <c r="GO42" s="175"/>
      <c r="GP42" s="175"/>
      <c r="GQ42" s="175"/>
      <c r="GR42" s="175"/>
      <c r="GS42" s="175"/>
      <c r="GT42" s="175"/>
      <c r="GU42" s="175"/>
      <c r="GV42" s="175"/>
      <c r="GW42" s="175"/>
      <c r="GX42" s="175"/>
      <c r="GY42" s="175"/>
      <c r="GZ42" s="175"/>
      <c r="HA42" s="175"/>
      <c r="HB42" s="175"/>
      <c r="HC42" s="175"/>
      <c r="HD42" s="175"/>
      <c r="HE42" s="175"/>
      <c r="HF42" s="175"/>
      <c r="HG42" s="175"/>
      <c r="HH42" s="175"/>
      <c r="HI42" s="175"/>
      <c r="HJ42" s="175"/>
      <c r="HK42" s="175"/>
      <c r="HL42" s="175"/>
      <c r="HM42" s="175"/>
      <c r="HN42" s="175"/>
      <c r="HO42" s="175"/>
      <c r="HP42" s="175"/>
      <c r="HQ42" s="175"/>
      <c r="HR42" s="175"/>
      <c r="HS42" s="175"/>
      <c r="HT42" s="175"/>
      <c r="HU42" s="175"/>
      <c r="HV42" s="175"/>
      <c r="HW42" s="175"/>
      <c r="HX42" s="175"/>
      <c r="HY42" s="175"/>
      <c r="HZ42" s="175"/>
      <c r="IA42" s="175"/>
      <c r="IB42" s="175"/>
      <c r="IC42" s="175"/>
      <c r="ID42" s="175"/>
      <c r="IE42" s="175"/>
      <c r="IF42" s="175"/>
      <c r="IG42" s="175"/>
      <c r="IH42" s="175"/>
      <c r="II42" s="175"/>
      <c r="IJ42" s="175"/>
      <c r="IK42" s="175"/>
      <c r="IL42" s="175"/>
      <c r="IM42" s="175"/>
      <c r="IN42" s="175"/>
      <c r="IO42" s="175"/>
      <c r="IP42" s="175"/>
      <c r="IQ42" s="175"/>
      <c r="IR42" s="175"/>
      <c r="IS42" s="175"/>
      <c r="IT42" s="175"/>
      <c r="IU42" s="175"/>
      <c r="IV42" s="175"/>
    </row>
    <row r="43" spans="1:256" ht="16.2">
      <c r="A43" s="618"/>
      <c r="B43" s="318" t="s">
        <v>1726</v>
      </c>
      <c r="C43" s="319">
        <v>13</v>
      </c>
      <c r="D43" s="319">
        <v>5</v>
      </c>
      <c r="E43" s="356">
        <f t="shared" si="0"/>
        <v>0.38461538461538464</v>
      </c>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c r="AI43" s="175"/>
      <c r="AJ43" s="175"/>
      <c r="AK43" s="175"/>
      <c r="AL43" s="175"/>
      <c r="AM43" s="175"/>
      <c r="AN43" s="175"/>
      <c r="AO43" s="175"/>
      <c r="AP43" s="175"/>
      <c r="AQ43" s="175"/>
      <c r="AR43" s="175"/>
      <c r="AS43" s="175"/>
      <c r="AT43" s="175"/>
      <c r="AU43" s="175"/>
      <c r="AV43" s="175"/>
      <c r="AW43" s="175"/>
      <c r="AX43" s="175"/>
      <c r="AY43" s="175"/>
      <c r="AZ43" s="175"/>
      <c r="BA43" s="175"/>
      <c r="BB43" s="175"/>
      <c r="BC43" s="175"/>
      <c r="BD43" s="175"/>
      <c r="BE43" s="175"/>
      <c r="BF43" s="175"/>
      <c r="BG43" s="175"/>
      <c r="BH43" s="175"/>
      <c r="BI43" s="175"/>
      <c r="BJ43" s="175"/>
      <c r="BK43" s="175"/>
      <c r="BL43" s="175"/>
      <c r="BM43" s="175"/>
      <c r="BN43" s="175"/>
      <c r="BO43" s="175"/>
      <c r="BP43" s="175"/>
      <c r="BQ43" s="175"/>
      <c r="BR43" s="175"/>
      <c r="BS43" s="175"/>
      <c r="BT43" s="175"/>
      <c r="BU43" s="175"/>
      <c r="BV43" s="175"/>
      <c r="BW43" s="175"/>
      <c r="BX43" s="175"/>
      <c r="BY43" s="175"/>
      <c r="BZ43" s="175"/>
      <c r="CA43" s="175"/>
      <c r="CB43" s="175"/>
      <c r="CC43" s="175"/>
      <c r="CD43" s="175"/>
      <c r="CE43" s="175"/>
      <c r="CF43" s="175"/>
      <c r="CG43" s="175"/>
      <c r="CH43" s="175"/>
      <c r="CI43" s="175"/>
      <c r="CJ43" s="175"/>
      <c r="CK43" s="175"/>
      <c r="CL43" s="175"/>
      <c r="CM43" s="175"/>
      <c r="CN43" s="175"/>
      <c r="CO43" s="175"/>
      <c r="CP43" s="175"/>
      <c r="CQ43" s="175"/>
      <c r="CR43" s="175"/>
      <c r="CS43" s="175"/>
      <c r="CT43" s="175"/>
      <c r="CU43" s="175"/>
      <c r="CV43" s="175"/>
      <c r="CW43" s="175"/>
      <c r="CX43" s="175"/>
      <c r="CY43" s="175"/>
      <c r="CZ43" s="175"/>
      <c r="DA43" s="175"/>
      <c r="DB43" s="175"/>
      <c r="DC43" s="175"/>
      <c r="DD43" s="175"/>
      <c r="DE43" s="175"/>
      <c r="DF43" s="175"/>
      <c r="DG43" s="175"/>
      <c r="DH43" s="175"/>
      <c r="DI43" s="175"/>
      <c r="DJ43" s="175"/>
      <c r="DK43" s="175"/>
      <c r="DL43" s="175"/>
      <c r="DM43" s="175"/>
      <c r="DN43" s="175"/>
      <c r="DO43" s="175"/>
      <c r="DP43" s="175"/>
      <c r="DQ43" s="175"/>
      <c r="DR43" s="175"/>
      <c r="DS43" s="175"/>
      <c r="DT43" s="175"/>
      <c r="DU43" s="175"/>
      <c r="DV43" s="175"/>
      <c r="DW43" s="175"/>
      <c r="DX43" s="175"/>
      <c r="DY43" s="175"/>
      <c r="DZ43" s="175"/>
      <c r="EA43" s="175"/>
      <c r="EB43" s="175"/>
      <c r="EC43" s="175"/>
      <c r="ED43" s="175"/>
      <c r="EE43" s="175"/>
      <c r="EF43" s="175"/>
      <c r="EG43" s="175"/>
      <c r="EH43" s="175"/>
      <c r="EI43" s="175"/>
      <c r="EJ43" s="175"/>
      <c r="EK43" s="175"/>
      <c r="EL43" s="175"/>
      <c r="EM43" s="175"/>
      <c r="EN43" s="175"/>
      <c r="EO43" s="175"/>
      <c r="EP43" s="175"/>
      <c r="EQ43" s="175"/>
      <c r="ER43" s="175"/>
      <c r="ES43" s="175"/>
      <c r="ET43" s="175"/>
      <c r="EU43" s="175"/>
      <c r="EV43" s="175"/>
      <c r="EW43" s="175"/>
      <c r="EX43" s="175"/>
      <c r="EY43" s="175"/>
      <c r="EZ43" s="175"/>
      <c r="FA43" s="175"/>
      <c r="FB43" s="175"/>
      <c r="FC43" s="175"/>
      <c r="FD43" s="175"/>
      <c r="FE43" s="175"/>
      <c r="FF43" s="175"/>
      <c r="FG43" s="175"/>
      <c r="FH43" s="175"/>
      <c r="FI43" s="175"/>
      <c r="FJ43" s="175"/>
      <c r="FK43" s="175"/>
      <c r="FL43" s="175"/>
      <c r="FM43" s="175"/>
      <c r="FN43" s="175"/>
      <c r="FO43" s="175"/>
      <c r="FP43" s="175"/>
      <c r="FQ43" s="175"/>
      <c r="FR43" s="175"/>
      <c r="FS43" s="175"/>
      <c r="FT43" s="175"/>
      <c r="FU43" s="175"/>
      <c r="FV43" s="175"/>
      <c r="FW43" s="175"/>
      <c r="FX43" s="175"/>
      <c r="FY43" s="175"/>
      <c r="FZ43" s="175"/>
      <c r="GA43" s="175"/>
      <c r="GB43" s="175"/>
      <c r="GC43" s="175"/>
      <c r="GD43" s="175"/>
      <c r="GE43" s="175"/>
      <c r="GF43" s="175"/>
      <c r="GG43" s="175"/>
      <c r="GH43" s="175"/>
      <c r="GI43" s="175"/>
      <c r="GJ43" s="175"/>
      <c r="GK43" s="175"/>
      <c r="GL43" s="175"/>
      <c r="GM43" s="175"/>
      <c r="GN43" s="175"/>
      <c r="GO43" s="175"/>
      <c r="GP43" s="175"/>
      <c r="GQ43" s="175"/>
      <c r="GR43" s="175"/>
      <c r="GS43" s="175"/>
      <c r="GT43" s="175"/>
      <c r="GU43" s="175"/>
      <c r="GV43" s="175"/>
      <c r="GW43" s="175"/>
      <c r="GX43" s="175"/>
      <c r="GY43" s="175"/>
      <c r="GZ43" s="175"/>
      <c r="HA43" s="175"/>
      <c r="HB43" s="175"/>
      <c r="HC43" s="175"/>
      <c r="HD43" s="175"/>
      <c r="HE43" s="175"/>
      <c r="HF43" s="175"/>
      <c r="HG43" s="175"/>
      <c r="HH43" s="175"/>
      <c r="HI43" s="175"/>
      <c r="HJ43" s="175"/>
      <c r="HK43" s="175"/>
      <c r="HL43" s="175"/>
      <c r="HM43" s="175"/>
      <c r="HN43" s="175"/>
      <c r="HO43" s="175"/>
      <c r="HP43" s="175"/>
      <c r="HQ43" s="175"/>
      <c r="HR43" s="175"/>
      <c r="HS43" s="175"/>
      <c r="HT43" s="175"/>
      <c r="HU43" s="175"/>
      <c r="HV43" s="175"/>
      <c r="HW43" s="175"/>
      <c r="HX43" s="175"/>
      <c r="HY43" s="175"/>
      <c r="HZ43" s="175"/>
      <c r="IA43" s="175"/>
      <c r="IB43" s="175"/>
      <c r="IC43" s="175"/>
      <c r="ID43" s="175"/>
      <c r="IE43" s="175"/>
      <c r="IF43" s="175"/>
      <c r="IG43" s="175"/>
      <c r="IH43" s="175"/>
      <c r="II43" s="175"/>
      <c r="IJ43" s="175"/>
      <c r="IK43" s="175"/>
      <c r="IL43" s="175"/>
      <c r="IM43" s="175"/>
      <c r="IN43" s="175"/>
      <c r="IO43" s="175"/>
      <c r="IP43" s="175"/>
      <c r="IQ43" s="175"/>
      <c r="IR43" s="175"/>
      <c r="IS43" s="175"/>
      <c r="IT43" s="175"/>
      <c r="IU43" s="175"/>
      <c r="IV43" s="175"/>
    </row>
    <row r="44" spans="1:256" ht="16.2">
      <c r="A44" s="618"/>
      <c r="B44" s="318" t="s">
        <v>1727</v>
      </c>
      <c r="C44" s="319">
        <v>19</v>
      </c>
      <c r="D44" s="319">
        <v>9</v>
      </c>
      <c r="E44" s="356">
        <f t="shared" si="0"/>
        <v>0.47368421052631576</v>
      </c>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c r="AE44" s="175"/>
      <c r="AF44" s="175"/>
      <c r="AG44" s="175"/>
      <c r="AH44" s="175"/>
      <c r="AI44" s="175"/>
      <c r="AJ44" s="175"/>
      <c r="AK44" s="175"/>
      <c r="AL44" s="175"/>
      <c r="AM44" s="175"/>
      <c r="AN44" s="175"/>
      <c r="AO44" s="175"/>
      <c r="AP44" s="175"/>
      <c r="AQ44" s="175"/>
      <c r="AR44" s="175"/>
      <c r="AS44" s="175"/>
      <c r="AT44" s="175"/>
      <c r="AU44" s="175"/>
      <c r="AV44" s="175"/>
      <c r="AW44" s="175"/>
      <c r="AX44" s="175"/>
      <c r="AY44" s="175"/>
      <c r="AZ44" s="175"/>
      <c r="BA44" s="175"/>
      <c r="BB44" s="175"/>
      <c r="BC44" s="175"/>
      <c r="BD44" s="175"/>
      <c r="BE44" s="175"/>
      <c r="BF44" s="175"/>
      <c r="BG44" s="175"/>
      <c r="BH44" s="175"/>
      <c r="BI44" s="175"/>
      <c r="BJ44" s="175"/>
      <c r="BK44" s="175"/>
      <c r="BL44" s="175"/>
      <c r="BM44" s="175"/>
      <c r="BN44" s="175"/>
      <c r="BO44" s="175"/>
      <c r="BP44" s="175"/>
      <c r="BQ44" s="175"/>
      <c r="BR44" s="175"/>
      <c r="BS44" s="175"/>
      <c r="BT44" s="175"/>
      <c r="BU44" s="175"/>
      <c r="BV44" s="175"/>
      <c r="BW44" s="175"/>
      <c r="BX44" s="175"/>
      <c r="BY44" s="175"/>
      <c r="BZ44" s="175"/>
      <c r="CA44" s="175"/>
      <c r="CB44" s="175"/>
      <c r="CC44" s="175"/>
      <c r="CD44" s="175"/>
      <c r="CE44" s="175"/>
      <c r="CF44" s="175"/>
      <c r="CG44" s="175"/>
      <c r="CH44" s="175"/>
      <c r="CI44" s="175"/>
      <c r="CJ44" s="175"/>
      <c r="CK44" s="175"/>
      <c r="CL44" s="175"/>
      <c r="CM44" s="175"/>
      <c r="CN44" s="175"/>
      <c r="CO44" s="175"/>
      <c r="CP44" s="175"/>
      <c r="CQ44" s="175"/>
      <c r="CR44" s="175"/>
      <c r="CS44" s="175"/>
      <c r="CT44" s="175"/>
      <c r="CU44" s="175"/>
      <c r="CV44" s="175"/>
      <c r="CW44" s="175"/>
      <c r="CX44" s="175"/>
      <c r="CY44" s="175"/>
      <c r="CZ44" s="175"/>
      <c r="DA44" s="175"/>
      <c r="DB44" s="175"/>
      <c r="DC44" s="175"/>
      <c r="DD44" s="175"/>
      <c r="DE44" s="175"/>
      <c r="DF44" s="175"/>
      <c r="DG44" s="175"/>
      <c r="DH44" s="175"/>
      <c r="DI44" s="175"/>
      <c r="DJ44" s="175"/>
      <c r="DK44" s="175"/>
      <c r="DL44" s="175"/>
      <c r="DM44" s="175"/>
      <c r="DN44" s="175"/>
      <c r="DO44" s="175"/>
      <c r="DP44" s="175"/>
      <c r="DQ44" s="175"/>
      <c r="DR44" s="175"/>
      <c r="DS44" s="175"/>
      <c r="DT44" s="175"/>
      <c r="DU44" s="175"/>
      <c r="DV44" s="175"/>
      <c r="DW44" s="175"/>
      <c r="DX44" s="175"/>
      <c r="DY44" s="175"/>
      <c r="DZ44" s="175"/>
      <c r="EA44" s="175"/>
      <c r="EB44" s="175"/>
      <c r="EC44" s="175"/>
      <c r="ED44" s="175"/>
      <c r="EE44" s="175"/>
      <c r="EF44" s="175"/>
      <c r="EG44" s="175"/>
      <c r="EH44" s="175"/>
      <c r="EI44" s="175"/>
      <c r="EJ44" s="175"/>
      <c r="EK44" s="175"/>
      <c r="EL44" s="175"/>
      <c r="EM44" s="175"/>
      <c r="EN44" s="175"/>
      <c r="EO44" s="175"/>
      <c r="EP44" s="175"/>
      <c r="EQ44" s="175"/>
      <c r="ER44" s="175"/>
      <c r="ES44" s="175"/>
      <c r="ET44" s="175"/>
      <c r="EU44" s="175"/>
      <c r="EV44" s="175"/>
      <c r="EW44" s="175"/>
      <c r="EX44" s="175"/>
      <c r="EY44" s="175"/>
      <c r="EZ44" s="175"/>
      <c r="FA44" s="175"/>
      <c r="FB44" s="175"/>
      <c r="FC44" s="175"/>
      <c r="FD44" s="175"/>
      <c r="FE44" s="175"/>
      <c r="FF44" s="175"/>
      <c r="FG44" s="175"/>
      <c r="FH44" s="175"/>
      <c r="FI44" s="175"/>
      <c r="FJ44" s="175"/>
      <c r="FK44" s="175"/>
      <c r="FL44" s="175"/>
      <c r="FM44" s="175"/>
      <c r="FN44" s="175"/>
      <c r="FO44" s="175"/>
      <c r="FP44" s="175"/>
      <c r="FQ44" s="175"/>
      <c r="FR44" s="175"/>
      <c r="FS44" s="175"/>
      <c r="FT44" s="175"/>
      <c r="FU44" s="175"/>
      <c r="FV44" s="175"/>
      <c r="FW44" s="175"/>
      <c r="FX44" s="175"/>
      <c r="FY44" s="175"/>
      <c r="FZ44" s="175"/>
      <c r="GA44" s="175"/>
      <c r="GB44" s="175"/>
      <c r="GC44" s="175"/>
      <c r="GD44" s="175"/>
      <c r="GE44" s="175"/>
      <c r="GF44" s="175"/>
      <c r="GG44" s="175"/>
      <c r="GH44" s="175"/>
      <c r="GI44" s="175"/>
      <c r="GJ44" s="175"/>
      <c r="GK44" s="175"/>
      <c r="GL44" s="175"/>
      <c r="GM44" s="175"/>
      <c r="GN44" s="175"/>
      <c r="GO44" s="175"/>
      <c r="GP44" s="175"/>
      <c r="GQ44" s="175"/>
      <c r="GR44" s="175"/>
      <c r="GS44" s="175"/>
      <c r="GT44" s="175"/>
      <c r="GU44" s="175"/>
      <c r="GV44" s="175"/>
      <c r="GW44" s="175"/>
      <c r="GX44" s="175"/>
      <c r="GY44" s="175"/>
      <c r="GZ44" s="175"/>
      <c r="HA44" s="175"/>
      <c r="HB44" s="175"/>
      <c r="HC44" s="175"/>
      <c r="HD44" s="175"/>
      <c r="HE44" s="175"/>
      <c r="HF44" s="175"/>
      <c r="HG44" s="175"/>
      <c r="HH44" s="175"/>
      <c r="HI44" s="175"/>
      <c r="HJ44" s="175"/>
      <c r="HK44" s="175"/>
      <c r="HL44" s="175"/>
      <c r="HM44" s="175"/>
      <c r="HN44" s="175"/>
      <c r="HO44" s="175"/>
      <c r="HP44" s="175"/>
      <c r="HQ44" s="175"/>
      <c r="HR44" s="175"/>
      <c r="HS44" s="175"/>
      <c r="HT44" s="175"/>
      <c r="HU44" s="175"/>
      <c r="HV44" s="175"/>
      <c r="HW44" s="175"/>
      <c r="HX44" s="175"/>
      <c r="HY44" s="175"/>
      <c r="HZ44" s="175"/>
      <c r="IA44" s="175"/>
      <c r="IB44" s="175"/>
      <c r="IC44" s="175"/>
      <c r="ID44" s="175"/>
      <c r="IE44" s="175"/>
      <c r="IF44" s="175"/>
      <c r="IG44" s="175"/>
      <c r="IH44" s="175"/>
      <c r="II44" s="175"/>
      <c r="IJ44" s="175"/>
      <c r="IK44" s="175"/>
      <c r="IL44" s="175"/>
      <c r="IM44" s="175"/>
      <c r="IN44" s="175"/>
      <c r="IO44" s="175"/>
      <c r="IP44" s="175"/>
      <c r="IQ44" s="175"/>
      <c r="IR44" s="175"/>
      <c r="IS44" s="175"/>
      <c r="IT44" s="175"/>
      <c r="IU44" s="175"/>
      <c r="IV44" s="175"/>
    </row>
    <row r="45" spans="1:256" ht="16.2">
      <c r="A45" s="618"/>
      <c r="B45" s="318" t="s">
        <v>1728</v>
      </c>
      <c r="C45" s="319">
        <v>22</v>
      </c>
      <c r="D45" s="319">
        <v>9</v>
      </c>
      <c r="E45" s="356">
        <f t="shared" si="0"/>
        <v>0.40909090909090912</v>
      </c>
    </row>
    <row r="46" spans="1:256" ht="16.2">
      <c r="A46" s="618"/>
      <c r="B46" s="318" t="s">
        <v>1729</v>
      </c>
      <c r="C46" s="319">
        <v>11</v>
      </c>
      <c r="D46" s="319">
        <v>5</v>
      </c>
      <c r="E46" s="356">
        <f t="shared" si="0"/>
        <v>0.45454545454545453</v>
      </c>
    </row>
    <row r="47" spans="1:256" ht="16.2" hidden="1">
      <c r="A47" s="618"/>
      <c r="B47" s="318"/>
      <c r="C47" s="319"/>
      <c r="D47" s="319"/>
      <c r="E47" s="356" t="e">
        <f t="shared" si="0"/>
        <v>#DIV/0!</v>
      </c>
    </row>
    <row r="48" spans="1:256" ht="16.2" hidden="1">
      <c r="A48" s="618"/>
      <c r="B48" s="318"/>
      <c r="C48" s="319"/>
      <c r="D48" s="319"/>
      <c r="E48" s="356" t="e">
        <f t="shared" si="0"/>
        <v>#DIV/0!</v>
      </c>
    </row>
    <row r="49" spans="1:256" ht="15.75" customHeight="1">
      <c r="A49" s="610"/>
      <c r="B49" s="318" t="s">
        <v>1730</v>
      </c>
      <c r="C49" s="319">
        <v>33</v>
      </c>
      <c r="D49" s="319">
        <v>21</v>
      </c>
      <c r="E49" s="356">
        <f t="shared" si="0"/>
        <v>0.63636363636363635</v>
      </c>
    </row>
    <row r="50" spans="1:256" ht="16.2">
      <c r="A50" s="613" t="s">
        <v>1899</v>
      </c>
      <c r="B50" s="369" t="s">
        <v>1731</v>
      </c>
      <c r="C50" s="319">
        <v>53</v>
      </c>
      <c r="D50" s="319">
        <v>17</v>
      </c>
      <c r="E50" s="356">
        <v>0.32079999999999997</v>
      </c>
    </row>
    <row r="51" spans="1:256" ht="16.2">
      <c r="A51" s="620"/>
      <c r="B51" s="369" t="s">
        <v>1732</v>
      </c>
      <c r="C51" s="319">
        <v>18</v>
      </c>
      <c r="D51" s="319">
        <v>6</v>
      </c>
      <c r="E51" s="356">
        <v>0.33329999999999999</v>
      </c>
    </row>
    <row r="52" spans="1:256" ht="16.2">
      <c r="A52" s="620"/>
      <c r="B52" s="369" t="s">
        <v>1733</v>
      </c>
      <c r="C52" s="319">
        <v>19</v>
      </c>
      <c r="D52" s="319">
        <v>6</v>
      </c>
      <c r="E52" s="356">
        <v>0.31580000000000003</v>
      </c>
    </row>
    <row r="53" spans="1:256" ht="16.2">
      <c r="A53" s="620"/>
      <c r="B53" s="369" t="s">
        <v>1734</v>
      </c>
      <c r="C53" s="319">
        <v>15</v>
      </c>
      <c r="D53" s="319">
        <v>5</v>
      </c>
      <c r="E53" s="356">
        <v>0.33329999999999999</v>
      </c>
    </row>
    <row r="54" spans="1:256" ht="16.2">
      <c r="A54" s="620"/>
      <c r="B54" s="369" t="s">
        <v>1735</v>
      </c>
      <c r="C54" s="319">
        <v>11</v>
      </c>
      <c r="D54" s="319">
        <v>4</v>
      </c>
      <c r="E54" s="356">
        <v>0.36359999999999998</v>
      </c>
    </row>
    <row r="55" spans="1:256" ht="16.2">
      <c r="A55" s="620"/>
      <c r="B55" s="369" t="s">
        <v>1736</v>
      </c>
      <c r="C55" s="319">
        <v>15</v>
      </c>
      <c r="D55" s="319">
        <v>6</v>
      </c>
      <c r="E55" s="356">
        <v>0.4</v>
      </c>
    </row>
    <row r="56" spans="1:256" ht="16.2">
      <c r="A56" s="609"/>
      <c r="B56" s="369" t="s">
        <v>1737</v>
      </c>
      <c r="C56" s="319">
        <v>7</v>
      </c>
      <c r="D56" s="319">
        <v>3</v>
      </c>
      <c r="E56" s="356">
        <v>0.42849999999999999</v>
      </c>
    </row>
    <row r="57" spans="1:256" ht="16.2">
      <c r="A57" s="609"/>
      <c r="B57" s="369" t="s">
        <v>1900</v>
      </c>
      <c r="C57" s="319">
        <v>23</v>
      </c>
      <c r="D57" s="319">
        <v>9</v>
      </c>
      <c r="E57" s="356">
        <v>0.39100000000000001</v>
      </c>
    </row>
    <row r="58" spans="1:256" ht="16.2">
      <c r="A58" s="609"/>
      <c r="B58" s="369" t="s">
        <v>1739</v>
      </c>
      <c r="C58" s="319">
        <v>19</v>
      </c>
      <c r="D58" s="319">
        <v>7</v>
      </c>
      <c r="E58" s="356">
        <v>0.36840000000000001</v>
      </c>
    </row>
    <row r="59" spans="1:256" ht="16.2">
      <c r="A59" s="609"/>
      <c r="B59" s="369" t="s">
        <v>1740</v>
      </c>
      <c r="C59" s="319">
        <v>13</v>
      </c>
      <c r="D59" s="319">
        <v>6</v>
      </c>
      <c r="E59" s="356">
        <v>0.46150000000000002</v>
      </c>
    </row>
    <row r="60" spans="1:256" ht="16.2">
      <c r="A60" s="609"/>
      <c r="B60" s="369" t="s">
        <v>1741</v>
      </c>
      <c r="C60" s="319">
        <v>10</v>
      </c>
      <c r="D60" s="319">
        <v>5</v>
      </c>
      <c r="E60" s="356">
        <v>0.5</v>
      </c>
    </row>
    <row r="61" spans="1:256" ht="16.2">
      <c r="A61" s="609"/>
      <c r="B61" s="369" t="s">
        <v>1742</v>
      </c>
      <c r="C61" s="319">
        <v>21</v>
      </c>
      <c r="D61" s="319">
        <v>10</v>
      </c>
      <c r="E61" s="356">
        <v>0.47620000000000001</v>
      </c>
    </row>
    <row r="62" spans="1:256" ht="16.2">
      <c r="A62" s="610"/>
      <c r="B62" s="369" t="s">
        <v>1743</v>
      </c>
      <c r="C62" s="319">
        <v>9</v>
      </c>
      <c r="D62" s="319">
        <v>5</v>
      </c>
      <c r="E62" s="356">
        <v>0.55600000000000005</v>
      </c>
    </row>
    <row r="63" spans="1:256" ht="16.2">
      <c r="A63" s="613" t="s">
        <v>1901</v>
      </c>
      <c r="B63" s="358" t="s">
        <v>1745</v>
      </c>
      <c r="C63" s="370">
        <v>9</v>
      </c>
      <c r="D63" s="370">
        <v>2</v>
      </c>
      <c r="E63" s="360">
        <v>0.222</v>
      </c>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c r="IS63" s="177"/>
      <c r="IT63" s="177"/>
      <c r="IU63" s="177"/>
      <c r="IV63" s="177"/>
    </row>
    <row r="64" spans="1:256" ht="16.2">
      <c r="A64" s="626"/>
      <c r="B64" s="358" t="s">
        <v>1746</v>
      </c>
      <c r="C64" s="370">
        <v>17</v>
      </c>
      <c r="D64" s="370">
        <v>1</v>
      </c>
      <c r="E64" s="360">
        <v>5.8999999999999997E-2</v>
      </c>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c r="IS64" s="177"/>
      <c r="IT64" s="177"/>
      <c r="IU64" s="177"/>
      <c r="IV64" s="177"/>
    </row>
    <row r="65" spans="1:256" ht="16.2">
      <c r="A65" s="626"/>
      <c r="B65" s="358" t="s">
        <v>1747</v>
      </c>
      <c r="C65" s="370">
        <v>10</v>
      </c>
      <c r="D65" s="370">
        <v>4</v>
      </c>
      <c r="E65" s="360">
        <v>0.4</v>
      </c>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177"/>
      <c r="FO65" s="177"/>
      <c r="FP65" s="177"/>
      <c r="FQ65" s="177"/>
      <c r="FR65" s="177"/>
      <c r="FS65" s="177"/>
      <c r="FT65" s="177"/>
      <c r="FU65" s="177"/>
      <c r="FV65" s="177"/>
      <c r="FW65" s="177"/>
      <c r="FX65" s="177"/>
      <c r="FY65" s="177"/>
      <c r="FZ65" s="177"/>
      <c r="GA65" s="177"/>
      <c r="GB65" s="177"/>
      <c r="GC65" s="177"/>
      <c r="GD65" s="177"/>
      <c r="GE65" s="177"/>
      <c r="GF65" s="177"/>
      <c r="GG65" s="177"/>
      <c r="GH65" s="177"/>
      <c r="GI65" s="177"/>
      <c r="GJ65" s="177"/>
      <c r="GK65" s="177"/>
      <c r="GL65" s="177"/>
      <c r="GM65" s="177"/>
      <c r="GN65" s="177"/>
      <c r="GO65" s="177"/>
      <c r="GP65" s="177"/>
      <c r="GQ65" s="177"/>
      <c r="GR65" s="177"/>
      <c r="GS65" s="177"/>
      <c r="GT65" s="177"/>
      <c r="GU65" s="177"/>
      <c r="GV65" s="177"/>
      <c r="GW65" s="177"/>
      <c r="GX65" s="177"/>
      <c r="GY65" s="177"/>
      <c r="GZ65" s="177"/>
      <c r="HA65" s="177"/>
      <c r="HB65" s="177"/>
      <c r="HC65" s="177"/>
      <c r="HD65" s="177"/>
      <c r="HE65" s="177"/>
      <c r="HF65" s="177"/>
      <c r="HG65" s="177"/>
      <c r="HH65" s="177"/>
      <c r="HI65" s="177"/>
      <c r="HJ65" s="177"/>
      <c r="HK65" s="177"/>
      <c r="HL65" s="177"/>
      <c r="HM65" s="177"/>
      <c r="HN65" s="177"/>
      <c r="HO65" s="177"/>
      <c r="HP65" s="177"/>
      <c r="HQ65" s="177"/>
      <c r="HR65" s="177"/>
      <c r="HS65" s="177"/>
      <c r="HT65" s="177"/>
      <c r="HU65" s="177"/>
      <c r="HV65" s="177"/>
      <c r="HW65" s="177"/>
      <c r="HX65" s="177"/>
      <c r="HY65" s="177"/>
      <c r="HZ65" s="177"/>
      <c r="IA65" s="177"/>
      <c r="IB65" s="177"/>
      <c r="IC65" s="177"/>
      <c r="ID65" s="177"/>
      <c r="IE65" s="177"/>
      <c r="IF65" s="177"/>
      <c r="IG65" s="177"/>
      <c r="IH65" s="177"/>
      <c r="II65" s="177"/>
      <c r="IJ65" s="177"/>
      <c r="IK65" s="177"/>
      <c r="IL65" s="177"/>
      <c r="IM65" s="177"/>
      <c r="IN65" s="177"/>
      <c r="IO65" s="177"/>
      <c r="IP65" s="177"/>
      <c r="IQ65" s="177"/>
      <c r="IR65" s="177"/>
      <c r="IS65" s="177"/>
      <c r="IT65" s="177"/>
      <c r="IU65" s="177"/>
      <c r="IV65" s="177"/>
    </row>
    <row r="66" spans="1:256" ht="16.2">
      <c r="A66" s="626"/>
      <c r="B66" s="358" t="s">
        <v>1748</v>
      </c>
      <c r="C66" s="370">
        <v>15</v>
      </c>
      <c r="D66" s="370">
        <v>3</v>
      </c>
      <c r="E66" s="360">
        <v>0.2</v>
      </c>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177"/>
      <c r="FO66" s="177"/>
      <c r="FP66" s="177"/>
      <c r="FQ66" s="177"/>
      <c r="FR66" s="177"/>
      <c r="FS66" s="177"/>
      <c r="FT66" s="177"/>
      <c r="FU66" s="177"/>
      <c r="FV66" s="177"/>
      <c r="FW66" s="177"/>
      <c r="FX66" s="177"/>
      <c r="FY66" s="177"/>
      <c r="FZ66" s="177"/>
      <c r="GA66" s="177"/>
      <c r="GB66" s="177"/>
      <c r="GC66" s="177"/>
      <c r="GD66" s="177"/>
      <c r="GE66" s="177"/>
      <c r="GF66" s="177"/>
      <c r="GG66" s="177"/>
      <c r="GH66" s="177"/>
      <c r="GI66" s="177"/>
      <c r="GJ66" s="177"/>
      <c r="GK66" s="177"/>
      <c r="GL66" s="177"/>
      <c r="GM66" s="177"/>
      <c r="GN66" s="177"/>
      <c r="GO66" s="177"/>
      <c r="GP66" s="177"/>
      <c r="GQ66" s="177"/>
      <c r="GR66" s="177"/>
      <c r="GS66" s="177"/>
      <c r="GT66" s="177"/>
      <c r="GU66" s="177"/>
      <c r="GV66" s="177"/>
      <c r="GW66" s="177"/>
      <c r="GX66" s="177"/>
      <c r="GY66" s="177"/>
      <c r="GZ66" s="177"/>
      <c r="HA66" s="177"/>
      <c r="HB66" s="177"/>
      <c r="HC66" s="177"/>
      <c r="HD66" s="177"/>
      <c r="HE66" s="177"/>
      <c r="HF66" s="177"/>
      <c r="HG66" s="177"/>
      <c r="HH66" s="177"/>
      <c r="HI66" s="177"/>
      <c r="HJ66" s="177"/>
      <c r="HK66" s="177"/>
      <c r="HL66" s="177"/>
      <c r="HM66" s="177"/>
      <c r="HN66" s="177"/>
      <c r="HO66" s="177"/>
      <c r="HP66" s="177"/>
      <c r="HQ66" s="177"/>
      <c r="HR66" s="177"/>
      <c r="HS66" s="177"/>
      <c r="HT66" s="177"/>
      <c r="HU66" s="177"/>
      <c r="HV66" s="177"/>
      <c r="HW66" s="177"/>
      <c r="HX66" s="177"/>
      <c r="HY66" s="177"/>
      <c r="HZ66" s="177"/>
      <c r="IA66" s="177"/>
      <c r="IB66" s="177"/>
      <c r="IC66" s="177"/>
      <c r="ID66" s="177"/>
      <c r="IE66" s="177"/>
      <c r="IF66" s="177"/>
      <c r="IG66" s="177"/>
      <c r="IH66" s="177"/>
      <c r="II66" s="177"/>
      <c r="IJ66" s="177"/>
      <c r="IK66" s="177"/>
      <c r="IL66" s="177"/>
      <c r="IM66" s="177"/>
      <c r="IN66" s="177"/>
      <c r="IO66" s="177"/>
      <c r="IP66" s="177"/>
      <c r="IQ66" s="177"/>
      <c r="IR66" s="177"/>
      <c r="IS66" s="177"/>
      <c r="IT66" s="177"/>
      <c r="IU66" s="177"/>
      <c r="IV66" s="177"/>
    </row>
    <row r="67" spans="1:256" ht="16.2">
      <c r="A67" s="626"/>
      <c r="B67" s="358" t="s">
        <v>1749</v>
      </c>
      <c r="C67" s="370">
        <v>19</v>
      </c>
      <c r="D67" s="370">
        <v>4</v>
      </c>
      <c r="E67" s="360">
        <v>0.215</v>
      </c>
      <c r="F67" s="176"/>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6"/>
      <c r="AE67" s="176"/>
      <c r="AF67" s="176"/>
      <c r="AG67" s="176"/>
      <c r="AH67" s="176"/>
      <c r="AI67" s="176"/>
      <c r="AJ67" s="176"/>
      <c r="AK67" s="176"/>
      <c r="AL67" s="176"/>
      <c r="AM67" s="176"/>
      <c r="AN67" s="176"/>
      <c r="AO67" s="176"/>
      <c r="AP67" s="176"/>
      <c r="AQ67" s="176"/>
      <c r="AR67" s="176"/>
      <c r="AS67" s="176"/>
      <c r="AT67" s="176"/>
      <c r="AU67" s="176"/>
      <c r="AV67" s="176"/>
      <c r="AW67" s="176"/>
      <c r="AX67" s="176"/>
      <c r="AY67" s="176"/>
      <c r="AZ67" s="176"/>
      <c r="BA67" s="176"/>
      <c r="BB67" s="176"/>
      <c r="BC67" s="176"/>
      <c r="BD67" s="176"/>
      <c r="BE67" s="176"/>
      <c r="BF67" s="176"/>
      <c r="BG67" s="176"/>
      <c r="BH67" s="176"/>
      <c r="BI67" s="176"/>
      <c r="BJ67" s="176"/>
      <c r="BK67" s="176"/>
      <c r="BL67" s="176"/>
      <c r="BM67" s="176"/>
      <c r="BN67" s="176"/>
      <c r="BO67" s="176"/>
      <c r="BP67" s="176"/>
      <c r="BQ67" s="176"/>
      <c r="BR67" s="176"/>
      <c r="BS67" s="176"/>
      <c r="BT67" s="176"/>
      <c r="BU67" s="176"/>
      <c r="BV67" s="176"/>
      <c r="BW67" s="176"/>
      <c r="BX67" s="176"/>
      <c r="BY67" s="176"/>
      <c r="BZ67" s="176"/>
      <c r="CA67" s="176"/>
      <c r="CB67" s="176"/>
      <c r="CC67" s="176"/>
      <c r="CD67" s="176"/>
      <c r="CE67" s="176"/>
      <c r="CF67" s="176"/>
      <c r="CG67" s="176"/>
      <c r="CH67" s="176"/>
      <c r="CI67" s="176"/>
      <c r="CJ67" s="176"/>
      <c r="CK67" s="176"/>
      <c r="CL67" s="176"/>
      <c r="CM67" s="176"/>
      <c r="CN67" s="176"/>
      <c r="CO67" s="176"/>
      <c r="CP67" s="176"/>
      <c r="CQ67" s="176"/>
      <c r="CR67" s="176"/>
      <c r="CS67" s="176"/>
      <c r="CT67" s="176"/>
      <c r="CU67" s="176"/>
      <c r="CV67" s="176"/>
      <c r="CW67" s="176"/>
      <c r="CX67" s="176"/>
      <c r="CY67" s="176"/>
      <c r="CZ67" s="176"/>
      <c r="DA67" s="176"/>
      <c r="DB67" s="176"/>
      <c r="DC67" s="176"/>
      <c r="DD67" s="176"/>
      <c r="DE67" s="176"/>
      <c r="DF67" s="176"/>
      <c r="DG67" s="176"/>
      <c r="DH67" s="176"/>
      <c r="DI67" s="176"/>
      <c r="DJ67" s="176"/>
      <c r="DK67" s="176"/>
      <c r="DL67" s="176"/>
      <c r="DM67" s="176"/>
      <c r="DN67" s="176"/>
      <c r="DO67" s="176"/>
      <c r="DP67" s="176"/>
      <c r="DQ67" s="176"/>
      <c r="DR67" s="176"/>
      <c r="DS67" s="176"/>
      <c r="DT67" s="176"/>
      <c r="DU67" s="176"/>
      <c r="DV67" s="176"/>
      <c r="DW67" s="176"/>
      <c r="DX67" s="176"/>
      <c r="DY67" s="176"/>
      <c r="DZ67" s="176"/>
      <c r="EA67" s="176"/>
      <c r="EB67" s="176"/>
      <c r="EC67" s="176"/>
      <c r="ED67" s="176"/>
      <c r="EE67" s="176"/>
      <c r="EF67" s="176"/>
      <c r="EG67" s="176"/>
      <c r="EH67" s="176"/>
      <c r="EI67" s="176"/>
      <c r="EJ67" s="176"/>
      <c r="EK67" s="176"/>
      <c r="EL67" s="176"/>
      <c r="EM67" s="176"/>
      <c r="EN67" s="176"/>
      <c r="EO67" s="176"/>
      <c r="EP67" s="176"/>
      <c r="EQ67" s="176"/>
      <c r="ER67" s="176"/>
      <c r="ES67" s="176"/>
      <c r="ET67" s="176"/>
      <c r="EU67" s="176"/>
      <c r="EV67" s="176"/>
      <c r="EW67" s="176"/>
      <c r="EX67" s="176"/>
      <c r="EY67" s="176"/>
      <c r="EZ67" s="176"/>
      <c r="FA67" s="176"/>
      <c r="FB67" s="176"/>
      <c r="FC67" s="176"/>
      <c r="FD67" s="176"/>
      <c r="FE67" s="176"/>
      <c r="FF67" s="176"/>
      <c r="FG67" s="176"/>
      <c r="FH67" s="176"/>
      <c r="FI67" s="176"/>
      <c r="FJ67" s="176"/>
      <c r="FK67" s="176"/>
      <c r="FL67" s="176"/>
      <c r="FM67" s="176"/>
      <c r="FN67" s="176"/>
      <c r="FO67" s="176"/>
      <c r="FP67" s="176"/>
      <c r="FQ67" s="176"/>
      <c r="FR67" s="176"/>
      <c r="FS67" s="176"/>
      <c r="FT67" s="176"/>
      <c r="FU67" s="176"/>
      <c r="FV67" s="176"/>
      <c r="FW67" s="176"/>
      <c r="FX67" s="176"/>
      <c r="FY67" s="176"/>
      <c r="FZ67" s="176"/>
      <c r="GA67" s="176"/>
      <c r="GB67" s="176"/>
      <c r="GC67" s="176"/>
      <c r="GD67" s="176"/>
      <c r="GE67" s="176"/>
      <c r="GF67" s="176"/>
      <c r="GG67" s="176"/>
      <c r="GH67" s="176"/>
      <c r="GI67" s="176"/>
      <c r="GJ67" s="176"/>
      <c r="GK67" s="176"/>
      <c r="GL67" s="176"/>
      <c r="GM67" s="176"/>
      <c r="GN67" s="176"/>
      <c r="GO67" s="176"/>
      <c r="GP67" s="176"/>
      <c r="GQ67" s="176"/>
      <c r="GR67" s="176"/>
      <c r="GS67" s="176"/>
      <c r="GT67" s="176"/>
      <c r="GU67" s="176"/>
      <c r="GV67" s="176"/>
      <c r="GW67" s="176"/>
      <c r="GX67" s="176"/>
      <c r="GY67" s="176"/>
      <c r="GZ67" s="176"/>
      <c r="HA67" s="176"/>
      <c r="HB67" s="176"/>
      <c r="HC67" s="176"/>
      <c r="HD67" s="176"/>
      <c r="HE67" s="176"/>
      <c r="HF67" s="176"/>
      <c r="HG67" s="176"/>
      <c r="HH67" s="176"/>
      <c r="HI67" s="176"/>
      <c r="HJ67" s="176"/>
      <c r="HK67" s="176"/>
      <c r="HL67" s="176"/>
      <c r="HM67" s="176"/>
      <c r="HN67" s="176"/>
      <c r="HO67" s="176"/>
      <c r="HP67" s="176"/>
      <c r="HQ67" s="176"/>
      <c r="HR67" s="176"/>
      <c r="HS67" s="176"/>
      <c r="HT67" s="176"/>
      <c r="HU67" s="176"/>
      <c r="HV67" s="176"/>
      <c r="HW67" s="176"/>
      <c r="HX67" s="176"/>
      <c r="HY67" s="176"/>
      <c r="HZ67" s="176"/>
      <c r="IA67" s="176"/>
      <c r="IB67" s="176"/>
      <c r="IC67" s="176"/>
      <c r="ID67" s="176"/>
      <c r="IE67" s="176"/>
      <c r="IF67" s="176"/>
      <c r="IG67" s="176"/>
      <c r="IH67" s="176"/>
      <c r="II67" s="176"/>
      <c r="IJ67" s="176"/>
      <c r="IK67" s="176"/>
      <c r="IL67" s="176"/>
      <c r="IM67" s="176"/>
      <c r="IN67" s="176"/>
      <c r="IO67" s="176"/>
      <c r="IP67" s="176"/>
      <c r="IQ67" s="176"/>
      <c r="IR67" s="176"/>
      <c r="IS67" s="176"/>
      <c r="IT67" s="176"/>
      <c r="IU67" s="176"/>
      <c r="IV67" s="176"/>
    </row>
    <row r="68" spans="1:256" ht="16.2">
      <c r="A68" s="626"/>
      <c r="B68" s="358" t="s">
        <v>1750</v>
      </c>
      <c r="C68" s="370">
        <v>5</v>
      </c>
      <c r="D68" s="370">
        <v>3</v>
      </c>
      <c r="E68" s="360">
        <v>0.6</v>
      </c>
    </row>
    <row r="69" spans="1:256" ht="16.2">
      <c r="A69" s="626"/>
      <c r="B69" s="358" t="s">
        <v>1751</v>
      </c>
      <c r="C69" s="370">
        <v>40</v>
      </c>
      <c r="D69" s="370">
        <v>10</v>
      </c>
      <c r="E69" s="360">
        <v>0.25</v>
      </c>
    </row>
    <row r="70" spans="1:256" ht="16.2">
      <c r="A70" s="626"/>
      <c r="B70" s="358" t="s">
        <v>1752</v>
      </c>
      <c r="C70" s="370">
        <v>4</v>
      </c>
      <c r="D70" s="370">
        <v>0</v>
      </c>
      <c r="E70" s="360">
        <v>0</v>
      </c>
    </row>
    <row r="71" spans="1:256" ht="32.4">
      <c r="A71" s="626"/>
      <c r="B71" s="358" t="s">
        <v>1902</v>
      </c>
      <c r="C71" s="359">
        <v>27</v>
      </c>
      <c r="D71" s="359">
        <v>12</v>
      </c>
      <c r="E71" s="360">
        <v>0.44400000000000001</v>
      </c>
    </row>
    <row r="72" spans="1:256" ht="16.2">
      <c r="A72" s="619" t="s">
        <v>1903</v>
      </c>
      <c r="B72" s="358" t="s">
        <v>974</v>
      </c>
      <c r="C72" s="370">
        <v>21</v>
      </c>
      <c r="D72" s="370">
        <v>12</v>
      </c>
      <c r="E72" s="360">
        <v>0.57140000000000002</v>
      </c>
    </row>
    <row r="73" spans="1:256" ht="16.2">
      <c r="A73" s="619"/>
      <c r="B73" s="358" t="s">
        <v>975</v>
      </c>
      <c r="C73" s="370">
        <v>21</v>
      </c>
      <c r="D73" s="370">
        <v>7</v>
      </c>
      <c r="E73" s="360">
        <f>D73/C73</f>
        <v>0.33333333333333331</v>
      </c>
    </row>
    <row r="74" spans="1:256" ht="16.2">
      <c r="A74" s="619"/>
      <c r="B74" s="358" t="s">
        <v>976</v>
      </c>
      <c r="C74" s="370">
        <v>9</v>
      </c>
      <c r="D74" s="370">
        <v>6</v>
      </c>
      <c r="E74" s="360">
        <v>0.66669999999999996</v>
      </c>
    </row>
    <row r="75" spans="1:256" ht="16.2">
      <c r="A75" s="619"/>
      <c r="B75" s="358" t="s">
        <v>977</v>
      </c>
      <c r="C75" s="370">
        <v>19</v>
      </c>
      <c r="D75" s="370">
        <v>6</v>
      </c>
      <c r="E75" s="360">
        <f>D75/C75</f>
        <v>0.31578947368421051</v>
      </c>
    </row>
    <row r="76" spans="1:256" ht="16.2">
      <c r="A76" s="619"/>
      <c r="B76" s="358" t="s">
        <v>1755</v>
      </c>
      <c r="C76" s="370">
        <v>9</v>
      </c>
      <c r="D76" s="370">
        <v>3</v>
      </c>
      <c r="E76" s="360">
        <f>D76/C76</f>
        <v>0.33333333333333331</v>
      </c>
    </row>
    <row r="77" spans="1:256" ht="16.2">
      <c r="A77" s="619"/>
      <c r="B77" s="358" t="s">
        <v>1904</v>
      </c>
      <c r="C77" s="370">
        <v>15</v>
      </c>
      <c r="D77" s="370">
        <v>5</v>
      </c>
      <c r="E77" s="360">
        <v>0.33329999999999999</v>
      </c>
    </row>
    <row r="78" spans="1:256" ht="16.2">
      <c r="A78" s="619"/>
      <c r="B78" s="358" t="s">
        <v>1757</v>
      </c>
      <c r="C78" s="370">
        <v>6</v>
      </c>
      <c r="D78" s="370">
        <v>3</v>
      </c>
      <c r="E78" s="360">
        <v>0.5</v>
      </c>
    </row>
    <row r="79" spans="1:256" ht="16.2">
      <c r="A79" s="619"/>
      <c r="B79" s="358" t="s">
        <v>1758</v>
      </c>
      <c r="C79" s="370">
        <v>19</v>
      </c>
      <c r="D79" s="370">
        <v>7</v>
      </c>
      <c r="E79" s="360">
        <v>0.36840000000000001</v>
      </c>
    </row>
    <row r="80" spans="1:256" ht="16.2">
      <c r="A80" s="619"/>
      <c r="B80" s="358" t="s">
        <v>1759</v>
      </c>
      <c r="C80" s="370">
        <v>25</v>
      </c>
      <c r="D80" s="370">
        <v>9</v>
      </c>
      <c r="E80" s="360">
        <v>0.36</v>
      </c>
      <c r="F80" s="176"/>
      <c r="G80" s="176"/>
      <c r="H80" s="176"/>
      <c r="I80" s="176"/>
      <c r="J80" s="176"/>
      <c r="K80" s="176"/>
      <c r="L80" s="176"/>
      <c r="M80" s="176"/>
      <c r="N80" s="176"/>
      <c r="O80" s="176"/>
      <c r="P80" s="176"/>
      <c r="Q80" s="176"/>
      <c r="R80" s="176"/>
      <c r="S80" s="176"/>
      <c r="T80" s="176"/>
      <c r="U80" s="176"/>
      <c r="V80" s="176"/>
      <c r="W80" s="176"/>
      <c r="X80" s="176"/>
      <c r="Y80" s="176"/>
      <c r="Z80" s="176"/>
      <c r="AA80" s="176"/>
      <c r="AB80" s="176"/>
      <c r="AC80" s="176"/>
      <c r="AD80" s="176"/>
      <c r="AE80" s="176"/>
      <c r="AF80" s="176"/>
      <c r="AG80" s="176"/>
      <c r="AH80" s="176"/>
      <c r="AI80" s="176"/>
      <c r="AJ80" s="176"/>
      <c r="AK80" s="176"/>
      <c r="AL80" s="176"/>
      <c r="AM80" s="176"/>
      <c r="AN80" s="176"/>
      <c r="AO80" s="176"/>
      <c r="AP80" s="176"/>
      <c r="AQ80" s="176"/>
      <c r="AR80" s="176"/>
      <c r="AS80" s="176"/>
      <c r="AT80" s="176"/>
      <c r="AU80" s="176"/>
      <c r="AV80" s="176"/>
      <c r="AW80" s="176"/>
      <c r="AX80" s="176"/>
      <c r="AY80" s="176"/>
      <c r="AZ80" s="176"/>
      <c r="BA80" s="176"/>
      <c r="BB80" s="176"/>
      <c r="BC80" s="176"/>
      <c r="BD80" s="176"/>
      <c r="BE80" s="176"/>
      <c r="BF80" s="176"/>
      <c r="BG80" s="176"/>
      <c r="BH80" s="176"/>
      <c r="BI80" s="176"/>
      <c r="BJ80" s="176"/>
      <c r="BK80" s="176"/>
      <c r="BL80" s="176"/>
      <c r="BM80" s="176"/>
      <c r="BN80" s="176"/>
      <c r="BO80" s="176"/>
      <c r="BP80" s="176"/>
      <c r="BQ80" s="176"/>
      <c r="BR80" s="176"/>
      <c r="BS80" s="176"/>
      <c r="BT80" s="176"/>
      <c r="BU80" s="176"/>
      <c r="BV80" s="176"/>
      <c r="BW80" s="176"/>
      <c r="BX80" s="176"/>
      <c r="BY80" s="176"/>
      <c r="BZ80" s="176"/>
      <c r="CA80" s="176"/>
      <c r="CB80" s="176"/>
      <c r="CC80" s="176"/>
      <c r="CD80" s="176"/>
      <c r="CE80" s="176"/>
      <c r="CF80" s="176"/>
      <c r="CG80" s="176"/>
      <c r="CH80" s="176"/>
      <c r="CI80" s="176"/>
      <c r="CJ80" s="176"/>
      <c r="CK80" s="176"/>
      <c r="CL80" s="176"/>
      <c r="CM80" s="176"/>
      <c r="CN80" s="176"/>
      <c r="CO80" s="176"/>
      <c r="CP80" s="176"/>
      <c r="CQ80" s="176"/>
      <c r="CR80" s="176"/>
      <c r="CS80" s="176"/>
      <c r="CT80" s="176"/>
      <c r="CU80" s="176"/>
      <c r="CV80" s="176"/>
      <c r="CW80" s="176"/>
      <c r="CX80" s="176"/>
      <c r="CY80" s="176"/>
      <c r="CZ80" s="176"/>
      <c r="DA80" s="176"/>
      <c r="DB80" s="176"/>
      <c r="DC80" s="176"/>
      <c r="DD80" s="176"/>
      <c r="DE80" s="176"/>
      <c r="DF80" s="176"/>
      <c r="DG80" s="176"/>
      <c r="DH80" s="176"/>
      <c r="DI80" s="176"/>
      <c r="DJ80" s="176"/>
      <c r="DK80" s="176"/>
      <c r="DL80" s="176"/>
      <c r="DM80" s="176"/>
      <c r="DN80" s="176"/>
      <c r="DO80" s="176"/>
      <c r="DP80" s="176"/>
      <c r="DQ80" s="176"/>
      <c r="DR80" s="176"/>
      <c r="DS80" s="176"/>
      <c r="DT80" s="176"/>
      <c r="DU80" s="176"/>
      <c r="DV80" s="176"/>
      <c r="DW80" s="176"/>
      <c r="DX80" s="176"/>
      <c r="DY80" s="176"/>
      <c r="DZ80" s="176"/>
      <c r="EA80" s="176"/>
      <c r="EB80" s="176"/>
      <c r="EC80" s="176"/>
      <c r="ED80" s="176"/>
      <c r="EE80" s="176"/>
      <c r="EF80" s="176"/>
      <c r="EG80" s="176"/>
      <c r="EH80" s="176"/>
      <c r="EI80" s="176"/>
      <c r="EJ80" s="176"/>
      <c r="EK80" s="176"/>
      <c r="EL80" s="176"/>
      <c r="EM80" s="176"/>
      <c r="EN80" s="176"/>
      <c r="EO80" s="176"/>
      <c r="EP80" s="176"/>
      <c r="EQ80" s="176"/>
      <c r="ER80" s="176"/>
      <c r="ES80" s="176"/>
      <c r="ET80" s="176"/>
      <c r="EU80" s="176"/>
      <c r="EV80" s="176"/>
      <c r="EW80" s="176"/>
      <c r="EX80" s="176"/>
      <c r="EY80" s="176"/>
      <c r="EZ80" s="176"/>
      <c r="FA80" s="176"/>
      <c r="FB80" s="176"/>
      <c r="FC80" s="176"/>
      <c r="FD80" s="176"/>
      <c r="FE80" s="176"/>
      <c r="FF80" s="176"/>
      <c r="FG80" s="176"/>
      <c r="FH80" s="176"/>
      <c r="FI80" s="176"/>
      <c r="FJ80" s="176"/>
      <c r="FK80" s="176"/>
      <c r="FL80" s="176"/>
      <c r="FM80" s="176"/>
      <c r="FN80" s="176"/>
      <c r="FO80" s="176"/>
      <c r="FP80" s="176"/>
      <c r="FQ80" s="176"/>
      <c r="FR80" s="176"/>
      <c r="FS80" s="176"/>
      <c r="FT80" s="176"/>
      <c r="FU80" s="176"/>
      <c r="FV80" s="176"/>
      <c r="FW80" s="176"/>
      <c r="FX80" s="176"/>
      <c r="FY80" s="176"/>
      <c r="FZ80" s="176"/>
      <c r="GA80" s="176"/>
      <c r="GB80" s="176"/>
      <c r="GC80" s="176"/>
      <c r="GD80" s="176"/>
      <c r="GE80" s="176"/>
      <c r="GF80" s="176"/>
      <c r="GG80" s="176"/>
      <c r="GH80" s="176"/>
      <c r="GI80" s="176"/>
      <c r="GJ80" s="176"/>
      <c r="GK80" s="176"/>
      <c r="GL80" s="176"/>
      <c r="GM80" s="176"/>
      <c r="GN80" s="176"/>
      <c r="GO80" s="176"/>
      <c r="GP80" s="176"/>
      <c r="GQ80" s="176"/>
      <c r="GR80" s="176"/>
      <c r="GS80" s="176"/>
      <c r="GT80" s="176"/>
      <c r="GU80" s="176"/>
      <c r="GV80" s="176"/>
      <c r="GW80" s="176"/>
      <c r="GX80" s="176"/>
      <c r="GY80" s="176"/>
      <c r="GZ80" s="176"/>
      <c r="HA80" s="176"/>
      <c r="HB80" s="176"/>
      <c r="HC80" s="176"/>
      <c r="HD80" s="176"/>
      <c r="HE80" s="176"/>
      <c r="HF80" s="176"/>
      <c r="HG80" s="176"/>
      <c r="HH80" s="176"/>
      <c r="HI80" s="176"/>
      <c r="HJ80" s="176"/>
      <c r="HK80" s="176"/>
      <c r="HL80" s="176"/>
      <c r="HM80" s="176"/>
      <c r="HN80" s="176"/>
      <c r="HO80" s="176"/>
      <c r="HP80" s="176"/>
      <c r="HQ80" s="176"/>
      <c r="HR80" s="176"/>
      <c r="HS80" s="176"/>
      <c r="HT80" s="176"/>
      <c r="HU80" s="176"/>
      <c r="HV80" s="176"/>
      <c r="HW80" s="176"/>
      <c r="HX80" s="176"/>
      <c r="HY80" s="176"/>
      <c r="HZ80" s="176"/>
      <c r="IA80" s="176"/>
      <c r="IB80" s="176"/>
      <c r="IC80" s="176"/>
      <c r="ID80" s="176"/>
      <c r="IE80" s="176"/>
      <c r="IF80" s="176"/>
      <c r="IG80" s="176"/>
      <c r="IH80" s="176"/>
      <c r="II80" s="176"/>
      <c r="IJ80" s="176"/>
      <c r="IK80" s="176"/>
      <c r="IL80" s="176"/>
      <c r="IM80" s="176"/>
      <c r="IN80" s="176"/>
      <c r="IO80" s="176"/>
      <c r="IP80" s="176"/>
      <c r="IQ80" s="176"/>
      <c r="IR80" s="176"/>
      <c r="IS80" s="176"/>
      <c r="IT80" s="176"/>
      <c r="IU80" s="176"/>
      <c r="IV80" s="176"/>
    </row>
    <row r="81" spans="1:256" ht="16.2">
      <c r="A81" s="606" t="s">
        <v>1905</v>
      </c>
      <c r="B81" s="346" t="s">
        <v>1761</v>
      </c>
      <c r="C81" s="187">
        <v>9</v>
      </c>
      <c r="D81" s="187">
        <v>3</v>
      </c>
      <c r="E81" s="356">
        <v>0.33329999999999999</v>
      </c>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ht="16.2">
      <c r="A82" s="619"/>
      <c r="B82" s="346" t="s">
        <v>1762</v>
      </c>
      <c r="C82" s="187">
        <v>7</v>
      </c>
      <c r="D82" s="187">
        <v>3</v>
      </c>
      <c r="E82" s="356">
        <v>0.42849999999999999</v>
      </c>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c r="IS82" s="177"/>
      <c r="IT82" s="177"/>
      <c r="IU82" s="177"/>
      <c r="IV82" s="177"/>
    </row>
    <row r="83" spans="1:256" ht="16.2">
      <c r="A83" s="619"/>
      <c r="B83" s="346" t="s">
        <v>1763</v>
      </c>
      <c r="C83" s="187">
        <v>7</v>
      </c>
      <c r="D83" s="187">
        <v>4</v>
      </c>
      <c r="E83" s="356">
        <v>0.57140000000000002</v>
      </c>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c r="IS83" s="177"/>
      <c r="IT83" s="177"/>
      <c r="IU83" s="177"/>
      <c r="IV83" s="177"/>
    </row>
    <row r="84" spans="1:256" ht="16.2">
      <c r="A84" s="619"/>
      <c r="B84" s="346" t="s">
        <v>1764</v>
      </c>
      <c r="C84" s="187">
        <v>18</v>
      </c>
      <c r="D84" s="187">
        <v>7</v>
      </c>
      <c r="E84" s="356">
        <v>0.39</v>
      </c>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c r="IS84" s="177"/>
      <c r="IT84" s="177"/>
      <c r="IU84" s="177"/>
      <c r="IV84" s="177"/>
    </row>
    <row r="85" spans="1:256" ht="16.2">
      <c r="A85" s="619"/>
      <c r="B85" s="346" t="s">
        <v>1765</v>
      </c>
      <c r="C85" s="187">
        <v>21</v>
      </c>
      <c r="D85" s="187">
        <v>8</v>
      </c>
      <c r="E85" s="356">
        <v>0.38</v>
      </c>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FS85" s="177"/>
      <c r="FT85" s="177"/>
      <c r="FU85" s="177"/>
      <c r="FV85" s="177"/>
      <c r="FW85" s="177"/>
      <c r="FX85" s="177"/>
      <c r="FY85" s="177"/>
      <c r="FZ85" s="177"/>
      <c r="GA85" s="177"/>
      <c r="GB85" s="177"/>
      <c r="GC85" s="177"/>
      <c r="GD85" s="177"/>
      <c r="GE85" s="177"/>
      <c r="GF85" s="177"/>
      <c r="GG85" s="177"/>
      <c r="GH85" s="177"/>
      <c r="GI85" s="177"/>
      <c r="GJ85" s="177"/>
      <c r="GK85" s="177"/>
      <c r="GL85" s="177"/>
      <c r="GM85" s="177"/>
      <c r="GN85" s="177"/>
      <c r="GO85" s="177"/>
      <c r="GP85" s="177"/>
      <c r="GQ85" s="177"/>
      <c r="GR85" s="177"/>
      <c r="GS85" s="177"/>
      <c r="GT85" s="177"/>
      <c r="GU85" s="177"/>
      <c r="GV85" s="177"/>
      <c r="GW85" s="177"/>
      <c r="GX85" s="177"/>
      <c r="GY85" s="177"/>
      <c r="GZ85" s="177"/>
      <c r="HA85" s="177"/>
      <c r="HB85" s="177"/>
      <c r="HC85" s="177"/>
      <c r="HD85" s="177"/>
      <c r="HE85" s="177"/>
      <c r="HF85" s="177"/>
      <c r="HG85" s="177"/>
      <c r="HH85" s="177"/>
      <c r="HI85" s="177"/>
      <c r="HJ85" s="177"/>
      <c r="HK85" s="177"/>
      <c r="HL85" s="177"/>
      <c r="HM85" s="177"/>
      <c r="HN85" s="177"/>
      <c r="HO85" s="177"/>
      <c r="HP85" s="177"/>
      <c r="HQ85" s="177"/>
      <c r="HR85" s="177"/>
      <c r="HS85" s="177"/>
      <c r="HT85" s="177"/>
      <c r="HU85" s="177"/>
      <c r="HV85" s="177"/>
      <c r="HW85" s="177"/>
      <c r="HX85" s="177"/>
      <c r="HY85" s="177"/>
      <c r="HZ85" s="177"/>
      <c r="IA85" s="177"/>
      <c r="IB85" s="177"/>
      <c r="IC85" s="177"/>
      <c r="ID85" s="177"/>
      <c r="IE85" s="177"/>
      <c r="IF85" s="177"/>
      <c r="IG85" s="177"/>
      <c r="IH85" s="177"/>
      <c r="II85" s="177"/>
      <c r="IJ85" s="177"/>
      <c r="IK85" s="177"/>
      <c r="IL85" s="177"/>
      <c r="IM85" s="177"/>
      <c r="IN85" s="177"/>
      <c r="IO85" s="177"/>
      <c r="IP85" s="177"/>
      <c r="IQ85" s="177"/>
      <c r="IR85" s="177"/>
      <c r="IS85" s="177"/>
      <c r="IT85" s="177"/>
      <c r="IU85" s="177"/>
      <c r="IV85" s="177"/>
    </row>
    <row r="86" spans="1:256" ht="16.2">
      <c r="A86" s="619"/>
      <c r="B86" s="346" t="s">
        <v>1766</v>
      </c>
      <c r="C86" s="187">
        <v>17</v>
      </c>
      <c r="D86" s="187">
        <v>6</v>
      </c>
      <c r="E86" s="356">
        <v>0.35</v>
      </c>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FS86" s="177"/>
      <c r="FT86" s="177"/>
      <c r="FU86" s="177"/>
      <c r="FV86" s="177"/>
      <c r="FW86" s="177"/>
      <c r="FX86" s="177"/>
      <c r="FY86" s="177"/>
      <c r="FZ86" s="177"/>
      <c r="GA86" s="177"/>
      <c r="GB86" s="177"/>
      <c r="GC86" s="177"/>
      <c r="GD86" s="177"/>
      <c r="GE86" s="177"/>
      <c r="GF86" s="177"/>
      <c r="GG86" s="177"/>
      <c r="GH86" s="177"/>
      <c r="GI86" s="177"/>
      <c r="GJ86" s="177"/>
      <c r="GK86" s="177"/>
      <c r="GL86" s="177"/>
      <c r="GM86" s="177"/>
      <c r="GN86" s="177"/>
      <c r="GO86" s="177"/>
      <c r="GP86" s="177"/>
      <c r="GQ86" s="177"/>
      <c r="GR86" s="177"/>
      <c r="GS86" s="177"/>
      <c r="GT86" s="177"/>
      <c r="GU86" s="177"/>
      <c r="GV86" s="177"/>
      <c r="GW86" s="177"/>
      <c r="GX86" s="177"/>
      <c r="GY86" s="177"/>
      <c r="GZ86" s="177"/>
      <c r="HA86" s="177"/>
      <c r="HB86" s="177"/>
      <c r="HC86" s="177"/>
      <c r="HD86" s="177"/>
      <c r="HE86" s="177"/>
      <c r="HF86" s="177"/>
      <c r="HG86" s="177"/>
      <c r="HH86" s="177"/>
      <c r="HI86" s="177"/>
      <c r="HJ86" s="177"/>
      <c r="HK86" s="177"/>
      <c r="HL86" s="177"/>
      <c r="HM86" s="177"/>
      <c r="HN86" s="177"/>
      <c r="HO86" s="177"/>
      <c r="HP86" s="177"/>
      <c r="HQ86" s="177"/>
      <c r="HR86" s="177"/>
      <c r="HS86" s="177"/>
      <c r="HT86" s="177"/>
      <c r="HU86" s="177"/>
      <c r="HV86" s="177"/>
      <c r="HW86" s="177"/>
      <c r="HX86" s="177"/>
      <c r="HY86" s="177"/>
      <c r="HZ86" s="177"/>
      <c r="IA86" s="177"/>
      <c r="IB86" s="177"/>
      <c r="IC86" s="177"/>
      <c r="ID86" s="177"/>
      <c r="IE86" s="177"/>
      <c r="IF86" s="177"/>
      <c r="IG86" s="177"/>
      <c r="IH86" s="177"/>
      <c r="II86" s="177"/>
      <c r="IJ86" s="177"/>
      <c r="IK86" s="177"/>
      <c r="IL86" s="177"/>
      <c r="IM86" s="177"/>
      <c r="IN86" s="177"/>
      <c r="IO86" s="177"/>
      <c r="IP86" s="177"/>
      <c r="IQ86" s="177"/>
      <c r="IR86" s="177"/>
      <c r="IS86" s="177"/>
      <c r="IT86" s="177"/>
      <c r="IU86" s="177"/>
      <c r="IV86" s="177"/>
    </row>
    <row r="87" spans="1:256" ht="16.2">
      <c r="A87" s="619"/>
      <c r="B87" s="346" t="s">
        <v>1767</v>
      </c>
      <c r="C87" s="187">
        <v>11</v>
      </c>
      <c r="D87" s="187">
        <v>5</v>
      </c>
      <c r="E87" s="356">
        <v>0.45</v>
      </c>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FS87" s="177"/>
      <c r="FT87" s="177"/>
      <c r="FU87" s="177"/>
      <c r="FV87" s="177"/>
      <c r="FW87" s="177"/>
      <c r="FX87" s="177"/>
      <c r="FY87" s="177"/>
      <c r="FZ87" s="177"/>
      <c r="GA87" s="177"/>
      <c r="GB87" s="177"/>
      <c r="GC87" s="177"/>
      <c r="GD87" s="177"/>
      <c r="GE87" s="177"/>
      <c r="GF87" s="177"/>
      <c r="GG87" s="177"/>
      <c r="GH87" s="177"/>
      <c r="GI87" s="177"/>
      <c r="GJ87" s="177"/>
      <c r="GK87" s="177"/>
      <c r="GL87" s="177"/>
      <c r="GM87" s="177"/>
      <c r="GN87" s="177"/>
      <c r="GO87" s="177"/>
      <c r="GP87" s="177"/>
      <c r="GQ87" s="177"/>
      <c r="GR87" s="177"/>
      <c r="GS87" s="177"/>
      <c r="GT87" s="177"/>
      <c r="GU87" s="177"/>
      <c r="GV87" s="177"/>
      <c r="GW87" s="177"/>
      <c r="GX87" s="177"/>
      <c r="GY87" s="177"/>
      <c r="GZ87" s="177"/>
      <c r="HA87" s="177"/>
      <c r="HB87" s="177"/>
      <c r="HC87" s="177"/>
      <c r="HD87" s="177"/>
      <c r="HE87" s="177"/>
      <c r="HF87" s="177"/>
      <c r="HG87" s="177"/>
      <c r="HH87" s="177"/>
      <c r="HI87" s="177"/>
      <c r="HJ87" s="177"/>
      <c r="HK87" s="177"/>
      <c r="HL87" s="177"/>
      <c r="HM87" s="177"/>
      <c r="HN87" s="177"/>
      <c r="HO87" s="177"/>
      <c r="HP87" s="177"/>
      <c r="HQ87" s="177"/>
      <c r="HR87" s="177"/>
      <c r="HS87" s="177"/>
      <c r="HT87" s="177"/>
      <c r="HU87" s="177"/>
      <c r="HV87" s="177"/>
      <c r="HW87" s="177"/>
      <c r="HX87" s="177"/>
      <c r="HY87" s="177"/>
      <c r="HZ87" s="177"/>
      <c r="IA87" s="177"/>
      <c r="IB87" s="177"/>
      <c r="IC87" s="177"/>
      <c r="ID87" s="177"/>
      <c r="IE87" s="177"/>
      <c r="IF87" s="177"/>
      <c r="IG87" s="177"/>
      <c r="IH87" s="177"/>
      <c r="II87" s="177"/>
      <c r="IJ87" s="177"/>
      <c r="IK87" s="177"/>
      <c r="IL87" s="177"/>
      <c r="IM87" s="177"/>
      <c r="IN87" s="177"/>
      <c r="IO87" s="177"/>
      <c r="IP87" s="177"/>
      <c r="IQ87" s="177"/>
      <c r="IR87" s="177"/>
      <c r="IS87" s="177"/>
      <c r="IT87" s="177"/>
      <c r="IU87" s="177"/>
      <c r="IV87" s="177"/>
    </row>
    <row r="88" spans="1:256" ht="16.2">
      <c r="A88" s="619"/>
      <c r="B88" s="346" t="s">
        <v>1768</v>
      </c>
      <c r="C88" s="187">
        <v>20</v>
      </c>
      <c r="D88" s="187">
        <v>7</v>
      </c>
      <c r="E88" s="356">
        <v>0.35</v>
      </c>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c r="FS88" s="177"/>
      <c r="FT88" s="177"/>
      <c r="FU88" s="177"/>
      <c r="FV88" s="177"/>
      <c r="FW88" s="177"/>
      <c r="FX88" s="177"/>
      <c r="FY88" s="177"/>
      <c r="FZ88" s="177"/>
      <c r="GA88" s="177"/>
      <c r="GB88" s="177"/>
      <c r="GC88" s="177"/>
      <c r="GD88" s="177"/>
      <c r="GE88" s="177"/>
      <c r="GF88" s="177"/>
      <c r="GG88" s="177"/>
      <c r="GH88" s="177"/>
      <c r="GI88" s="177"/>
      <c r="GJ88" s="177"/>
      <c r="GK88" s="177"/>
      <c r="GL88" s="177"/>
      <c r="GM88" s="177"/>
      <c r="GN88" s="177"/>
      <c r="GO88" s="177"/>
      <c r="GP88" s="177"/>
      <c r="GQ88" s="177"/>
      <c r="GR88" s="177"/>
      <c r="GS88" s="177"/>
      <c r="GT88" s="177"/>
      <c r="GU88" s="177"/>
      <c r="GV88" s="177"/>
      <c r="GW88" s="177"/>
      <c r="GX88" s="177"/>
      <c r="GY88" s="177"/>
      <c r="GZ88" s="177"/>
      <c r="HA88" s="177"/>
      <c r="HB88" s="177"/>
      <c r="HC88" s="177"/>
      <c r="HD88" s="177"/>
      <c r="HE88" s="177"/>
      <c r="HF88" s="177"/>
      <c r="HG88" s="177"/>
      <c r="HH88" s="177"/>
      <c r="HI88" s="177"/>
      <c r="HJ88" s="177"/>
      <c r="HK88" s="177"/>
      <c r="HL88" s="177"/>
      <c r="HM88" s="177"/>
      <c r="HN88" s="177"/>
      <c r="HO88" s="177"/>
      <c r="HP88" s="177"/>
      <c r="HQ88" s="177"/>
      <c r="HR88" s="177"/>
      <c r="HS88" s="177"/>
      <c r="HT88" s="177"/>
      <c r="HU88" s="177"/>
      <c r="HV88" s="177"/>
      <c r="HW88" s="177"/>
      <c r="HX88" s="177"/>
      <c r="HY88" s="177"/>
      <c r="HZ88" s="177"/>
      <c r="IA88" s="177"/>
      <c r="IB88" s="177"/>
      <c r="IC88" s="177"/>
      <c r="ID88" s="177"/>
      <c r="IE88" s="177"/>
      <c r="IF88" s="177"/>
      <c r="IG88" s="177"/>
      <c r="IH88" s="177"/>
      <c r="II88" s="177"/>
      <c r="IJ88" s="177"/>
      <c r="IK88" s="177"/>
      <c r="IL88" s="177"/>
      <c r="IM88" s="177"/>
      <c r="IN88" s="177"/>
      <c r="IO88" s="177"/>
      <c r="IP88" s="177"/>
      <c r="IQ88" s="177"/>
      <c r="IR88" s="177"/>
      <c r="IS88" s="177"/>
      <c r="IT88" s="177"/>
      <c r="IU88" s="177"/>
      <c r="IV88" s="177"/>
    </row>
    <row r="89" spans="1:256" ht="16.2">
      <c r="A89" s="619"/>
      <c r="B89" s="346" t="s">
        <v>1769</v>
      </c>
      <c r="C89" s="187">
        <v>5</v>
      </c>
      <c r="D89" s="187">
        <v>3</v>
      </c>
      <c r="E89" s="356">
        <v>0.6</v>
      </c>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c r="FS89" s="177"/>
      <c r="FT89" s="177"/>
      <c r="FU89" s="177"/>
      <c r="FV89" s="177"/>
      <c r="FW89" s="177"/>
      <c r="FX89" s="177"/>
      <c r="FY89" s="177"/>
      <c r="FZ89" s="177"/>
      <c r="GA89" s="177"/>
      <c r="GB89" s="177"/>
      <c r="GC89" s="177"/>
      <c r="GD89" s="177"/>
      <c r="GE89" s="177"/>
      <c r="GF89" s="177"/>
      <c r="GG89" s="177"/>
      <c r="GH89" s="177"/>
      <c r="GI89" s="177"/>
      <c r="GJ89" s="177"/>
      <c r="GK89" s="177"/>
      <c r="GL89" s="177"/>
      <c r="GM89" s="177"/>
      <c r="GN89" s="177"/>
      <c r="GO89" s="177"/>
      <c r="GP89" s="177"/>
      <c r="GQ89" s="177"/>
      <c r="GR89" s="177"/>
      <c r="GS89" s="177"/>
      <c r="GT89" s="177"/>
      <c r="GU89" s="177"/>
      <c r="GV89" s="177"/>
      <c r="GW89" s="177"/>
      <c r="GX89" s="177"/>
      <c r="GY89" s="177"/>
      <c r="GZ89" s="177"/>
      <c r="HA89" s="177"/>
      <c r="HB89" s="177"/>
      <c r="HC89" s="177"/>
      <c r="HD89" s="177"/>
      <c r="HE89" s="177"/>
      <c r="HF89" s="177"/>
      <c r="HG89" s="177"/>
      <c r="HH89" s="177"/>
      <c r="HI89" s="177"/>
      <c r="HJ89" s="177"/>
      <c r="HK89" s="177"/>
      <c r="HL89" s="177"/>
      <c r="HM89" s="177"/>
      <c r="HN89" s="177"/>
      <c r="HO89" s="177"/>
      <c r="HP89" s="177"/>
      <c r="HQ89" s="177"/>
      <c r="HR89" s="177"/>
      <c r="HS89" s="177"/>
      <c r="HT89" s="177"/>
      <c r="HU89" s="177"/>
      <c r="HV89" s="177"/>
      <c r="HW89" s="177"/>
      <c r="HX89" s="177"/>
      <c r="HY89" s="177"/>
      <c r="HZ89" s="177"/>
      <c r="IA89" s="177"/>
      <c r="IB89" s="177"/>
      <c r="IC89" s="177"/>
      <c r="ID89" s="177"/>
      <c r="IE89" s="177"/>
      <c r="IF89" s="177"/>
      <c r="IG89" s="177"/>
      <c r="IH89" s="177"/>
      <c r="II89" s="177"/>
      <c r="IJ89" s="177"/>
      <c r="IK89" s="177"/>
      <c r="IL89" s="177"/>
      <c r="IM89" s="177"/>
      <c r="IN89" s="177"/>
      <c r="IO89" s="177"/>
      <c r="IP89" s="177"/>
      <c r="IQ89" s="177"/>
      <c r="IR89" s="177"/>
      <c r="IS89" s="177"/>
      <c r="IT89" s="177"/>
      <c r="IU89" s="177"/>
      <c r="IV89" s="177"/>
    </row>
    <row r="90" spans="1:256" ht="16.2">
      <c r="A90" s="608" t="s">
        <v>1906</v>
      </c>
      <c r="B90" s="346" t="s">
        <v>1771</v>
      </c>
      <c r="C90" s="319">
        <v>15</v>
      </c>
      <c r="D90" s="319">
        <v>2</v>
      </c>
      <c r="E90" s="356">
        <f t="shared" ref="E90:E114" si="1">D90/C90</f>
        <v>0.13333333333333333</v>
      </c>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c r="FS90" s="177"/>
      <c r="FT90" s="177"/>
      <c r="FU90" s="177"/>
      <c r="FV90" s="177"/>
      <c r="FW90" s="177"/>
      <c r="FX90" s="177"/>
      <c r="FY90" s="177"/>
      <c r="FZ90" s="177"/>
      <c r="GA90" s="177"/>
      <c r="GB90" s="177"/>
      <c r="GC90" s="177"/>
      <c r="GD90" s="177"/>
      <c r="GE90" s="177"/>
      <c r="GF90" s="177"/>
      <c r="GG90" s="177"/>
      <c r="GH90" s="177"/>
      <c r="GI90" s="177"/>
      <c r="GJ90" s="177"/>
      <c r="GK90" s="177"/>
      <c r="GL90" s="177"/>
      <c r="GM90" s="177"/>
      <c r="GN90" s="177"/>
      <c r="GO90" s="177"/>
      <c r="GP90" s="177"/>
      <c r="GQ90" s="177"/>
      <c r="GR90" s="177"/>
      <c r="GS90" s="177"/>
      <c r="GT90" s="177"/>
      <c r="GU90" s="177"/>
      <c r="GV90" s="177"/>
      <c r="GW90" s="177"/>
      <c r="GX90" s="177"/>
      <c r="GY90" s="177"/>
      <c r="GZ90" s="177"/>
      <c r="HA90" s="177"/>
      <c r="HB90" s="177"/>
      <c r="HC90" s="177"/>
      <c r="HD90" s="177"/>
      <c r="HE90" s="177"/>
      <c r="HF90" s="177"/>
      <c r="HG90" s="177"/>
      <c r="HH90" s="177"/>
      <c r="HI90" s="177"/>
      <c r="HJ90" s="177"/>
      <c r="HK90" s="177"/>
      <c r="HL90" s="177"/>
      <c r="HM90" s="177"/>
      <c r="HN90" s="177"/>
      <c r="HO90" s="177"/>
      <c r="HP90" s="177"/>
      <c r="HQ90" s="177"/>
      <c r="HR90" s="177"/>
      <c r="HS90" s="177"/>
      <c r="HT90" s="177"/>
      <c r="HU90" s="177"/>
      <c r="HV90" s="177"/>
      <c r="HW90" s="177"/>
      <c r="HX90" s="177"/>
      <c r="HY90" s="177"/>
      <c r="HZ90" s="177"/>
      <c r="IA90" s="177"/>
      <c r="IB90" s="177"/>
      <c r="IC90" s="177"/>
      <c r="ID90" s="177"/>
      <c r="IE90" s="177"/>
      <c r="IF90" s="177"/>
      <c r="IG90" s="177"/>
      <c r="IH90" s="177"/>
      <c r="II90" s="177"/>
      <c r="IJ90" s="177"/>
      <c r="IK90" s="177"/>
      <c r="IL90" s="177"/>
      <c r="IM90" s="177"/>
      <c r="IN90" s="177"/>
      <c r="IO90" s="177"/>
      <c r="IP90" s="177"/>
      <c r="IQ90" s="177"/>
      <c r="IR90" s="177"/>
      <c r="IS90" s="177"/>
      <c r="IT90" s="177"/>
      <c r="IU90" s="177"/>
      <c r="IV90" s="177"/>
    </row>
    <row r="91" spans="1:256" ht="16.2">
      <c r="A91" s="618"/>
      <c r="B91" s="346" t="s">
        <v>1772</v>
      </c>
      <c r="C91" s="319">
        <v>22</v>
      </c>
      <c r="D91" s="319">
        <v>5</v>
      </c>
      <c r="E91" s="356">
        <f t="shared" si="1"/>
        <v>0.22727272727272727</v>
      </c>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c r="FS91" s="177"/>
      <c r="FT91" s="177"/>
      <c r="FU91" s="177"/>
      <c r="FV91" s="177"/>
      <c r="FW91" s="177"/>
      <c r="FX91" s="177"/>
      <c r="FY91" s="177"/>
      <c r="FZ91" s="177"/>
      <c r="GA91" s="177"/>
      <c r="GB91" s="177"/>
      <c r="GC91" s="177"/>
      <c r="GD91" s="177"/>
      <c r="GE91" s="177"/>
      <c r="GF91" s="177"/>
      <c r="GG91" s="177"/>
      <c r="GH91" s="177"/>
      <c r="GI91" s="177"/>
      <c r="GJ91" s="177"/>
      <c r="GK91" s="177"/>
      <c r="GL91" s="177"/>
      <c r="GM91" s="177"/>
      <c r="GN91" s="177"/>
      <c r="GO91" s="177"/>
      <c r="GP91" s="177"/>
      <c r="GQ91" s="177"/>
      <c r="GR91" s="177"/>
      <c r="GS91" s="177"/>
      <c r="GT91" s="177"/>
      <c r="GU91" s="177"/>
      <c r="GV91" s="177"/>
      <c r="GW91" s="177"/>
      <c r="GX91" s="177"/>
      <c r="GY91" s="177"/>
      <c r="GZ91" s="177"/>
      <c r="HA91" s="177"/>
      <c r="HB91" s="177"/>
      <c r="HC91" s="177"/>
      <c r="HD91" s="177"/>
      <c r="HE91" s="177"/>
      <c r="HF91" s="177"/>
      <c r="HG91" s="177"/>
      <c r="HH91" s="177"/>
      <c r="HI91" s="177"/>
      <c r="HJ91" s="177"/>
      <c r="HK91" s="177"/>
      <c r="HL91" s="177"/>
      <c r="HM91" s="177"/>
      <c r="HN91" s="177"/>
      <c r="HO91" s="177"/>
      <c r="HP91" s="177"/>
      <c r="HQ91" s="177"/>
      <c r="HR91" s="177"/>
      <c r="HS91" s="177"/>
      <c r="HT91" s="177"/>
      <c r="HU91" s="177"/>
      <c r="HV91" s="177"/>
      <c r="HW91" s="177"/>
      <c r="HX91" s="177"/>
      <c r="HY91" s="177"/>
      <c r="HZ91" s="177"/>
      <c r="IA91" s="177"/>
      <c r="IB91" s="177"/>
      <c r="IC91" s="177"/>
      <c r="ID91" s="177"/>
      <c r="IE91" s="177"/>
      <c r="IF91" s="177"/>
      <c r="IG91" s="177"/>
      <c r="IH91" s="177"/>
      <c r="II91" s="177"/>
      <c r="IJ91" s="177"/>
      <c r="IK91" s="177"/>
      <c r="IL91" s="177"/>
      <c r="IM91" s="177"/>
      <c r="IN91" s="177"/>
      <c r="IO91" s="177"/>
      <c r="IP91" s="177"/>
      <c r="IQ91" s="177"/>
      <c r="IR91" s="177"/>
      <c r="IS91" s="177"/>
      <c r="IT91" s="177"/>
      <c r="IU91" s="177"/>
      <c r="IV91" s="177"/>
    </row>
    <row r="92" spans="1:256" ht="16.2">
      <c r="A92" s="618"/>
      <c r="B92" s="358" t="s">
        <v>1774</v>
      </c>
      <c r="C92" s="319">
        <v>23</v>
      </c>
      <c r="D92" s="319">
        <v>8</v>
      </c>
      <c r="E92" s="360">
        <f t="shared" si="1"/>
        <v>0.34782608695652173</v>
      </c>
    </row>
    <row r="93" spans="1:256" ht="16.2">
      <c r="A93" s="618"/>
      <c r="B93" s="358" t="s">
        <v>1775</v>
      </c>
      <c r="C93" s="187">
        <v>15</v>
      </c>
      <c r="D93" s="187">
        <v>6</v>
      </c>
      <c r="E93" s="371">
        <f t="shared" si="1"/>
        <v>0.4</v>
      </c>
    </row>
    <row r="94" spans="1:256" ht="32.4">
      <c r="A94" s="618"/>
      <c r="B94" s="358" t="s">
        <v>1907</v>
      </c>
      <c r="C94" s="319">
        <v>13</v>
      </c>
      <c r="D94" s="319">
        <v>4</v>
      </c>
      <c r="E94" s="360">
        <f t="shared" si="1"/>
        <v>0.30769230769230771</v>
      </c>
    </row>
    <row r="95" spans="1:256" ht="16.2">
      <c r="A95" s="618"/>
      <c r="B95" s="358" t="s">
        <v>213</v>
      </c>
      <c r="C95" s="359">
        <v>15</v>
      </c>
      <c r="D95" s="359">
        <v>7</v>
      </c>
      <c r="E95" s="360">
        <f t="shared" si="1"/>
        <v>0.46666666666666667</v>
      </c>
    </row>
    <row r="96" spans="1:256" ht="16.2">
      <c r="A96" s="618"/>
      <c r="B96" s="358" t="s">
        <v>1778</v>
      </c>
      <c r="C96" s="370">
        <v>11</v>
      </c>
      <c r="D96" s="370">
        <v>5</v>
      </c>
      <c r="E96" s="360">
        <f t="shared" si="1"/>
        <v>0.45454545454545453</v>
      </c>
    </row>
    <row r="97" spans="1:256" ht="16.2">
      <c r="A97" s="618"/>
      <c r="B97" s="358" t="s">
        <v>1779</v>
      </c>
      <c r="C97" s="370">
        <v>11</v>
      </c>
      <c r="D97" s="370">
        <v>6</v>
      </c>
      <c r="E97" s="360">
        <f t="shared" si="1"/>
        <v>0.54545454545454541</v>
      </c>
    </row>
    <row r="98" spans="1:256" ht="32.4">
      <c r="A98" s="614"/>
      <c r="B98" s="358" t="s">
        <v>1908</v>
      </c>
      <c r="C98" s="359">
        <v>14</v>
      </c>
      <c r="D98" s="359">
        <v>5</v>
      </c>
      <c r="E98" s="360">
        <f t="shared" si="1"/>
        <v>0.35714285714285715</v>
      </c>
    </row>
    <row r="99" spans="1:256" ht="32.4">
      <c r="A99" s="618"/>
      <c r="B99" s="358" t="s">
        <v>1781</v>
      </c>
      <c r="C99" s="359">
        <v>12</v>
      </c>
      <c r="D99" s="359">
        <v>4</v>
      </c>
      <c r="E99" s="360">
        <f t="shared" si="1"/>
        <v>0.33333333333333331</v>
      </c>
    </row>
    <row r="100" spans="1:256" ht="16.2">
      <c r="A100" s="618"/>
      <c r="B100" s="358" t="s">
        <v>1909</v>
      </c>
      <c r="C100" s="370">
        <v>12</v>
      </c>
      <c r="D100" s="370">
        <v>7</v>
      </c>
      <c r="E100" s="360">
        <f t="shared" si="1"/>
        <v>0.58333333333333337</v>
      </c>
    </row>
    <row r="101" spans="1:256" ht="16.2">
      <c r="A101" s="618"/>
      <c r="B101" s="358" t="s">
        <v>1321</v>
      </c>
      <c r="C101" s="319">
        <v>31</v>
      </c>
      <c r="D101" s="319">
        <v>13</v>
      </c>
      <c r="E101" s="360">
        <f t="shared" si="1"/>
        <v>0.41935483870967744</v>
      </c>
    </row>
    <row r="102" spans="1:256" ht="16.2">
      <c r="A102" s="618"/>
      <c r="B102" s="358" t="s">
        <v>1322</v>
      </c>
      <c r="C102" s="187">
        <v>5</v>
      </c>
      <c r="D102" s="187">
        <v>3</v>
      </c>
      <c r="E102" s="371">
        <f t="shared" si="1"/>
        <v>0.6</v>
      </c>
    </row>
    <row r="103" spans="1:256" ht="16.2">
      <c r="A103" s="608" t="s">
        <v>1562</v>
      </c>
      <c r="B103" s="346" t="s">
        <v>1783</v>
      </c>
      <c r="C103" s="187">
        <v>17</v>
      </c>
      <c r="D103" s="187">
        <v>3</v>
      </c>
      <c r="E103" s="356">
        <f t="shared" si="1"/>
        <v>0.17647058823529413</v>
      </c>
    </row>
    <row r="104" spans="1:256" ht="19.5" customHeight="1">
      <c r="A104" s="609"/>
      <c r="B104" s="346" t="s">
        <v>1784</v>
      </c>
      <c r="C104" s="187">
        <v>15</v>
      </c>
      <c r="D104" s="187">
        <v>12</v>
      </c>
      <c r="E104" s="356">
        <f t="shared" si="1"/>
        <v>0.8</v>
      </c>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c r="FS104" s="177"/>
      <c r="FT104" s="177"/>
      <c r="FU104" s="177"/>
      <c r="FV104" s="177"/>
      <c r="FW104" s="177"/>
      <c r="FX104" s="177"/>
      <c r="FY104" s="177"/>
      <c r="FZ104" s="177"/>
      <c r="GA104" s="177"/>
      <c r="GB104" s="177"/>
      <c r="GC104" s="177"/>
      <c r="GD104" s="177"/>
      <c r="GE104" s="177"/>
      <c r="GF104" s="177"/>
      <c r="GG104" s="177"/>
      <c r="GH104" s="177"/>
      <c r="GI104" s="177"/>
      <c r="GJ104" s="177"/>
      <c r="GK104" s="177"/>
      <c r="GL104" s="177"/>
      <c r="GM104" s="177"/>
      <c r="GN104" s="177"/>
      <c r="GO104" s="177"/>
      <c r="GP104" s="177"/>
      <c r="GQ104" s="177"/>
      <c r="GR104" s="177"/>
      <c r="GS104" s="177"/>
      <c r="GT104" s="177"/>
      <c r="GU104" s="177"/>
      <c r="GV104" s="177"/>
      <c r="GW104" s="177"/>
      <c r="GX104" s="177"/>
      <c r="GY104" s="177"/>
      <c r="GZ104" s="177"/>
      <c r="HA104" s="177"/>
      <c r="HB104" s="177"/>
      <c r="HC104" s="177"/>
      <c r="HD104" s="177"/>
      <c r="HE104" s="177"/>
      <c r="HF104" s="177"/>
      <c r="HG104" s="177"/>
      <c r="HH104" s="177"/>
      <c r="HI104" s="177"/>
      <c r="HJ104" s="177"/>
      <c r="HK104" s="177"/>
      <c r="HL104" s="177"/>
      <c r="HM104" s="177"/>
      <c r="HN104" s="177"/>
      <c r="HO104" s="177"/>
      <c r="HP104" s="177"/>
      <c r="HQ104" s="177"/>
      <c r="HR104" s="177"/>
      <c r="HS104" s="177"/>
      <c r="HT104" s="177"/>
      <c r="HU104" s="177"/>
      <c r="HV104" s="177"/>
      <c r="HW104" s="177"/>
      <c r="HX104" s="177"/>
      <c r="HY104" s="177"/>
      <c r="HZ104" s="177"/>
      <c r="IA104" s="177"/>
      <c r="IB104" s="177"/>
      <c r="IC104" s="177"/>
      <c r="ID104" s="177"/>
      <c r="IE104" s="177"/>
      <c r="IF104" s="177"/>
      <c r="IG104" s="177"/>
      <c r="IH104" s="177"/>
      <c r="II104" s="177"/>
      <c r="IJ104" s="177"/>
      <c r="IK104" s="177"/>
      <c r="IL104" s="177"/>
      <c r="IM104" s="177"/>
      <c r="IN104" s="177"/>
      <c r="IO104" s="177"/>
      <c r="IP104" s="177"/>
      <c r="IQ104" s="177"/>
      <c r="IR104" s="177"/>
      <c r="IS104" s="177"/>
      <c r="IT104" s="177"/>
      <c r="IU104" s="177"/>
      <c r="IV104" s="177"/>
    </row>
    <row r="105" spans="1:256" ht="16.2">
      <c r="A105" s="609"/>
      <c r="B105" s="346" t="s">
        <v>1785</v>
      </c>
      <c r="C105" s="187">
        <v>11</v>
      </c>
      <c r="D105" s="187">
        <v>9</v>
      </c>
      <c r="E105" s="356">
        <f t="shared" si="1"/>
        <v>0.81818181818181823</v>
      </c>
      <c r="F105" s="176"/>
      <c r="G105" s="176"/>
      <c r="H105" s="176"/>
      <c r="I105" s="176"/>
      <c r="J105" s="176"/>
      <c r="K105" s="176"/>
      <c r="L105" s="176"/>
      <c r="M105" s="176"/>
      <c r="N105" s="176"/>
      <c r="O105" s="176"/>
      <c r="P105" s="176"/>
      <c r="Q105" s="176"/>
      <c r="R105" s="176"/>
      <c r="S105" s="176"/>
      <c r="T105" s="176"/>
      <c r="U105" s="176"/>
      <c r="V105" s="176"/>
      <c r="W105" s="176"/>
      <c r="X105" s="176"/>
      <c r="Y105" s="176"/>
      <c r="Z105" s="176"/>
      <c r="AA105" s="176"/>
      <c r="AB105" s="176"/>
      <c r="AC105" s="176"/>
      <c r="AD105" s="176"/>
      <c r="AE105" s="176"/>
      <c r="AF105" s="176"/>
      <c r="AG105" s="176"/>
      <c r="AH105" s="176"/>
      <c r="AI105" s="176"/>
      <c r="AJ105" s="176"/>
      <c r="AK105" s="176"/>
      <c r="AL105" s="176"/>
      <c r="AM105" s="176"/>
      <c r="AN105" s="176"/>
      <c r="AO105" s="176"/>
      <c r="AP105" s="176"/>
      <c r="AQ105" s="176"/>
      <c r="AR105" s="176"/>
      <c r="AS105" s="176"/>
      <c r="AT105" s="176"/>
      <c r="AU105" s="176"/>
      <c r="AV105" s="176"/>
      <c r="AW105" s="176"/>
      <c r="AX105" s="176"/>
      <c r="AY105" s="176"/>
      <c r="AZ105" s="176"/>
      <c r="BA105" s="176"/>
      <c r="BB105" s="176"/>
      <c r="BC105" s="176"/>
      <c r="BD105" s="176"/>
      <c r="BE105" s="176"/>
      <c r="BF105" s="176"/>
      <c r="BG105" s="176"/>
      <c r="BH105" s="176"/>
      <c r="BI105" s="176"/>
      <c r="BJ105" s="176"/>
      <c r="BK105" s="176"/>
      <c r="BL105" s="176"/>
      <c r="BM105" s="176"/>
      <c r="BN105" s="176"/>
      <c r="BO105" s="176"/>
      <c r="BP105" s="176"/>
      <c r="BQ105" s="176"/>
      <c r="BR105" s="176"/>
      <c r="BS105" s="176"/>
      <c r="BT105" s="176"/>
      <c r="BU105" s="176"/>
      <c r="BV105" s="176"/>
      <c r="BW105" s="176"/>
      <c r="BX105" s="176"/>
      <c r="BY105" s="176"/>
      <c r="BZ105" s="176"/>
      <c r="CA105" s="176"/>
      <c r="CB105" s="176"/>
      <c r="CC105" s="176"/>
      <c r="CD105" s="176"/>
      <c r="CE105" s="176"/>
      <c r="CF105" s="176"/>
      <c r="CG105" s="176"/>
      <c r="CH105" s="176"/>
      <c r="CI105" s="176"/>
      <c r="CJ105" s="176"/>
      <c r="CK105" s="176"/>
      <c r="CL105" s="176"/>
      <c r="CM105" s="176"/>
      <c r="CN105" s="176"/>
      <c r="CO105" s="176"/>
      <c r="CP105" s="176"/>
      <c r="CQ105" s="176"/>
      <c r="CR105" s="176"/>
      <c r="CS105" s="176"/>
      <c r="CT105" s="176"/>
      <c r="CU105" s="176"/>
      <c r="CV105" s="176"/>
      <c r="CW105" s="176"/>
      <c r="CX105" s="176"/>
      <c r="CY105" s="176"/>
      <c r="CZ105" s="176"/>
      <c r="DA105" s="176"/>
      <c r="DB105" s="176"/>
      <c r="DC105" s="176"/>
      <c r="DD105" s="176"/>
      <c r="DE105" s="176"/>
      <c r="DF105" s="176"/>
      <c r="DG105" s="176"/>
      <c r="DH105" s="176"/>
      <c r="DI105" s="176"/>
      <c r="DJ105" s="176"/>
      <c r="DK105" s="176"/>
      <c r="DL105" s="176"/>
      <c r="DM105" s="176"/>
      <c r="DN105" s="176"/>
      <c r="DO105" s="176"/>
      <c r="DP105" s="176"/>
      <c r="DQ105" s="176"/>
      <c r="DR105" s="176"/>
      <c r="DS105" s="176"/>
      <c r="DT105" s="176"/>
      <c r="DU105" s="176"/>
      <c r="DV105" s="176"/>
      <c r="DW105" s="176"/>
      <c r="DX105" s="176"/>
      <c r="DY105" s="176"/>
      <c r="DZ105" s="176"/>
      <c r="EA105" s="176"/>
      <c r="EB105" s="176"/>
      <c r="EC105" s="176"/>
      <c r="ED105" s="176"/>
      <c r="EE105" s="176"/>
      <c r="EF105" s="176"/>
      <c r="EG105" s="176"/>
      <c r="EH105" s="176"/>
      <c r="EI105" s="176"/>
      <c r="EJ105" s="176"/>
      <c r="EK105" s="176"/>
      <c r="EL105" s="176"/>
      <c r="EM105" s="176"/>
      <c r="EN105" s="176"/>
      <c r="EO105" s="176"/>
      <c r="EP105" s="176"/>
      <c r="EQ105" s="176"/>
      <c r="ER105" s="176"/>
      <c r="ES105" s="176"/>
      <c r="ET105" s="176"/>
      <c r="EU105" s="176"/>
      <c r="EV105" s="176"/>
      <c r="EW105" s="176"/>
      <c r="EX105" s="176"/>
      <c r="EY105" s="176"/>
      <c r="EZ105" s="176"/>
      <c r="FA105" s="176"/>
      <c r="FB105" s="176"/>
      <c r="FC105" s="176"/>
      <c r="FD105" s="176"/>
      <c r="FE105" s="176"/>
      <c r="FF105" s="176"/>
      <c r="FG105" s="176"/>
      <c r="FH105" s="176"/>
      <c r="FI105" s="176"/>
      <c r="FJ105" s="176"/>
      <c r="FK105" s="176"/>
      <c r="FL105" s="176"/>
      <c r="FM105" s="176"/>
      <c r="FN105" s="176"/>
      <c r="FO105" s="176"/>
      <c r="FP105" s="176"/>
      <c r="FQ105" s="176"/>
      <c r="FR105" s="176"/>
      <c r="FS105" s="176"/>
      <c r="FT105" s="176"/>
      <c r="FU105" s="176"/>
      <c r="FV105" s="176"/>
      <c r="FW105" s="176"/>
      <c r="FX105" s="176"/>
      <c r="FY105" s="176"/>
      <c r="FZ105" s="176"/>
      <c r="GA105" s="176"/>
      <c r="GB105" s="176"/>
      <c r="GC105" s="176"/>
      <c r="GD105" s="176"/>
      <c r="GE105" s="176"/>
      <c r="GF105" s="176"/>
      <c r="GG105" s="176"/>
      <c r="GH105" s="176"/>
      <c r="GI105" s="176"/>
      <c r="GJ105" s="176"/>
      <c r="GK105" s="176"/>
      <c r="GL105" s="176"/>
      <c r="GM105" s="176"/>
      <c r="GN105" s="176"/>
      <c r="GO105" s="176"/>
      <c r="GP105" s="176"/>
      <c r="GQ105" s="176"/>
      <c r="GR105" s="176"/>
      <c r="GS105" s="176"/>
      <c r="GT105" s="176"/>
      <c r="GU105" s="176"/>
      <c r="GV105" s="176"/>
      <c r="GW105" s="176"/>
      <c r="GX105" s="176"/>
      <c r="GY105" s="176"/>
      <c r="GZ105" s="176"/>
      <c r="HA105" s="176"/>
      <c r="HB105" s="176"/>
      <c r="HC105" s="176"/>
      <c r="HD105" s="176"/>
      <c r="HE105" s="176"/>
      <c r="HF105" s="176"/>
      <c r="HG105" s="176"/>
      <c r="HH105" s="176"/>
      <c r="HI105" s="176"/>
      <c r="HJ105" s="176"/>
      <c r="HK105" s="176"/>
      <c r="HL105" s="176"/>
      <c r="HM105" s="176"/>
      <c r="HN105" s="176"/>
      <c r="HO105" s="176"/>
      <c r="HP105" s="176"/>
      <c r="HQ105" s="176"/>
      <c r="HR105" s="176"/>
      <c r="HS105" s="176"/>
      <c r="HT105" s="176"/>
      <c r="HU105" s="176"/>
      <c r="HV105" s="176"/>
      <c r="HW105" s="176"/>
      <c r="HX105" s="176"/>
      <c r="HY105" s="176"/>
      <c r="HZ105" s="176"/>
      <c r="IA105" s="176"/>
      <c r="IB105" s="176"/>
      <c r="IC105" s="176"/>
      <c r="ID105" s="176"/>
      <c r="IE105" s="176"/>
      <c r="IF105" s="176"/>
      <c r="IG105" s="176"/>
      <c r="IH105" s="176"/>
      <c r="II105" s="176"/>
      <c r="IJ105" s="176"/>
      <c r="IK105" s="176"/>
      <c r="IL105" s="176"/>
      <c r="IM105" s="176"/>
      <c r="IN105" s="176"/>
      <c r="IO105" s="176"/>
      <c r="IP105" s="176"/>
      <c r="IQ105" s="176"/>
      <c r="IR105" s="176"/>
      <c r="IS105" s="176"/>
      <c r="IT105" s="176"/>
      <c r="IU105" s="176"/>
      <c r="IV105" s="176"/>
    </row>
    <row r="106" spans="1:256" ht="16.2">
      <c r="A106" s="609"/>
      <c r="B106" s="346" t="s">
        <v>1786</v>
      </c>
      <c r="C106" s="187">
        <v>9</v>
      </c>
      <c r="D106" s="187">
        <v>7</v>
      </c>
      <c r="E106" s="356">
        <f t="shared" si="1"/>
        <v>0.77777777777777779</v>
      </c>
      <c r="F106" s="176"/>
      <c r="G106" s="176"/>
      <c r="H106" s="176"/>
      <c r="I106" s="176"/>
      <c r="J106" s="176"/>
      <c r="K106" s="176"/>
      <c r="L106" s="176"/>
      <c r="M106" s="176"/>
      <c r="N106" s="176"/>
      <c r="O106" s="176"/>
      <c r="P106" s="176"/>
      <c r="Q106" s="176"/>
      <c r="R106" s="176"/>
      <c r="S106" s="176"/>
      <c r="T106" s="176"/>
      <c r="U106" s="176"/>
      <c r="V106" s="176"/>
      <c r="W106" s="176"/>
      <c r="X106" s="176"/>
      <c r="Y106" s="176"/>
      <c r="Z106" s="176"/>
      <c r="AA106" s="176"/>
      <c r="AB106" s="176"/>
      <c r="AC106" s="176"/>
      <c r="AD106" s="176"/>
      <c r="AE106" s="176"/>
      <c r="AF106" s="176"/>
      <c r="AG106" s="176"/>
      <c r="AH106" s="176"/>
      <c r="AI106" s="176"/>
      <c r="AJ106" s="176"/>
      <c r="AK106" s="176"/>
      <c r="AL106" s="176"/>
      <c r="AM106" s="176"/>
      <c r="AN106" s="176"/>
      <c r="AO106" s="176"/>
      <c r="AP106" s="176"/>
      <c r="AQ106" s="176"/>
      <c r="AR106" s="176"/>
      <c r="AS106" s="176"/>
      <c r="AT106" s="176"/>
      <c r="AU106" s="176"/>
      <c r="AV106" s="176"/>
      <c r="AW106" s="176"/>
      <c r="AX106" s="176"/>
      <c r="AY106" s="176"/>
      <c r="AZ106" s="176"/>
      <c r="BA106" s="176"/>
      <c r="BB106" s="176"/>
      <c r="BC106" s="176"/>
      <c r="BD106" s="176"/>
      <c r="BE106" s="176"/>
      <c r="BF106" s="176"/>
      <c r="BG106" s="176"/>
      <c r="BH106" s="176"/>
      <c r="BI106" s="176"/>
      <c r="BJ106" s="176"/>
      <c r="BK106" s="176"/>
      <c r="BL106" s="176"/>
      <c r="BM106" s="176"/>
      <c r="BN106" s="176"/>
      <c r="BO106" s="176"/>
      <c r="BP106" s="176"/>
      <c r="BQ106" s="176"/>
      <c r="BR106" s="176"/>
      <c r="BS106" s="176"/>
      <c r="BT106" s="176"/>
      <c r="BU106" s="176"/>
      <c r="BV106" s="176"/>
      <c r="BW106" s="176"/>
      <c r="BX106" s="176"/>
      <c r="BY106" s="176"/>
      <c r="BZ106" s="176"/>
      <c r="CA106" s="176"/>
      <c r="CB106" s="176"/>
      <c r="CC106" s="176"/>
      <c r="CD106" s="176"/>
      <c r="CE106" s="176"/>
      <c r="CF106" s="176"/>
      <c r="CG106" s="176"/>
      <c r="CH106" s="176"/>
      <c r="CI106" s="176"/>
      <c r="CJ106" s="176"/>
      <c r="CK106" s="176"/>
      <c r="CL106" s="176"/>
      <c r="CM106" s="176"/>
      <c r="CN106" s="176"/>
      <c r="CO106" s="176"/>
      <c r="CP106" s="176"/>
      <c r="CQ106" s="176"/>
      <c r="CR106" s="176"/>
      <c r="CS106" s="176"/>
      <c r="CT106" s="176"/>
      <c r="CU106" s="176"/>
      <c r="CV106" s="176"/>
      <c r="CW106" s="176"/>
      <c r="CX106" s="176"/>
      <c r="CY106" s="176"/>
      <c r="CZ106" s="176"/>
      <c r="DA106" s="176"/>
      <c r="DB106" s="176"/>
      <c r="DC106" s="176"/>
      <c r="DD106" s="176"/>
      <c r="DE106" s="176"/>
      <c r="DF106" s="176"/>
      <c r="DG106" s="176"/>
      <c r="DH106" s="176"/>
      <c r="DI106" s="176"/>
      <c r="DJ106" s="176"/>
      <c r="DK106" s="176"/>
      <c r="DL106" s="176"/>
      <c r="DM106" s="176"/>
      <c r="DN106" s="176"/>
      <c r="DO106" s="176"/>
      <c r="DP106" s="176"/>
      <c r="DQ106" s="176"/>
      <c r="DR106" s="176"/>
      <c r="DS106" s="176"/>
      <c r="DT106" s="176"/>
      <c r="DU106" s="176"/>
      <c r="DV106" s="176"/>
      <c r="DW106" s="176"/>
      <c r="DX106" s="176"/>
      <c r="DY106" s="176"/>
      <c r="DZ106" s="176"/>
      <c r="EA106" s="176"/>
      <c r="EB106" s="176"/>
      <c r="EC106" s="176"/>
      <c r="ED106" s="176"/>
      <c r="EE106" s="176"/>
      <c r="EF106" s="176"/>
      <c r="EG106" s="176"/>
      <c r="EH106" s="176"/>
      <c r="EI106" s="176"/>
      <c r="EJ106" s="176"/>
      <c r="EK106" s="176"/>
      <c r="EL106" s="176"/>
      <c r="EM106" s="176"/>
      <c r="EN106" s="176"/>
      <c r="EO106" s="176"/>
      <c r="EP106" s="176"/>
      <c r="EQ106" s="176"/>
      <c r="ER106" s="176"/>
      <c r="ES106" s="176"/>
      <c r="ET106" s="176"/>
      <c r="EU106" s="176"/>
      <c r="EV106" s="176"/>
      <c r="EW106" s="176"/>
      <c r="EX106" s="176"/>
      <c r="EY106" s="176"/>
      <c r="EZ106" s="176"/>
      <c r="FA106" s="176"/>
      <c r="FB106" s="176"/>
      <c r="FC106" s="176"/>
      <c r="FD106" s="176"/>
      <c r="FE106" s="176"/>
      <c r="FF106" s="176"/>
      <c r="FG106" s="176"/>
      <c r="FH106" s="176"/>
      <c r="FI106" s="176"/>
      <c r="FJ106" s="176"/>
      <c r="FK106" s="176"/>
      <c r="FL106" s="176"/>
      <c r="FM106" s="176"/>
      <c r="FN106" s="176"/>
      <c r="FO106" s="176"/>
      <c r="FP106" s="176"/>
      <c r="FQ106" s="176"/>
      <c r="FR106" s="176"/>
      <c r="FS106" s="176"/>
      <c r="FT106" s="176"/>
      <c r="FU106" s="176"/>
      <c r="FV106" s="176"/>
      <c r="FW106" s="176"/>
      <c r="FX106" s="176"/>
      <c r="FY106" s="176"/>
      <c r="FZ106" s="176"/>
      <c r="GA106" s="176"/>
      <c r="GB106" s="176"/>
      <c r="GC106" s="176"/>
      <c r="GD106" s="176"/>
      <c r="GE106" s="176"/>
      <c r="GF106" s="176"/>
      <c r="GG106" s="176"/>
      <c r="GH106" s="176"/>
      <c r="GI106" s="176"/>
      <c r="GJ106" s="176"/>
      <c r="GK106" s="176"/>
      <c r="GL106" s="176"/>
      <c r="GM106" s="176"/>
      <c r="GN106" s="176"/>
      <c r="GO106" s="176"/>
      <c r="GP106" s="176"/>
      <c r="GQ106" s="176"/>
      <c r="GR106" s="176"/>
      <c r="GS106" s="176"/>
      <c r="GT106" s="176"/>
      <c r="GU106" s="176"/>
      <c r="GV106" s="176"/>
      <c r="GW106" s="176"/>
      <c r="GX106" s="176"/>
      <c r="GY106" s="176"/>
      <c r="GZ106" s="176"/>
      <c r="HA106" s="176"/>
      <c r="HB106" s="176"/>
      <c r="HC106" s="176"/>
      <c r="HD106" s="176"/>
      <c r="HE106" s="176"/>
      <c r="HF106" s="176"/>
      <c r="HG106" s="176"/>
      <c r="HH106" s="176"/>
      <c r="HI106" s="176"/>
      <c r="HJ106" s="176"/>
      <c r="HK106" s="176"/>
      <c r="HL106" s="176"/>
      <c r="HM106" s="176"/>
      <c r="HN106" s="176"/>
      <c r="HO106" s="176"/>
      <c r="HP106" s="176"/>
      <c r="HQ106" s="176"/>
      <c r="HR106" s="176"/>
      <c r="HS106" s="176"/>
      <c r="HT106" s="176"/>
      <c r="HU106" s="176"/>
      <c r="HV106" s="176"/>
      <c r="HW106" s="176"/>
      <c r="HX106" s="176"/>
      <c r="HY106" s="176"/>
      <c r="HZ106" s="176"/>
      <c r="IA106" s="176"/>
      <c r="IB106" s="176"/>
      <c r="IC106" s="176"/>
      <c r="ID106" s="176"/>
      <c r="IE106" s="176"/>
      <c r="IF106" s="176"/>
      <c r="IG106" s="176"/>
      <c r="IH106" s="176"/>
      <c r="II106" s="176"/>
      <c r="IJ106" s="176"/>
      <c r="IK106" s="176"/>
      <c r="IL106" s="176"/>
      <c r="IM106" s="176"/>
      <c r="IN106" s="176"/>
      <c r="IO106" s="176"/>
      <c r="IP106" s="176"/>
      <c r="IQ106" s="176"/>
      <c r="IR106" s="176"/>
      <c r="IS106" s="176"/>
      <c r="IT106" s="176"/>
      <c r="IU106" s="176"/>
      <c r="IV106" s="176"/>
    </row>
    <row r="107" spans="1:256" ht="16.2">
      <c r="A107" s="609"/>
      <c r="B107" s="346" t="s">
        <v>1787</v>
      </c>
      <c r="C107" s="187">
        <v>19</v>
      </c>
      <c r="D107" s="187">
        <v>8</v>
      </c>
      <c r="E107" s="356">
        <f t="shared" si="1"/>
        <v>0.42105263157894735</v>
      </c>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c r="FS107" s="177"/>
      <c r="FT107" s="177"/>
      <c r="FU107" s="177"/>
      <c r="FV107" s="177"/>
      <c r="FW107" s="177"/>
      <c r="FX107" s="177"/>
      <c r="FY107" s="177"/>
      <c r="FZ107" s="177"/>
      <c r="GA107" s="177"/>
      <c r="GB107" s="177"/>
      <c r="GC107" s="177"/>
      <c r="GD107" s="177"/>
      <c r="GE107" s="177"/>
      <c r="GF107" s="177"/>
      <c r="GG107" s="177"/>
      <c r="GH107" s="177"/>
      <c r="GI107" s="177"/>
      <c r="GJ107" s="177"/>
      <c r="GK107" s="177"/>
      <c r="GL107" s="177"/>
      <c r="GM107" s="177"/>
      <c r="GN107" s="177"/>
      <c r="GO107" s="177"/>
      <c r="GP107" s="177"/>
      <c r="GQ107" s="177"/>
      <c r="GR107" s="177"/>
      <c r="GS107" s="177"/>
      <c r="GT107" s="177"/>
      <c r="GU107" s="177"/>
      <c r="GV107" s="177"/>
      <c r="GW107" s="177"/>
      <c r="GX107" s="177"/>
      <c r="GY107" s="177"/>
      <c r="GZ107" s="177"/>
      <c r="HA107" s="177"/>
      <c r="HB107" s="177"/>
      <c r="HC107" s="177"/>
      <c r="HD107" s="177"/>
      <c r="HE107" s="177"/>
      <c r="HF107" s="177"/>
      <c r="HG107" s="177"/>
      <c r="HH107" s="177"/>
      <c r="HI107" s="177"/>
      <c r="HJ107" s="177"/>
      <c r="HK107" s="177"/>
      <c r="HL107" s="177"/>
      <c r="HM107" s="177"/>
      <c r="HN107" s="177"/>
      <c r="HO107" s="177"/>
      <c r="HP107" s="177"/>
      <c r="HQ107" s="177"/>
      <c r="HR107" s="177"/>
      <c r="HS107" s="177"/>
      <c r="HT107" s="177"/>
      <c r="HU107" s="177"/>
      <c r="HV107" s="177"/>
      <c r="HW107" s="177"/>
      <c r="HX107" s="177"/>
      <c r="HY107" s="177"/>
      <c r="HZ107" s="177"/>
      <c r="IA107" s="177"/>
      <c r="IB107" s="177"/>
      <c r="IC107" s="177"/>
      <c r="ID107" s="177"/>
      <c r="IE107" s="177"/>
      <c r="IF107" s="177"/>
      <c r="IG107" s="177"/>
      <c r="IH107" s="177"/>
      <c r="II107" s="177"/>
      <c r="IJ107" s="177"/>
      <c r="IK107" s="177"/>
      <c r="IL107" s="177"/>
      <c r="IM107" s="177"/>
      <c r="IN107" s="177"/>
      <c r="IO107" s="177"/>
      <c r="IP107" s="177"/>
      <c r="IQ107" s="177"/>
      <c r="IR107" s="177"/>
      <c r="IS107" s="177"/>
      <c r="IT107" s="177"/>
      <c r="IU107" s="177"/>
      <c r="IV107" s="177"/>
    </row>
    <row r="108" spans="1:256" ht="16.2">
      <c r="A108" s="609"/>
      <c r="B108" s="346" t="s">
        <v>1788</v>
      </c>
      <c r="C108" s="187">
        <v>15</v>
      </c>
      <c r="D108" s="187">
        <v>1</v>
      </c>
      <c r="E108" s="356">
        <f t="shared" si="1"/>
        <v>6.6666666666666666E-2</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16.2">
      <c r="A109" s="609"/>
      <c r="B109" s="346" t="s">
        <v>1789</v>
      </c>
      <c r="C109" s="187">
        <v>20</v>
      </c>
      <c r="D109" s="187">
        <v>2</v>
      </c>
      <c r="E109" s="356">
        <f t="shared" si="1"/>
        <v>0.1</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609"/>
      <c r="B110" s="346" t="s">
        <v>48</v>
      </c>
      <c r="C110" s="187">
        <v>19</v>
      </c>
      <c r="D110" s="187">
        <v>0</v>
      </c>
      <c r="E110" s="356">
        <f t="shared" si="1"/>
        <v>0</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609"/>
      <c r="B111" s="346" t="s">
        <v>1790</v>
      </c>
      <c r="C111" s="187">
        <v>13</v>
      </c>
      <c r="D111" s="187">
        <v>6</v>
      </c>
      <c r="E111" s="356">
        <f t="shared" si="1"/>
        <v>0.46153846153846156</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609"/>
      <c r="B112" s="346" t="s">
        <v>1791</v>
      </c>
      <c r="C112" s="187">
        <v>25</v>
      </c>
      <c r="D112" s="187">
        <v>5</v>
      </c>
      <c r="E112" s="356">
        <f t="shared" si="1"/>
        <v>0.2</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5" customHeight="1">
      <c r="A113" s="609"/>
      <c r="B113" s="346" t="s">
        <v>1792</v>
      </c>
      <c r="C113" s="187">
        <v>25</v>
      </c>
      <c r="D113" s="187">
        <v>9</v>
      </c>
      <c r="E113" s="356">
        <f t="shared" si="1"/>
        <v>0.36</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5" customHeight="1">
      <c r="A114" s="610"/>
      <c r="B114" s="372" t="s">
        <v>1793</v>
      </c>
      <c r="C114" s="373">
        <v>15</v>
      </c>
      <c r="D114" s="373">
        <v>2</v>
      </c>
      <c r="E114" s="356">
        <f t="shared" si="1"/>
        <v>0.13333333333333333</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2">
      <c r="A115" s="613" t="s">
        <v>1910</v>
      </c>
      <c r="B115" s="372" t="s">
        <v>1794</v>
      </c>
      <c r="C115" s="373">
        <v>17</v>
      </c>
      <c r="D115" s="373">
        <v>4</v>
      </c>
      <c r="E115" s="356">
        <v>0.23529411764705882</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54.75" customHeight="1">
      <c r="A116" s="622"/>
      <c r="B116" s="346" t="s">
        <v>1911</v>
      </c>
      <c r="C116" s="615" t="s">
        <v>1912</v>
      </c>
      <c r="D116" s="624"/>
      <c r="E116" s="625"/>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c r="FS116" s="177"/>
      <c r="FT116" s="177"/>
      <c r="FU116" s="177"/>
      <c r="FV116" s="177"/>
      <c r="FW116" s="177"/>
      <c r="FX116" s="177"/>
      <c r="FY116" s="177"/>
      <c r="FZ116" s="177"/>
      <c r="GA116" s="177"/>
      <c r="GB116" s="177"/>
      <c r="GC116" s="177"/>
      <c r="GD116" s="177"/>
      <c r="GE116" s="177"/>
      <c r="GF116" s="177"/>
      <c r="GG116" s="177"/>
      <c r="GH116" s="177"/>
      <c r="GI116" s="177"/>
      <c r="GJ116" s="177"/>
      <c r="GK116" s="177"/>
      <c r="GL116" s="177"/>
      <c r="GM116" s="177"/>
      <c r="GN116" s="177"/>
      <c r="GO116" s="177"/>
      <c r="GP116" s="177"/>
      <c r="GQ116" s="177"/>
      <c r="GR116" s="177"/>
      <c r="GS116" s="177"/>
      <c r="GT116" s="177"/>
      <c r="GU116" s="177"/>
      <c r="GV116" s="177"/>
      <c r="GW116" s="177"/>
      <c r="GX116" s="177"/>
      <c r="GY116" s="177"/>
      <c r="GZ116" s="177"/>
      <c r="HA116" s="177"/>
      <c r="HB116" s="177"/>
      <c r="HC116" s="177"/>
      <c r="HD116" s="177"/>
      <c r="HE116" s="177"/>
      <c r="HF116" s="177"/>
      <c r="HG116" s="177"/>
      <c r="HH116" s="177"/>
      <c r="HI116" s="177"/>
      <c r="HJ116" s="177"/>
      <c r="HK116" s="177"/>
      <c r="HL116" s="177"/>
      <c r="HM116" s="177"/>
      <c r="HN116" s="177"/>
      <c r="HO116" s="177"/>
      <c r="HP116" s="177"/>
      <c r="HQ116" s="177"/>
      <c r="HR116" s="177"/>
      <c r="HS116" s="177"/>
      <c r="HT116" s="177"/>
      <c r="HU116" s="177"/>
      <c r="HV116" s="177"/>
      <c r="HW116" s="177"/>
      <c r="HX116" s="177"/>
      <c r="HY116" s="177"/>
      <c r="HZ116" s="177"/>
      <c r="IA116" s="177"/>
      <c r="IB116" s="177"/>
      <c r="IC116" s="177"/>
      <c r="ID116" s="177"/>
      <c r="IE116" s="177"/>
      <c r="IF116" s="177"/>
      <c r="IG116" s="177"/>
      <c r="IH116" s="177"/>
      <c r="II116" s="177"/>
      <c r="IJ116" s="177"/>
      <c r="IK116" s="177"/>
      <c r="IL116" s="177"/>
      <c r="IM116" s="177"/>
      <c r="IN116" s="177"/>
      <c r="IO116" s="177"/>
      <c r="IP116" s="177"/>
      <c r="IQ116" s="177"/>
      <c r="IR116" s="177"/>
      <c r="IS116" s="177"/>
      <c r="IT116" s="177"/>
      <c r="IU116" s="177"/>
      <c r="IV116" s="177"/>
    </row>
    <row r="117" spans="1:256" ht="68.25" customHeight="1">
      <c r="A117" s="622"/>
      <c r="B117" s="346" t="s">
        <v>1913</v>
      </c>
      <c r="C117" s="615" t="s">
        <v>1914</v>
      </c>
      <c r="D117" s="624"/>
      <c r="E117" s="625"/>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c r="FS117" s="177"/>
      <c r="FT117" s="177"/>
      <c r="FU117" s="177"/>
      <c r="FV117" s="177"/>
      <c r="FW117" s="177"/>
      <c r="FX117" s="177"/>
      <c r="FY117" s="177"/>
      <c r="FZ117" s="177"/>
      <c r="GA117" s="177"/>
      <c r="GB117" s="177"/>
      <c r="GC117" s="177"/>
      <c r="GD117" s="177"/>
      <c r="GE117" s="177"/>
      <c r="GF117" s="177"/>
      <c r="GG117" s="177"/>
      <c r="GH117" s="177"/>
      <c r="GI117" s="177"/>
      <c r="GJ117" s="177"/>
      <c r="GK117" s="177"/>
      <c r="GL117" s="177"/>
      <c r="GM117" s="177"/>
      <c r="GN117" s="177"/>
      <c r="GO117" s="177"/>
      <c r="GP117" s="177"/>
      <c r="GQ117" s="177"/>
      <c r="GR117" s="177"/>
      <c r="GS117" s="177"/>
      <c r="GT117" s="177"/>
      <c r="GU117" s="177"/>
      <c r="GV117" s="177"/>
      <c r="GW117" s="177"/>
      <c r="GX117" s="177"/>
      <c r="GY117" s="177"/>
      <c r="GZ117" s="177"/>
      <c r="HA117" s="177"/>
      <c r="HB117" s="177"/>
      <c r="HC117" s="177"/>
      <c r="HD117" s="177"/>
      <c r="HE117" s="177"/>
      <c r="HF117" s="177"/>
      <c r="HG117" s="177"/>
      <c r="HH117" s="177"/>
      <c r="HI117" s="177"/>
      <c r="HJ117" s="177"/>
      <c r="HK117" s="177"/>
      <c r="HL117" s="177"/>
      <c r="HM117" s="177"/>
      <c r="HN117" s="177"/>
      <c r="HO117" s="177"/>
      <c r="HP117" s="177"/>
      <c r="HQ117" s="177"/>
      <c r="HR117" s="177"/>
      <c r="HS117" s="177"/>
      <c r="HT117" s="177"/>
      <c r="HU117" s="177"/>
      <c r="HV117" s="177"/>
      <c r="HW117" s="177"/>
      <c r="HX117" s="177"/>
      <c r="HY117" s="177"/>
      <c r="HZ117" s="177"/>
      <c r="IA117" s="177"/>
      <c r="IB117" s="177"/>
      <c r="IC117" s="177"/>
      <c r="ID117" s="177"/>
      <c r="IE117" s="177"/>
      <c r="IF117" s="177"/>
      <c r="IG117" s="177"/>
      <c r="IH117" s="177"/>
      <c r="II117" s="177"/>
      <c r="IJ117" s="177"/>
      <c r="IK117" s="177"/>
      <c r="IL117" s="177"/>
      <c r="IM117" s="177"/>
      <c r="IN117" s="177"/>
      <c r="IO117" s="177"/>
      <c r="IP117" s="177"/>
      <c r="IQ117" s="177"/>
      <c r="IR117" s="177"/>
      <c r="IS117" s="177"/>
      <c r="IT117" s="177"/>
      <c r="IU117" s="177"/>
      <c r="IV117" s="177"/>
    </row>
    <row r="118" spans="1:256" ht="16.2">
      <c r="A118" s="622"/>
      <c r="B118" s="346" t="s">
        <v>1797</v>
      </c>
      <c r="C118" s="187">
        <v>15</v>
      </c>
      <c r="D118" s="187">
        <v>3</v>
      </c>
      <c r="E118" s="356">
        <v>0.2</v>
      </c>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c r="FS118" s="177"/>
      <c r="FT118" s="177"/>
      <c r="FU118" s="177"/>
      <c r="FV118" s="177"/>
      <c r="FW118" s="177"/>
      <c r="FX118" s="177"/>
      <c r="FY118" s="177"/>
      <c r="FZ118" s="177"/>
      <c r="GA118" s="177"/>
      <c r="GB118" s="177"/>
      <c r="GC118" s="177"/>
      <c r="GD118" s="177"/>
      <c r="GE118" s="177"/>
      <c r="GF118" s="177"/>
      <c r="GG118" s="177"/>
      <c r="GH118" s="177"/>
      <c r="GI118" s="177"/>
      <c r="GJ118" s="177"/>
      <c r="GK118" s="177"/>
      <c r="GL118" s="177"/>
      <c r="GM118" s="177"/>
      <c r="GN118" s="177"/>
      <c r="GO118" s="177"/>
      <c r="GP118" s="177"/>
      <c r="GQ118" s="177"/>
      <c r="GR118" s="177"/>
      <c r="GS118" s="177"/>
      <c r="GT118" s="177"/>
      <c r="GU118" s="177"/>
      <c r="GV118" s="177"/>
      <c r="GW118" s="177"/>
      <c r="GX118" s="177"/>
      <c r="GY118" s="177"/>
      <c r="GZ118" s="177"/>
      <c r="HA118" s="177"/>
      <c r="HB118" s="177"/>
      <c r="HC118" s="177"/>
      <c r="HD118" s="177"/>
      <c r="HE118" s="177"/>
      <c r="HF118" s="177"/>
      <c r="HG118" s="177"/>
      <c r="HH118" s="177"/>
      <c r="HI118" s="177"/>
      <c r="HJ118" s="177"/>
      <c r="HK118" s="177"/>
      <c r="HL118" s="177"/>
      <c r="HM118" s="177"/>
      <c r="HN118" s="177"/>
      <c r="HO118" s="177"/>
      <c r="HP118" s="177"/>
      <c r="HQ118" s="177"/>
      <c r="HR118" s="177"/>
      <c r="HS118" s="177"/>
      <c r="HT118" s="177"/>
      <c r="HU118" s="177"/>
      <c r="HV118" s="177"/>
      <c r="HW118" s="177"/>
      <c r="HX118" s="177"/>
      <c r="HY118" s="177"/>
      <c r="HZ118" s="177"/>
      <c r="IA118" s="177"/>
      <c r="IB118" s="177"/>
      <c r="IC118" s="177"/>
      <c r="ID118" s="177"/>
      <c r="IE118" s="177"/>
      <c r="IF118" s="177"/>
      <c r="IG118" s="177"/>
      <c r="IH118" s="177"/>
      <c r="II118" s="177"/>
      <c r="IJ118" s="177"/>
      <c r="IK118" s="177"/>
      <c r="IL118" s="177"/>
      <c r="IM118" s="177"/>
      <c r="IN118" s="177"/>
      <c r="IO118" s="177"/>
      <c r="IP118" s="177"/>
      <c r="IQ118" s="177"/>
      <c r="IR118" s="177"/>
      <c r="IS118" s="177"/>
      <c r="IT118" s="177"/>
      <c r="IU118" s="177"/>
      <c r="IV118" s="177"/>
    </row>
    <row r="119" spans="1:256" ht="16.2">
      <c r="A119" s="622"/>
      <c r="B119" s="346" t="s">
        <v>1798</v>
      </c>
      <c r="C119" s="187">
        <v>21</v>
      </c>
      <c r="D119" s="187">
        <v>2</v>
      </c>
      <c r="E119" s="356">
        <v>9.5238095238095233E-2</v>
      </c>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c r="FS119" s="177"/>
      <c r="FT119" s="177"/>
      <c r="FU119" s="177"/>
      <c r="FV119" s="177"/>
      <c r="FW119" s="177"/>
      <c r="FX119" s="177"/>
      <c r="FY119" s="177"/>
      <c r="FZ119" s="177"/>
      <c r="GA119" s="177"/>
      <c r="GB119" s="177"/>
      <c r="GC119" s="177"/>
      <c r="GD119" s="177"/>
      <c r="GE119" s="177"/>
      <c r="GF119" s="177"/>
      <c r="GG119" s="177"/>
      <c r="GH119" s="177"/>
      <c r="GI119" s="177"/>
      <c r="GJ119" s="177"/>
      <c r="GK119" s="177"/>
      <c r="GL119" s="177"/>
      <c r="GM119" s="177"/>
      <c r="GN119" s="177"/>
      <c r="GO119" s="177"/>
      <c r="GP119" s="177"/>
      <c r="GQ119" s="177"/>
      <c r="GR119" s="177"/>
      <c r="GS119" s="177"/>
      <c r="GT119" s="177"/>
      <c r="GU119" s="177"/>
      <c r="GV119" s="177"/>
      <c r="GW119" s="177"/>
      <c r="GX119" s="177"/>
      <c r="GY119" s="177"/>
      <c r="GZ119" s="177"/>
      <c r="HA119" s="177"/>
      <c r="HB119" s="177"/>
      <c r="HC119" s="177"/>
      <c r="HD119" s="177"/>
      <c r="HE119" s="177"/>
      <c r="HF119" s="177"/>
      <c r="HG119" s="177"/>
      <c r="HH119" s="177"/>
      <c r="HI119" s="177"/>
      <c r="HJ119" s="177"/>
      <c r="HK119" s="177"/>
      <c r="HL119" s="177"/>
      <c r="HM119" s="177"/>
      <c r="HN119" s="177"/>
      <c r="HO119" s="177"/>
      <c r="HP119" s="177"/>
      <c r="HQ119" s="177"/>
      <c r="HR119" s="177"/>
      <c r="HS119" s="177"/>
      <c r="HT119" s="177"/>
      <c r="HU119" s="177"/>
      <c r="HV119" s="177"/>
      <c r="HW119" s="177"/>
      <c r="HX119" s="177"/>
      <c r="HY119" s="177"/>
      <c r="HZ119" s="177"/>
      <c r="IA119" s="177"/>
      <c r="IB119" s="177"/>
      <c r="IC119" s="177"/>
      <c r="ID119" s="177"/>
      <c r="IE119" s="177"/>
      <c r="IF119" s="177"/>
      <c r="IG119" s="177"/>
      <c r="IH119" s="177"/>
      <c r="II119" s="177"/>
      <c r="IJ119" s="177"/>
      <c r="IK119" s="177"/>
      <c r="IL119" s="177"/>
      <c r="IM119" s="177"/>
      <c r="IN119" s="177"/>
      <c r="IO119" s="177"/>
      <c r="IP119" s="177"/>
      <c r="IQ119" s="177"/>
      <c r="IR119" s="177"/>
      <c r="IS119" s="177"/>
      <c r="IT119" s="177"/>
      <c r="IU119" s="177"/>
      <c r="IV119" s="177"/>
    </row>
    <row r="120" spans="1:256" ht="16.2">
      <c r="A120" s="622"/>
      <c r="B120" s="346" t="s">
        <v>1799</v>
      </c>
      <c r="C120" s="187">
        <v>16</v>
      </c>
      <c r="D120" s="187">
        <v>6</v>
      </c>
      <c r="E120" s="356">
        <v>0.375</v>
      </c>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c r="FS120" s="177"/>
      <c r="FT120" s="177"/>
      <c r="FU120" s="177"/>
      <c r="FV120" s="177"/>
      <c r="FW120" s="177"/>
      <c r="FX120" s="177"/>
      <c r="FY120" s="177"/>
      <c r="FZ120" s="177"/>
      <c r="GA120" s="177"/>
      <c r="GB120" s="177"/>
      <c r="GC120" s="177"/>
      <c r="GD120" s="177"/>
      <c r="GE120" s="177"/>
      <c r="GF120" s="177"/>
      <c r="GG120" s="177"/>
      <c r="GH120" s="177"/>
      <c r="GI120" s="177"/>
      <c r="GJ120" s="177"/>
      <c r="GK120" s="177"/>
      <c r="GL120" s="177"/>
      <c r="GM120" s="177"/>
      <c r="GN120" s="177"/>
      <c r="GO120" s="177"/>
      <c r="GP120" s="177"/>
      <c r="GQ120" s="177"/>
      <c r="GR120" s="177"/>
      <c r="GS120" s="177"/>
      <c r="GT120" s="177"/>
      <c r="GU120" s="177"/>
      <c r="GV120" s="177"/>
      <c r="GW120" s="177"/>
      <c r="GX120" s="177"/>
      <c r="GY120" s="177"/>
      <c r="GZ120" s="177"/>
      <c r="HA120" s="177"/>
      <c r="HB120" s="177"/>
      <c r="HC120" s="177"/>
      <c r="HD120" s="177"/>
      <c r="HE120" s="177"/>
      <c r="HF120" s="177"/>
      <c r="HG120" s="177"/>
      <c r="HH120" s="177"/>
      <c r="HI120" s="177"/>
      <c r="HJ120" s="177"/>
      <c r="HK120" s="177"/>
      <c r="HL120" s="177"/>
      <c r="HM120" s="177"/>
      <c r="HN120" s="177"/>
      <c r="HO120" s="177"/>
      <c r="HP120" s="177"/>
      <c r="HQ120" s="177"/>
      <c r="HR120" s="177"/>
      <c r="HS120" s="177"/>
      <c r="HT120" s="177"/>
      <c r="HU120" s="177"/>
      <c r="HV120" s="177"/>
      <c r="HW120" s="177"/>
      <c r="HX120" s="177"/>
      <c r="HY120" s="177"/>
      <c r="HZ120" s="177"/>
      <c r="IA120" s="177"/>
      <c r="IB120" s="177"/>
      <c r="IC120" s="177"/>
      <c r="ID120" s="177"/>
      <c r="IE120" s="177"/>
      <c r="IF120" s="177"/>
      <c r="IG120" s="177"/>
      <c r="IH120" s="177"/>
      <c r="II120" s="177"/>
      <c r="IJ120" s="177"/>
      <c r="IK120" s="177"/>
      <c r="IL120" s="177"/>
      <c r="IM120" s="177"/>
      <c r="IN120" s="177"/>
      <c r="IO120" s="177"/>
      <c r="IP120" s="177"/>
      <c r="IQ120" s="177"/>
      <c r="IR120" s="177"/>
      <c r="IS120" s="177"/>
      <c r="IT120" s="177"/>
      <c r="IU120" s="177"/>
      <c r="IV120" s="177"/>
    </row>
    <row r="121" spans="1:256" ht="16.2">
      <c r="A121" s="622"/>
      <c r="B121" s="346" t="s">
        <v>1800</v>
      </c>
      <c r="C121" s="187">
        <v>9</v>
      </c>
      <c r="D121" s="187">
        <v>4</v>
      </c>
      <c r="E121" s="356">
        <v>0.44444444444444442</v>
      </c>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c r="FS121" s="177"/>
      <c r="FT121" s="177"/>
      <c r="FU121" s="177"/>
      <c r="FV121" s="177"/>
      <c r="FW121" s="177"/>
      <c r="FX121" s="177"/>
      <c r="FY121" s="177"/>
      <c r="FZ121" s="177"/>
      <c r="GA121" s="177"/>
      <c r="GB121" s="177"/>
      <c r="GC121" s="177"/>
      <c r="GD121" s="177"/>
      <c r="GE121" s="177"/>
      <c r="GF121" s="177"/>
      <c r="GG121" s="177"/>
      <c r="GH121" s="177"/>
      <c r="GI121" s="177"/>
      <c r="GJ121" s="177"/>
      <c r="GK121" s="177"/>
      <c r="GL121" s="177"/>
      <c r="GM121" s="177"/>
      <c r="GN121" s="177"/>
      <c r="GO121" s="177"/>
      <c r="GP121" s="177"/>
      <c r="GQ121" s="177"/>
      <c r="GR121" s="177"/>
      <c r="GS121" s="177"/>
      <c r="GT121" s="177"/>
      <c r="GU121" s="177"/>
      <c r="GV121" s="177"/>
      <c r="GW121" s="177"/>
      <c r="GX121" s="177"/>
      <c r="GY121" s="177"/>
      <c r="GZ121" s="177"/>
      <c r="HA121" s="177"/>
      <c r="HB121" s="177"/>
      <c r="HC121" s="177"/>
      <c r="HD121" s="177"/>
      <c r="HE121" s="177"/>
      <c r="HF121" s="177"/>
      <c r="HG121" s="177"/>
      <c r="HH121" s="177"/>
      <c r="HI121" s="177"/>
      <c r="HJ121" s="177"/>
      <c r="HK121" s="177"/>
      <c r="HL121" s="177"/>
      <c r="HM121" s="177"/>
      <c r="HN121" s="177"/>
      <c r="HO121" s="177"/>
      <c r="HP121" s="177"/>
      <c r="HQ121" s="177"/>
      <c r="HR121" s="177"/>
      <c r="HS121" s="177"/>
      <c r="HT121" s="177"/>
      <c r="HU121" s="177"/>
      <c r="HV121" s="177"/>
      <c r="HW121" s="177"/>
      <c r="HX121" s="177"/>
      <c r="HY121" s="177"/>
      <c r="HZ121" s="177"/>
      <c r="IA121" s="177"/>
      <c r="IB121" s="177"/>
      <c r="IC121" s="177"/>
      <c r="ID121" s="177"/>
      <c r="IE121" s="177"/>
      <c r="IF121" s="177"/>
      <c r="IG121" s="177"/>
      <c r="IH121" s="177"/>
      <c r="II121" s="177"/>
      <c r="IJ121" s="177"/>
      <c r="IK121" s="177"/>
      <c r="IL121" s="177"/>
      <c r="IM121" s="177"/>
      <c r="IN121" s="177"/>
      <c r="IO121" s="177"/>
      <c r="IP121" s="177"/>
      <c r="IQ121" s="177"/>
      <c r="IR121" s="177"/>
      <c r="IS121" s="177"/>
      <c r="IT121" s="177"/>
      <c r="IU121" s="177"/>
      <c r="IV121" s="177"/>
    </row>
    <row r="122" spans="1:256" ht="16.2">
      <c r="A122" s="622"/>
      <c r="B122" s="346" t="s">
        <v>1801</v>
      </c>
      <c r="C122" s="187">
        <v>18</v>
      </c>
      <c r="D122" s="187">
        <v>6</v>
      </c>
      <c r="E122" s="356">
        <v>0.33333333333333331</v>
      </c>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row>
    <row r="123" spans="1:256" ht="16.2">
      <c r="A123" s="622"/>
      <c r="B123" s="346" t="s">
        <v>1802</v>
      </c>
      <c r="C123" s="187">
        <v>10</v>
      </c>
      <c r="D123" s="187">
        <v>3</v>
      </c>
      <c r="E123" s="356">
        <v>0.3</v>
      </c>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c r="FS123" s="177"/>
      <c r="FT123" s="177"/>
      <c r="FU123" s="177"/>
      <c r="FV123" s="177"/>
      <c r="FW123" s="177"/>
      <c r="FX123" s="177"/>
      <c r="FY123" s="177"/>
      <c r="FZ123" s="177"/>
      <c r="GA123" s="177"/>
      <c r="GB123" s="177"/>
      <c r="GC123" s="177"/>
      <c r="GD123" s="177"/>
      <c r="GE123" s="177"/>
      <c r="GF123" s="177"/>
      <c r="GG123" s="177"/>
      <c r="GH123" s="177"/>
      <c r="GI123" s="177"/>
      <c r="GJ123" s="177"/>
      <c r="GK123" s="177"/>
      <c r="GL123" s="177"/>
      <c r="GM123" s="177"/>
      <c r="GN123" s="177"/>
      <c r="GO123" s="177"/>
      <c r="GP123" s="177"/>
      <c r="GQ123" s="177"/>
      <c r="GR123" s="177"/>
      <c r="GS123" s="177"/>
      <c r="GT123" s="177"/>
      <c r="GU123" s="177"/>
      <c r="GV123" s="177"/>
      <c r="GW123" s="177"/>
      <c r="GX123" s="177"/>
      <c r="GY123" s="177"/>
      <c r="GZ123" s="177"/>
      <c r="HA123" s="177"/>
      <c r="HB123" s="177"/>
      <c r="HC123" s="177"/>
      <c r="HD123" s="177"/>
      <c r="HE123" s="177"/>
      <c r="HF123" s="177"/>
      <c r="HG123" s="177"/>
      <c r="HH123" s="177"/>
      <c r="HI123" s="177"/>
      <c r="HJ123" s="177"/>
      <c r="HK123" s="177"/>
      <c r="HL123" s="177"/>
      <c r="HM123" s="177"/>
      <c r="HN123" s="177"/>
      <c r="HO123" s="177"/>
      <c r="HP123" s="177"/>
      <c r="HQ123" s="177"/>
      <c r="HR123" s="177"/>
      <c r="HS123" s="177"/>
      <c r="HT123" s="177"/>
      <c r="HU123" s="177"/>
      <c r="HV123" s="177"/>
      <c r="HW123" s="177"/>
      <c r="HX123" s="177"/>
      <c r="HY123" s="177"/>
      <c r="HZ123" s="177"/>
      <c r="IA123" s="177"/>
      <c r="IB123" s="177"/>
      <c r="IC123" s="177"/>
      <c r="ID123" s="177"/>
      <c r="IE123" s="177"/>
      <c r="IF123" s="177"/>
      <c r="IG123" s="177"/>
      <c r="IH123" s="177"/>
      <c r="II123" s="177"/>
      <c r="IJ123" s="177"/>
      <c r="IK123" s="177"/>
      <c r="IL123" s="177"/>
      <c r="IM123" s="177"/>
      <c r="IN123" s="177"/>
      <c r="IO123" s="177"/>
      <c r="IP123" s="177"/>
      <c r="IQ123" s="177"/>
      <c r="IR123" s="177"/>
      <c r="IS123" s="177"/>
      <c r="IT123" s="177"/>
      <c r="IU123" s="177"/>
      <c r="IV123" s="177"/>
    </row>
    <row r="124" spans="1:256" ht="16.2">
      <c r="A124" s="622"/>
      <c r="B124" s="346" t="s">
        <v>1803</v>
      </c>
      <c r="C124" s="187">
        <v>9</v>
      </c>
      <c r="D124" s="187">
        <v>3</v>
      </c>
      <c r="E124" s="356">
        <v>0.33</v>
      </c>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c r="FS124" s="177"/>
      <c r="FT124" s="177"/>
      <c r="FU124" s="177"/>
      <c r="FV124" s="177"/>
      <c r="FW124" s="177"/>
      <c r="FX124" s="177"/>
      <c r="FY124" s="177"/>
      <c r="FZ124" s="177"/>
      <c r="GA124" s="177"/>
      <c r="GB124" s="177"/>
      <c r="GC124" s="177"/>
      <c r="GD124" s="177"/>
      <c r="GE124" s="177"/>
      <c r="GF124" s="177"/>
      <c r="GG124" s="177"/>
      <c r="GH124" s="177"/>
      <c r="GI124" s="177"/>
      <c r="GJ124" s="177"/>
      <c r="GK124" s="177"/>
      <c r="GL124" s="177"/>
      <c r="GM124" s="177"/>
      <c r="GN124" s="177"/>
      <c r="GO124" s="177"/>
      <c r="GP124" s="177"/>
      <c r="GQ124" s="177"/>
      <c r="GR124" s="177"/>
      <c r="GS124" s="177"/>
      <c r="GT124" s="177"/>
      <c r="GU124" s="177"/>
      <c r="GV124" s="177"/>
      <c r="GW124" s="177"/>
      <c r="GX124" s="177"/>
      <c r="GY124" s="177"/>
      <c r="GZ124" s="177"/>
      <c r="HA124" s="177"/>
      <c r="HB124" s="177"/>
      <c r="HC124" s="177"/>
      <c r="HD124" s="177"/>
      <c r="HE124" s="177"/>
      <c r="HF124" s="177"/>
      <c r="HG124" s="177"/>
      <c r="HH124" s="177"/>
      <c r="HI124" s="177"/>
      <c r="HJ124" s="177"/>
      <c r="HK124" s="177"/>
      <c r="HL124" s="177"/>
      <c r="HM124" s="177"/>
      <c r="HN124" s="177"/>
      <c r="HO124" s="177"/>
      <c r="HP124" s="177"/>
      <c r="HQ124" s="177"/>
      <c r="HR124" s="177"/>
      <c r="HS124" s="177"/>
      <c r="HT124" s="177"/>
      <c r="HU124" s="177"/>
      <c r="HV124" s="177"/>
      <c r="HW124" s="177"/>
      <c r="HX124" s="177"/>
      <c r="HY124" s="177"/>
      <c r="HZ124" s="177"/>
      <c r="IA124" s="177"/>
      <c r="IB124" s="177"/>
      <c r="IC124" s="177"/>
      <c r="ID124" s="177"/>
      <c r="IE124" s="177"/>
      <c r="IF124" s="177"/>
      <c r="IG124" s="177"/>
      <c r="IH124" s="177"/>
      <c r="II124" s="177"/>
      <c r="IJ124" s="177"/>
      <c r="IK124" s="177"/>
      <c r="IL124" s="177"/>
      <c r="IM124" s="177"/>
      <c r="IN124" s="177"/>
      <c r="IO124" s="177"/>
      <c r="IP124" s="177"/>
      <c r="IQ124" s="177"/>
      <c r="IR124" s="177"/>
      <c r="IS124" s="177"/>
      <c r="IT124" s="177"/>
      <c r="IU124" s="177"/>
      <c r="IV124" s="177"/>
    </row>
    <row r="125" spans="1:256" ht="16.2">
      <c r="A125" s="622"/>
      <c r="B125" s="346" t="s">
        <v>1804</v>
      </c>
      <c r="C125" s="187">
        <v>31</v>
      </c>
      <c r="D125" s="187">
        <v>11</v>
      </c>
      <c r="E125" s="356">
        <v>0.35483870967741937</v>
      </c>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c r="FS125" s="177"/>
      <c r="FT125" s="177"/>
      <c r="FU125" s="177"/>
      <c r="FV125" s="177"/>
      <c r="FW125" s="177"/>
      <c r="FX125" s="177"/>
      <c r="FY125" s="177"/>
      <c r="FZ125" s="177"/>
      <c r="GA125" s="177"/>
      <c r="GB125" s="177"/>
      <c r="GC125" s="177"/>
      <c r="GD125" s="177"/>
      <c r="GE125" s="177"/>
      <c r="GF125" s="177"/>
      <c r="GG125" s="177"/>
      <c r="GH125" s="177"/>
      <c r="GI125" s="177"/>
      <c r="GJ125" s="177"/>
      <c r="GK125" s="177"/>
      <c r="GL125" s="177"/>
      <c r="GM125" s="177"/>
      <c r="GN125" s="177"/>
      <c r="GO125" s="177"/>
      <c r="GP125" s="177"/>
      <c r="GQ125" s="177"/>
      <c r="GR125" s="177"/>
      <c r="GS125" s="177"/>
      <c r="GT125" s="177"/>
      <c r="GU125" s="177"/>
      <c r="GV125" s="177"/>
      <c r="GW125" s="177"/>
      <c r="GX125" s="177"/>
      <c r="GY125" s="177"/>
      <c r="GZ125" s="177"/>
      <c r="HA125" s="177"/>
      <c r="HB125" s="177"/>
      <c r="HC125" s="177"/>
      <c r="HD125" s="177"/>
      <c r="HE125" s="177"/>
      <c r="HF125" s="177"/>
      <c r="HG125" s="177"/>
      <c r="HH125" s="177"/>
      <c r="HI125" s="177"/>
      <c r="HJ125" s="177"/>
      <c r="HK125" s="177"/>
      <c r="HL125" s="177"/>
      <c r="HM125" s="177"/>
      <c r="HN125" s="177"/>
      <c r="HO125" s="177"/>
      <c r="HP125" s="177"/>
      <c r="HQ125" s="177"/>
      <c r="HR125" s="177"/>
      <c r="HS125" s="177"/>
      <c r="HT125" s="177"/>
      <c r="HU125" s="177"/>
      <c r="HV125" s="177"/>
      <c r="HW125" s="177"/>
      <c r="HX125" s="177"/>
      <c r="HY125" s="177"/>
      <c r="HZ125" s="177"/>
      <c r="IA125" s="177"/>
      <c r="IB125" s="177"/>
      <c r="IC125" s="177"/>
      <c r="ID125" s="177"/>
      <c r="IE125" s="177"/>
      <c r="IF125" s="177"/>
      <c r="IG125" s="177"/>
      <c r="IH125" s="177"/>
      <c r="II125" s="177"/>
      <c r="IJ125" s="177"/>
      <c r="IK125" s="177"/>
      <c r="IL125" s="177"/>
      <c r="IM125" s="177"/>
      <c r="IN125" s="177"/>
      <c r="IO125" s="177"/>
      <c r="IP125" s="177"/>
      <c r="IQ125" s="177"/>
      <c r="IR125" s="177"/>
      <c r="IS125" s="177"/>
      <c r="IT125" s="177"/>
      <c r="IU125" s="177"/>
      <c r="IV125" s="177"/>
    </row>
    <row r="126" spans="1:256" ht="16.2">
      <c r="A126" s="623"/>
      <c r="B126" s="346" t="s">
        <v>1805</v>
      </c>
      <c r="C126" s="374">
        <v>17</v>
      </c>
      <c r="D126" s="374">
        <v>4</v>
      </c>
      <c r="E126" s="356">
        <v>0.23529411764705882</v>
      </c>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c r="FS126" s="177"/>
      <c r="FT126" s="177"/>
      <c r="FU126" s="177"/>
      <c r="FV126" s="177"/>
      <c r="FW126" s="177"/>
      <c r="FX126" s="177"/>
      <c r="FY126" s="177"/>
      <c r="FZ126" s="177"/>
      <c r="GA126" s="177"/>
      <c r="GB126" s="177"/>
      <c r="GC126" s="177"/>
      <c r="GD126" s="177"/>
      <c r="GE126" s="177"/>
      <c r="GF126" s="177"/>
      <c r="GG126" s="177"/>
      <c r="GH126" s="177"/>
      <c r="GI126" s="177"/>
      <c r="GJ126" s="177"/>
      <c r="GK126" s="177"/>
      <c r="GL126" s="177"/>
      <c r="GM126" s="177"/>
      <c r="GN126" s="177"/>
      <c r="GO126" s="177"/>
      <c r="GP126" s="177"/>
      <c r="GQ126" s="177"/>
      <c r="GR126" s="177"/>
      <c r="GS126" s="177"/>
      <c r="GT126" s="177"/>
      <c r="GU126" s="177"/>
      <c r="GV126" s="177"/>
      <c r="GW126" s="177"/>
      <c r="GX126" s="177"/>
      <c r="GY126" s="177"/>
      <c r="GZ126" s="177"/>
      <c r="HA126" s="177"/>
      <c r="HB126" s="177"/>
      <c r="HC126" s="177"/>
      <c r="HD126" s="177"/>
      <c r="HE126" s="177"/>
      <c r="HF126" s="177"/>
      <c r="HG126" s="177"/>
      <c r="HH126" s="177"/>
      <c r="HI126" s="177"/>
      <c r="HJ126" s="177"/>
      <c r="HK126" s="177"/>
      <c r="HL126" s="177"/>
      <c r="HM126" s="177"/>
      <c r="HN126" s="177"/>
      <c r="HO126" s="177"/>
      <c r="HP126" s="177"/>
      <c r="HQ126" s="177"/>
      <c r="HR126" s="177"/>
      <c r="HS126" s="177"/>
      <c r="HT126" s="177"/>
      <c r="HU126" s="177"/>
      <c r="HV126" s="177"/>
      <c r="HW126" s="177"/>
      <c r="HX126" s="177"/>
      <c r="HY126" s="177"/>
      <c r="HZ126" s="177"/>
      <c r="IA126" s="177"/>
      <c r="IB126" s="177"/>
      <c r="IC126" s="177"/>
      <c r="ID126" s="177"/>
      <c r="IE126" s="177"/>
      <c r="IF126" s="177"/>
      <c r="IG126" s="177"/>
      <c r="IH126" s="177"/>
      <c r="II126" s="177"/>
      <c r="IJ126" s="177"/>
      <c r="IK126" s="177"/>
      <c r="IL126" s="177"/>
      <c r="IM126" s="177"/>
      <c r="IN126" s="177"/>
      <c r="IO126" s="177"/>
      <c r="IP126" s="177"/>
      <c r="IQ126" s="177"/>
      <c r="IR126" s="177"/>
      <c r="IS126" s="177"/>
      <c r="IT126" s="177"/>
      <c r="IU126" s="177"/>
      <c r="IV126" s="177"/>
    </row>
    <row r="127" spans="1:256" ht="16.2">
      <c r="A127" s="608" t="s">
        <v>1915</v>
      </c>
      <c r="B127" s="432" t="s">
        <v>1804</v>
      </c>
      <c r="C127" s="433">
        <v>31</v>
      </c>
      <c r="D127" s="433">
        <v>11</v>
      </c>
      <c r="E127" s="434">
        <v>0.35499999999999998</v>
      </c>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c r="FS127" s="177"/>
      <c r="FT127" s="177"/>
      <c r="FU127" s="177"/>
      <c r="FV127" s="177"/>
      <c r="FW127" s="177"/>
      <c r="FX127" s="177"/>
      <c r="FY127" s="177"/>
      <c r="FZ127" s="177"/>
      <c r="GA127" s="177"/>
      <c r="GB127" s="177"/>
      <c r="GC127" s="177"/>
      <c r="GD127" s="177"/>
      <c r="GE127" s="177"/>
      <c r="GF127" s="177"/>
      <c r="GG127" s="177"/>
      <c r="GH127" s="177"/>
      <c r="GI127" s="177"/>
      <c r="GJ127" s="177"/>
      <c r="GK127" s="177"/>
      <c r="GL127" s="177"/>
      <c r="GM127" s="177"/>
      <c r="GN127" s="177"/>
      <c r="GO127" s="177"/>
      <c r="GP127" s="177"/>
      <c r="GQ127" s="177"/>
      <c r="GR127" s="177"/>
      <c r="GS127" s="177"/>
      <c r="GT127" s="177"/>
      <c r="GU127" s="177"/>
      <c r="GV127" s="177"/>
      <c r="GW127" s="177"/>
      <c r="GX127" s="177"/>
      <c r="GY127" s="177"/>
      <c r="GZ127" s="177"/>
      <c r="HA127" s="177"/>
      <c r="HB127" s="177"/>
      <c r="HC127" s="177"/>
      <c r="HD127" s="177"/>
      <c r="HE127" s="177"/>
      <c r="HF127" s="177"/>
      <c r="HG127" s="177"/>
      <c r="HH127" s="177"/>
      <c r="HI127" s="177"/>
      <c r="HJ127" s="177"/>
      <c r="HK127" s="177"/>
      <c r="HL127" s="177"/>
      <c r="HM127" s="177"/>
      <c r="HN127" s="177"/>
      <c r="HO127" s="177"/>
      <c r="HP127" s="177"/>
      <c r="HQ127" s="177"/>
      <c r="HR127" s="177"/>
      <c r="HS127" s="177"/>
      <c r="HT127" s="177"/>
      <c r="HU127" s="177"/>
      <c r="HV127" s="177"/>
      <c r="HW127" s="177"/>
      <c r="HX127" s="177"/>
      <c r="HY127" s="177"/>
      <c r="HZ127" s="177"/>
      <c r="IA127" s="177"/>
      <c r="IB127" s="177"/>
      <c r="IC127" s="177"/>
      <c r="ID127" s="177"/>
      <c r="IE127" s="177"/>
      <c r="IF127" s="177"/>
      <c r="IG127" s="177"/>
      <c r="IH127" s="177"/>
      <c r="II127" s="177"/>
      <c r="IJ127" s="177"/>
      <c r="IK127" s="177"/>
      <c r="IL127" s="177"/>
      <c r="IM127" s="177"/>
      <c r="IN127" s="177"/>
      <c r="IO127" s="177"/>
      <c r="IP127" s="177"/>
      <c r="IQ127" s="177"/>
      <c r="IR127" s="177"/>
      <c r="IS127" s="177"/>
      <c r="IT127" s="177"/>
      <c r="IU127" s="177"/>
      <c r="IV127" s="177"/>
    </row>
    <row r="128" spans="1:256" ht="16.2">
      <c r="A128" s="618"/>
      <c r="B128" s="346" t="s">
        <v>1808</v>
      </c>
      <c r="C128" s="187">
        <v>20</v>
      </c>
      <c r="D128" s="187">
        <v>3</v>
      </c>
      <c r="E128" s="356">
        <v>0.15</v>
      </c>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c r="FS128" s="177"/>
      <c r="FT128" s="177"/>
      <c r="FU128" s="177"/>
      <c r="FV128" s="177"/>
      <c r="FW128" s="177"/>
      <c r="FX128" s="177"/>
      <c r="FY128" s="177"/>
      <c r="FZ128" s="177"/>
      <c r="GA128" s="177"/>
      <c r="GB128" s="177"/>
      <c r="GC128" s="177"/>
      <c r="GD128" s="177"/>
      <c r="GE128" s="177"/>
      <c r="GF128" s="177"/>
      <c r="GG128" s="177"/>
      <c r="GH128" s="177"/>
      <c r="GI128" s="177"/>
      <c r="GJ128" s="177"/>
      <c r="GK128" s="177"/>
      <c r="GL128" s="177"/>
      <c r="GM128" s="177"/>
      <c r="GN128" s="177"/>
      <c r="GO128" s="177"/>
      <c r="GP128" s="177"/>
      <c r="GQ128" s="177"/>
      <c r="GR128" s="177"/>
      <c r="GS128" s="177"/>
      <c r="GT128" s="177"/>
      <c r="GU128" s="177"/>
      <c r="GV128" s="177"/>
      <c r="GW128" s="177"/>
      <c r="GX128" s="177"/>
      <c r="GY128" s="177"/>
      <c r="GZ128" s="177"/>
      <c r="HA128" s="177"/>
      <c r="HB128" s="177"/>
      <c r="HC128" s="177"/>
      <c r="HD128" s="177"/>
      <c r="HE128" s="177"/>
      <c r="HF128" s="177"/>
      <c r="HG128" s="177"/>
      <c r="HH128" s="177"/>
      <c r="HI128" s="177"/>
      <c r="HJ128" s="177"/>
      <c r="HK128" s="177"/>
      <c r="HL128" s="177"/>
      <c r="HM128" s="177"/>
      <c r="HN128" s="177"/>
      <c r="HO128" s="177"/>
      <c r="HP128" s="177"/>
      <c r="HQ128" s="177"/>
      <c r="HR128" s="177"/>
      <c r="HS128" s="177"/>
      <c r="HT128" s="177"/>
      <c r="HU128" s="177"/>
      <c r="HV128" s="177"/>
      <c r="HW128" s="177"/>
      <c r="HX128" s="177"/>
      <c r="HY128" s="177"/>
      <c r="HZ128" s="177"/>
      <c r="IA128" s="177"/>
      <c r="IB128" s="177"/>
      <c r="IC128" s="177"/>
      <c r="ID128" s="177"/>
      <c r="IE128" s="177"/>
      <c r="IF128" s="177"/>
      <c r="IG128" s="177"/>
      <c r="IH128" s="177"/>
      <c r="II128" s="177"/>
      <c r="IJ128" s="177"/>
      <c r="IK128" s="177"/>
      <c r="IL128" s="177"/>
      <c r="IM128" s="177"/>
      <c r="IN128" s="177"/>
      <c r="IO128" s="177"/>
      <c r="IP128" s="177"/>
      <c r="IQ128" s="177"/>
      <c r="IR128" s="177"/>
      <c r="IS128" s="177"/>
      <c r="IT128" s="177"/>
      <c r="IU128" s="177"/>
      <c r="IV128" s="177"/>
    </row>
    <row r="129" spans="1:256" ht="32.4">
      <c r="A129" s="618"/>
      <c r="B129" s="346" t="s">
        <v>1809</v>
      </c>
      <c r="C129" s="187">
        <v>14</v>
      </c>
      <c r="D129" s="187">
        <v>8</v>
      </c>
      <c r="E129" s="356">
        <v>0.56999999999999995</v>
      </c>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c r="FS129" s="177"/>
      <c r="FT129" s="177"/>
      <c r="FU129" s="177"/>
      <c r="FV129" s="177"/>
      <c r="FW129" s="177"/>
      <c r="FX129" s="177"/>
      <c r="FY129" s="177"/>
      <c r="FZ129" s="177"/>
      <c r="GA129" s="177"/>
      <c r="GB129" s="177"/>
      <c r="GC129" s="177"/>
      <c r="GD129" s="177"/>
      <c r="GE129" s="177"/>
      <c r="GF129" s="177"/>
      <c r="GG129" s="177"/>
      <c r="GH129" s="177"/>
      <c r="GI129" s="177"/>
      <c r="GJ129" s="177"/>
      <c r="GK129" s="177"/>
      <c r="GL129" s="177"/>
      <c r="GM129" s="177"/>
      <c r="GN129" s="177"/>
      <c r="GO129" s="177"/>
      <c r="GP129" s="177"/>
      <c r="GQ129" s="177"/>
      <c r="GR129" s="177"/>
      <c r="GS129" s="177"/>
      <c r="GT129" s="177"/>
      <c r="GU129" s="177"/>
      <c r="GV129" s="177"/>
      <c r="GW129" s="177"/>
      <c r="GX129" s="177"/>
      <c r="GY129" s="177"/>
      <c r="GZ129" s="177"/>
      <c r="HA129" s="177"/>
      <c r="HB129" s="177"/>
      <c r="HC129" s="177"/>
      <c r="HD129" s="177"/>
      <c r="HE129" s="177"/>
      <c r="HF129" s="177"/>
      <c r="HG129" s="177"/>
      <c r="HH129" s="177"/>
      <c r="HI129" s="177"/>
      <c r="HJ129" s="177"/>
      <c r="HK129" s="177"/>
      <c r="HL129" s="177"/>
      <c r="HM129" s="177"/>
      <c r="HN129" s="177"/>
      <c r="HO129" s="177"/>
      <c r="HP129" s="177"/>
      <c r="HQ129" s="177"/>
      <c r="HR129" s="177"/>
      <c r="HS129" s="177"/>
      <c r="HT129" s="177"/>
      <c r="HU129" s="177"/>
      <c r="HV129" s="177"/>
      <c r="HW129" s="177"/>
      <c r="HX129" s="177"/>
      <c r="HY129" s="177"/>
      <c r="HZ129" s="177"/>
      <c r="IA129" s="177"/>
      <c r="IB129" s="177"/>
      <c r="IC129" s="177"/>
      <c r="ID129" s="177"/>
      <c r="IE129" s="177"/>
      <c r="IF129" s="177"/>
      <c r="IG129" s="177"/>
      <c r="IH129" s="177"/>
      <c r="II129" s="177"/>
      <c r="IJ129" s="177"/>
      <c r="IK129" s="177"/>
      <c r="IL129" s="177"/>
      <c r="IM129" s="177"/>
      <c r="IN129" s="177"/>
      <c r="IO129" s="177"/>
      <c r="IP129" s="177"/>
      <c r="IQ129" s="177"/>
      <c r="IR129" s="177"/>
      <c r="IS129" s="177"/>
      <c r="IT129" s="177"/>
      <c r="IU129" s="177"/>
      <c r="IV129" s="177"/>
    </row>
    <row r="130" spans="1:256" ht="16.2">
      <c r="A130" s="618"/>
      <c r="B130" s="346" t="s">
        <v>1916</v>
      </c>
      <c r="C130" s="187">
        <v>19</v>
      </c>
      <c r="D130" s="187">
        <v>4</v>
      </c>
      <c r="E130" s="356">
        <f>D130/C130</f>
        <v>0.21052631578947367</v>
      </c>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176"/>
      <c r="AW130" s="176"/>
      <c r="AX130" s="176"/>
      <c r="AY130" s="176"/>
      <c r="AZ130" s="176"/>
      <c r="BA130" s="176"/>
      <c r="BB130" s="176"/>
      <c r="BC130" s="176"/>
      <c r="BD130" s="176"/>
      <c r="BE130" s="176"/>
      <c r="BF130" s="176"/>
      <c r="BG130" s="176"/>
      <c r="BH130" s="176"/>
      <c r="BI130" s="176"/>
      <c r="BJ130" s="176"/>
      <c r="BK130" s="176"/>
      <c r="BL130" s="176"/>
      <c r="BM130" s="176"/>
      <c r="BN130" s="176"/>
      <c r="BO130" s="176"/>
      <c r="BP130" s="176"/>
      <c r="BQ130" s="176"/>
      <c r="BR130" s="176"/>
      <c r="BS130" s="176"/>
      <c r="BT130" s="176"/>
      <c r="BU130" s="176"/>
      <c r="BV130" s="176"/>
      <c r="BW130" s="176"/>
      <c r="BX130" s="176"/>
      <c r="BY130" s="176"/>
      <c r="BZ130" s="176"/>
      <c r="CA130" s="176"/>
      <c r="CB130" s="176"/>
      <c r="CC130" s="176"/>
      <c r="CD130" s="176"/>
      <c r="CE130" s="176"/>
      <c r="CF130" s="176"/>
      <c r="CG130" s="176"/>
      <c r="CH130" s="176"/>
      <c r="CI130" s="176"/>
      <c r="CJ130" s="176"/>
      <c r="CK130" s="176"/>
      <c r="CL130" s="176"/>
      <c r="CM130" s="176"/>
      <c r="CN130" s="176"/>
      <c r="CO130" s="176"/>
      <c r="CP130" s="176"/>
      <c r="CQ130" s="176"/>
      <c r="CR130" s="176"/>
      <c r="CS130" s="176"/>
      <c r="CT130" s="176"/>
      <c r="CU130" s="176"/>
      <c r="CV130" s="176"/>
      <c r="CW130" s="176"/>
      <c r="CX130" s="176"/>
      <c r="CY130" s="176"/>
      <c r="CZ130" s="176"/>
      <c r="DA130" s="176"/>
      <c r="DB130" s="176"/>
      <c r="DC130" s="176"/>
      <c r="DD130" s="176"/>
      <c r="DE130" s="176"/>
      <c r="DF130" s="176"/>
      <c r="DG130" s="176"/>
      <c r="DH130" s="176"/>
      <c r="DI130" s="176"/>
      <c r="DJ130" s="176"/>
      <c r="DK130" s="176"/>
      <c r="DL130" s="176"/>
      <c r="DM130" s="176"/>
      <c r="DN130" s="176"/>
      <c r="DO130" s="176"/>
      <c r="DP130" s="176"/>
      <c r="DQ130" s="176"/>
      <c r="DR130" s="176"/>
      <c r="DS130" s="176"/>
      <c r="DT130" s="176"/>
      <c r="DU130" s="176"/>
      <c r="DV130" s="176"/>
      <c r="DW130" s="176"/>
      <c r="DX130" s="176"/>
      <c r="DY130" s="176"/>
      <c r="DZ130" s="176"/>
      <c r="EA130" s="176"/>
      <c r="EB130" s="176"/>
      <c r="EC130" s="176"/>
      <c r="ED130" s="176"/>
      <c r="EE130" s="176"/>
      <c r="EF130" s="176"/>
      <c r="EG130" s="176"/>
      <c r="EH130" s="176"/>
      <c r="EI130" s="176"/>
      <c r="EJ130" s="176"/>
      <c r="EK130" s="176"/>
      <c r="EL130" s="176"/>
      <c r="EM130" s="176"/>
      <c r="EN130" s="176"/>
      <c r="EO130" s="176"/>
      <c r="EP130" s="176"/>
      <c r="EQ130" s="176"/>
      <c r="ER130" s="176"/>
      <c r="ES130" s="176"/>
      <c r="ET130" s="176"/>
      <c r="EU130" s="176"/>
      <c r="EV130" s="176"/>
      <c r="EW130" s="176"/>
      <c r="EX130" s="176"/>
      <c r="EY130" s="176"/>
      <c r="EZ130" s="176"/>
      <c r="FA130" s="176"/>
      <c r="FB130" s="176"/>
      <c r="FC130" s="176"/>
      <c r="FD130" s="176"/>
      <c r="FE130" s="176"/>
      <c r="FF130" s="176"/>
      <c r="FG130" s="176"/>
      <c r="FH130" s="176"/>
      <c r="FI130" s="176"/>
      <c r="FJ130" s="176"/>
      <c r="FK130" s="176"/>
      <c r="FL130" s="176"/>
      <c r="FM130" s="176"/>
      <c r="FN130" s="176"/>
      <c r="FO130" s="176"/>
      <c r="FP130" s="176"/>
      <c r="FQ130" s="176"/>
      <c r="FR130" s="176"/>
      <c r="FS130" s="176"/>
      <c r="FT130" s="176"/>
      <c r="FU130" s="176"/>
      <c r="FV130" s="176"/>
      <c r="FW130" s="176"/>
      <c r="FX130" s="176"/>
      <c r="FY130" s="176"/>
      <c r="FZ130" s="176"/>
      <c r="GA130" s="176"/>
      <c r="GB130" s="176"/>
      <c r="GC130" s="176"/>
      <c r="GD130" s="176"/>
      <c r="GE130" s="176"/>
      <c r="GF130" s="176"/>
      <c r="GG130" s="176"/>
      <c r="GH130" s="176"/>
      <c r="GI130" s="176"/>
      <c r="GJ130" s="176"/>
      <c r="GK130" s="176"/>
      <c r="GL130" s="176"/>
      <c r="GM130" s="176"/>
      <c r="GN130" s="176"/>
      <c r="GO130" s="176"/>
      <c r="GP130" s="176"/>
      <c r="GQ130" s="176"/>
      <c r="GR130" s="176"/>
      <c r="GS130" s="176"/>
      <c r="GT130" s="176"/>
      <c r="GU130" s="176"/>
      <c r="GV130" s="176"/>
      <c r="GW130" s="176"/>
      <c r="GX130" s="176"/>
      <c r="GY130" s="176"/>
      <c r="GZ130" s="176"/>
      <c r="HA130" s="176"/>
      <c r="HB130" s="176"/>
      <c r="HC130" s="176"/>
      <c r="HD130" s="176"/>
      <c r="HE130" s="176"/>
      <c r="HF130" s="176"/>
      <c r="HG130" s="176"/>
      <c r="HH130" s="176"/>
      <c r="HI130" s="176"/>
      <c r="HJ130" s="176"/>
      <c r="HK130" s="176"/>
      <c r="HL130" s="176"/>
      <c r="HM130" s="176"/>
      <c r="HN130" s="176"/>
      <c r="HO130" s="176"/>
      <c r="HP130" s="176"/>
      <c r="HQ130" s="176"/>
      <c r="HR130" s="176"/>
      <c r="HS130" s="176"/>
      <c r="HT130" s="176"/>
      <c r="HU130" s="176"/>
      <c r="HV130" s="176"/>
      <c r="HW130" s="176"/>
      <c r="HX130" s="176"/>
      <c r="HY130" s="176"/>
      <c r="HZ130" s="176"/>
      <c r="IA130" s="176"/>
      <c r="IB130" s="176"/>
      <c r="IC130" s="176"/>
      <c r="ID130" s="176"/>
      <c r="IE130" s="176"/>
      <c r="IF130" s="176"/>
      <c r="IG130" s="176"/>
      <c r="IH130" s="176"/>
      <c r="II130" s="176"/>
      <c r="IJ130" s="176"/>
      <c r="IK130" s="176"/>
      <c r="IL130" s="176"/>
      <c r="IM130" s="176"/>
      <c r="IN130" s="176"/>
      <c r="IO130" s="176"/>
      <c r="IP130" s="176"/>
      <c r="IQ130" s="176"/>
      <c r="IR130" s="176"/>
      <c r="IS130" s="176"/>
      <c r="IT130" s="176"/>
      <c r="IU130" s="176"/>
      <c r="IV130" s="176"/>
    </row>
    <row r="131" spans="1:256" ht="16.2">
      <c r="A131" s="618"/>
      <c r="B131" s="346" t="s">
        <v>1917</v>
      </c>
      <c r="C131" s="187">
        <v>15</v>
      </c>
      <c r="D131" s="187">
        <v>2</v>
      </c>
      <c r="E131" s="356">
        <f>D131/C131</f>
        <v>0.13333333333333333</v>
      </c>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176"/>
      <c r="AW131" s="176"/>
      <c r="AX131" s="176"/>
      <c r="AY131" s="176"/>
      <c r="AZ131" s="176"/>
      <c r="BA131" s="176"/>
      <c r="BB131" s="176"/>
      <c r="BC131" s="176"/>
      <c r="BD131" s="176"/>
      <c r="BE131" s="176"/>
      <c r="BF131" s="176"/>
      <c r="BG131" s="176"/>
      <c r="BH131" s="176"/>
      <c r="BI131" s="176"/>
      <c r="BJ131" s="176"/>
      <c r="BK131" s="176"/>
      <c r="BL131" s="176"/>
      <c r="BM131" s="176"/>
      <c r="BN131" s="176"/>
      <c r="BO131" s="176"/>
      <c r="BP131" s="176"/>
      <c r="BQ131" s="176"/>
      <c r="BR131" s="176"/>
      <c r="BS131" s="176"/>
      <c r="BT131" s="176"/>
      <c r="BU131" s="176"/>
      <c r="BV131" s="176"/>
      <c r="BW131" s="176"/>
      <c r="BX131" s="176"/>
      <c r="BY131" s="176"/>
      <c r="BZ131" s="176"/>
      <c r="CA131" s="176"/>
      <c r="CB131" s="176"/>
      <c r="CC131" s="176"/>
      <c r="CD131" s="176"/>
      <c r="CE131" s="176"/>
      <c r="CF131" s="176"/>
      <c r="CG131" s="176"/>
      <c r="CH131" s="176"/>
      <c r="CI131" s="176"/>
      <c r="CJ131" s="176"/>
      <c r="CK131" s="176"/>
      <c r="CL131" s="176"/>
      <c r="CM131" s="176"/>
      <c r="CN131" s="176"/>
      <c r="CO131" s="176"/>
      <c r="CP131" s="176"/>
      <c r="CQ131" s="176"/>
      <c r="CR131" s="176"/>
      <c r="CS131" s="176"/>
      <c r="CT131" s="176"/>
      <c r="CU131" s="176"/>
      <c r="CV131" s="176"/>
      <c r="CW131" s="176"/>
      <c r="CX131" s="176"/>
      <c r="CY131" s="176"/>
      <c r="CZ131" s="176"/>
      <c r="DA131" s="176"/>
      <c r="DB131" s="176"/>
      <c r="DC131" s="176"/>
      <c r="DD131" s="176"/>
      <c r="DE131" s="176"/>
      <c r="DF131" s="176"/>
      <c r="DG131" s="176"/>
      <c r="DH131" s="176"/>
      <c r="DI131" s="176"/>
      <c r="DJ131" s="176"/>
      <c r="DK131" s="176"/>
      <c r="DL131" s="176"/>
      <c r="DM131" s="176"/>
      <c r="DN131" s="176"/>
      <c r="DO131" s="176"/>
      <c r="DP131" s="176"/>
      <c r="DQ131" s="176"/>
      <c r="DR131" s="176"/>
      <c r="DS131" s="176"/>
      <c r="DT131" s="176"/>
      <c r="DU131" s="176"/>
      <c r="DV131" s="176"/>
      <c r="DW131" s="176"/>
      <c r="DX131" s="176"/>
      <c r="DY131" s="176"/>
      <c r="DZ131" s="176"/>
      <c r="EA131" s="176"/>
      <c r="EB131" s="176"/>
      <c r="EC131" s="176"/>
      <c r="ED131" s="176"/>
      <c r="EE131" s="176"/>
      <c r="EF131" s="176"/>
      <c r="EG131" s="176"/>
      <c r="EH131" s="176"/>
      <c r="EI131" s="176"/>
      <c r="EJ131" s="176"/>
      <c r="EK131" s="176"/>
      <c r="EL131" s="176"/>
      <c r="EM131" s="176"/>
      <c r="EN131" s="176"/>
      <c r="EO131" s="176"/>
      <c r="EP131" s="176"/>
      <c r="EQ131" s="176"/>
      <c r="ER131" s="176"/>
      <c r="ES131" s="176"/>
      <c r="ET131" s="176"/>
      <c r="EU131" s="176"/>
      <c r="EV131" s="176"/>
      <c r="EW131" s="176"/>
      <c r="EX131" s="176"/>
      <c r="EY131" s="176"/>
      <c r="EZ131" s="176"/>
      <c r="FA131" s="176"/>
      <c r="FB131" s="176"/>
      <c r="FC131" s="176"/>
      <c r="FD131" s="176"/>
      <c r="FE131" s="176"/>
      <c r="FF131" s="176"/>
      <c r="FG131" s="176"/>
      <c r="FH131" s="176"/>
      <c r="FI131" s="176"/>
      <c r="FJ131" s="176"/>
      <c r="FK131" s="176"/>
      <c r="FL131" s="176"/>
      <c r="FM131" s="176"/>
      <c r="FN131" s="176"/>
      <c r="FO131" s="176"/>
      <c r="FP131" s="176"/>
      <c r="FQ131" s="176"/>
      <c r="FR131" s="176"/>
      <c r="FS131" s="176"/>
      <c r="FT131" s="176"/>
      <c r="FU131" s="176"/>
      <c r="FV131" s="176"/>
      <c r="FW131" s="176"/>
      <c r="FX131" s="176"/>
      <c r="FY131" s="176"/>
      <c r="FZ131" s="176"/>
      <c r="GA131" s="176"/>
      <c r="GB131" s="176"/>
      <c r="GC131" s="176"/>
      <c r="GD131" s="176"/>
      <c r="GE131" s="176"/>
      <c r="GF131" s="176"/>
      <c r="GG131" s="176"/>
      <c r="GH131" s="176"/>
      <c r="GI131" s="176"/>
      <c r="GJ131" s="176"/>
      <c r="GK131" s="176"/>
      <c r="GL131" s="176"/>
      <c r="GM131" s="176"/>
      <c r="GN131" s="176"/>
      <c r="GO131" s="176"/>
      <c r="GP131" s="176"/>
      <c r="GQ131" s="176"/>
      <c r="GR131" s="176"/>
      <c r="GS131" s="176"/>
      <c r="GT131" s="176"/>
      <c r="GU131" s="176"/>
      <c r="GV131" s="176"/>
      <c r="GW131" s="176"/>
      <c r="GX131" s="176"/>
      <c r="GY131" s="176"/>
      <c r="GZ131" s="176"/>
      <c r="HA131" s="176"/>
      <c r="HB131" s="176"/>
      <c r="HC131" s="176"/>
      <c r="HD131" s="176"/>
      <c r="HE131" s="176"/>
      <c r="HF131" s="176"/>
      <c r="HG131" s="176"/>
      <c r="HH131" s="176"/>
      <c r="HI131" s="176"/>
      <c r="HJ131" s="176"/>
      <c r="HK131" s="176"/>
      <c r="HL131" s="176"/>
      <c r="HM131" s="176"/>
      <c r="HN131" s="176"/>
      <c r="HO131" s="176"/>
      <c r="HP131" s="176"/>
      <c r="HQ131" s="176"/>
      <c r="HR131" s="176"/>
      <c r="HS131" s="176"/>
      <c r="HT131" s="176"/>
      <c r="HU131" s="176"/>
      <c r="HV131" s="176"/>
      <c r="HW131" s="176"/>
      <c r="HX131" s="176"/>
      <c r="HY131" s="176"/>
      <c r="HZ131" s="176"/>
      <c r="IA131" s="176"/>
      <c r="IB131" s="176"/>
      <c r="IC131" s="176"/>
      <c r="ID131" s="176"/>
      <c r="IE131" s="176"/>
      <c r="IF131" s="176"/>
      <c r="IG131" s="176"/>
      <c r="IH131" s="176"/>
      <c r="II131" s="176"/>
      <c r="IJ131" s="176"/>
      <c r="IK131" s="176"/>
      <c r="IL131" s="176"/>
      <c r="IM131" s="176"/>
      <c r="IN131" s="176"/>
      <c r="IO131" s="176"/>
      <c r="IP131" s="176"/>
      <c r="IQ131" s="176"/>
      <c r="IR131" s="176"/>
      <c r="IS131" s="176"/>
      <c r="IT131" s="176"/>
      <c r="IU131" s="176"/>
      <c r="IV131" s="176"/>
    </row>
    <row r="132" spans="1:256" ht="16.2">
      <c r="A132" s="618"/>
      <c r="B132" s="346" t="s">
        <v>1811</v>
      </c>
      <c r="C132" s="187">
        <v>18</v>
      </c>
      <c r="D132" s="187">
        <v>6</v>
      </c>
      <c r="E132" s="356">
        <v>0.33</v>
      </c>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c r="BC132" s="176"/>
      <c r="BD132" s="176"/>
      <c r="BE132" s="176"/>
      <c r="BF132" s="176"/>
      <c r="BG132" s="176"/>
      <c r="BH132" s="176"/>
      <c r="BI132" s="176"/>
      <c r="BJ132" s="176"/>
      <c r="BK132" s="176"/>
      <c r="BL132" s="176"/>
      <c r="BM132" s="176"/>
      <c r="BN132" s="176"/>
      <c r="BO132" s="176"/>
      <c r="BP132" s="176"/>
      <c r="BQ132" s="176"/>
      <c r="BR132" s="176"/>
      <c r="BS132" s="176"/>
      <c r="BT132" s="176"/>
      <c r="BU132" s="176"/>
      <c r="BV132" s="176"/>
      <c r="BW132" s="176"/>
      <c r="BX132" s="176"/>
      <c r="BY132" s="176"/>
      <c r="BZ132" s="176"/>
      <c r="CA132" s="176"/>
      <c r="CB132" s="176"/>
      <c r="CC132" s="176"/>
      <c r="CD132" s="176"/>
      <c r="CE132" s="176"/>
      <c r="CF132" s="176"/>
      <c r="CG132" s="176"/>
      <c r="CH132" s="176"/>
      <c r="CI132" s="176"/>
      <c r="CJ132" s="176"/>
      <c r="CK132" s="176"/>
      <c r="CL132" s="176"/>
      <c r="CM132" s="176"/>
      <c r="CN132" s="176"/>
      <c r="CO132" s="176"/>
      <c r="CP132" s="176"/>
      <c r="CQ132" s="176"/>
      <c r="CR132" s="176"/>
      <c r="CS132" s="176"/>
      <c r="CT132" s="176"/>
      <c r="CU132" s="176"/>
      <c r="CV132" s="176"/>
      <c r="CW132" s="176"/>
      <c r="CX132" s="176"/>
      <c r="CY132" s="176"/>
      <c r="CZ132" s="176"/>
      <c r="DA132" s="176"/>
      <c r="DB132" s="176"/>
      <c r="DC132" s="176"/>
      <c r="DD132" s="176"/>
      <c r="DE132" s="176"/>
      <c r="DF132" s="176"/>
      <c r="DG132" s="176"/>
      <c r="DH132" s="176"/>
      <c r="DI132" s="176"/>
      <c r="DJ132" s="176"/>
      <c r="DK132" s="176"/>
      <c r="DL132" s="176"/>
      <c r="DM132" s="176"/>
      <c r="DN132" s="176"/>
      <c r="DO132" s="176"/>
      <c r="DP132" s="176"/>
      <c r="DQ132" s="176"/>
      <c r="DR132" s="176"/>
      <c r="DS132" s="176"/>
      <c r="DT132" s="176"/>
      <c r="DU132" s="176"/>
      <c r="DV132" s="176"/>
      <c r="DW132" s="176"/>
      <c r="DX132" s="176"/>
      <c r="DY132" s="176"/>
      <c r="DZ132" s="176"/>
      <c r="EA132" s="176"/>
      <c r="EB132" s="176"/>
      <c r="EC132" s="176"/>
      <c r="ED132" s="176"/>
      <c r="EE132" s="176"/>
      <c r="EF132" s="176"/>
      <c r="EG132" s="176"/>
      <c r="EH132" s="176"/>
      <c r="EI132" s="176"/>
      <c r="EJ132" s="176"/>
      <c r="EK132" s="176"/>
      <c r="EL132" s="176"/>
      <c r="EM132" s="176"/>
      <c r="EN132" s="176"/>
      <c r="EO132" s="176"/>
      <c r="EP132" s="176"/>
      <c r="EQ132" s="176"/>
      <c r="ER132" s="176"/>
      <c r="ES132" s="176"/>
      <c r="ET132" s="176"/>
      <c r="EU132" s="176"/>
      <c r="EV132" s="176"/>
      <c r="EW132" s="176"/>
      <c r="EX132" s="176"/>
      <c r="EY132" s="176"/>
      <c r="EZ132" s="176"/>
      <c r="FA132" s="176"/>
      <c r="FB132" s="176"/>
      <c r="FC132" s="176"/>
      <c r="FD132" s="176"/>
      <c r="FE132" s="176"/>
      <c r="FF132" s="176"/>
      <c r="FG132" s="176"/>
      <c r="FH132" s="176"/>
      <c r="FI132" s="176"/>
      <c r="FJ132" s="176"/>
      <c r="FK132" s="176"/>
      <c r="FL132" s="176"/>
      <c r="FM132" s="176"/>
      <c r="FN132" s="176"/>
      <c r="FO132" s="176"/>
      <c r="FP132" s="176"/>
      <c r="FQ132" s="176"/>
      <c r="FR132" s="176"/>
      <c r="FS132" s="176"/>
      <c r="FT132" s="176"/>
      <c r="FU132" s="176"/>
      <c r="FV132" s="176"/>
      <c r="FW132" s="176"/>
      <c r="FX132" s="176"/>
      <c r="FY132" s="176"/>
      <c r="FZ132" s="176"/>
      <c r="GA132" s="176"/>
      <c r="GB132" s="176"/>
      <c r="GC132" s="176"/>
      <c r="GD132" s="176"/>
      <c r="GE132" s="176"/>
      <c r="GF132" s="176"/>
      <c r="GG132" s="176"/>
      <c r="GH132" s="176"/>
      <c r="GI132" s="176"/>
      <c r="GJ132" s="176"/>
      <c r="GK132" s="176"/>
      <c r="GL132" s="176"/>
      <c r="GM132" s="176"/>
      <c r="GN132" s="176"/>
      <c r="GO132" s="176"/>
      <c r="GP132" s="176"/>
      <c r="GQ132" s="176"/>
      <c r="GR132" s="176"/>
      <c r="GS132" s="176"/>
      <c r="GT132" s="176"/>
      <c r="GU132" s="176"/>
      <c r="GV132" s="176"/>
      <c r="GW132" s="176"/>
      <c r="GX132" s="176"/>
      <c r="GY132" s="176"/>
      <c r="GZ132" s="176"/>
      <c r="HA132" s="176"/>
      <c r="HB132" s="176"/>
      <c r="HC132" s="176"/>
      <c r="HD132" s="176"/>
      <c r="HE132" s="176"/>
      <c r="HF132" s="176"/>
      <c r="HG132" s="176"/>
      <c r="HH132" s="176"/>
      <c r="HI132" s="176"/>
      <c r="HJ132" s="176"/>
      <c r="HK132" s="176"/>
      <c r="HL132" s="176"/>
      <c r="HM132" s="176"/>
      <c r="HN132" s="176"/>
      <c r="HO132" s="176"/>
      <c r="HP132" s="176"/>
      <c r="HQ132" s="176"/>
      <c r="HR132" s="176"/>
      <c r="HS132" s="176"/>
      <c r="HT132" s="176"/>
      <c r="HU132" s="176"/>
      <c r="HV132" s="176"/>
      <c r="HW132" s="176"/>
      <c r="HX132" s="176"/>
      <c r="HY132" s="176"/>
      <c r="HZ132" s="176"/>
      <c r="IA132" s="176"/>
      <c r="IB132" s="176"/>
      <c r="IC132" s="176"/>
      <c r="ID132" s="176"/>
      <c r="IE132" s="176"/>
      <c r="IF132" s="176"/>
      <c r="IG132" s="176"/>
      <c r="IH132" s="176"/>
      <c r="II132" s="176"/>
      <c r="IJ132" s="176"/>
      <c r="IK132" s="176"/>
      <c r="IL132" s="176"/>
      <c r="IM132" s="176"/>
      <c r="IN132" s="176"/>
      <c r="IO132" s="176"/>
      <c r="IP132" s="176"/>
      <c r="IQ132" s="176"/>
      <c r="IR132" s="176"/>
      <c r="IS132" s="176"/>
      <c r="IT132" s="176"/>
      <c r="IU132" s="176"/>
      <c r="IV132" s="176"/>
    </row>
    <row r="133" spans="1:256" ht="16.2">
      <c r="A133" s="614"/>
      <c r="B133" s="346" t="s">
        <v>1812</v>
      </c>
      <c r="C133" s="187">
        <v>14</v>
      </c>
      <c r="D133" s="187">
        <v>3</v>
      </c>
      <c r="E133" s="356">
        <v>0.21</v>
      </c>
    </row>
    <row r="134" spans="1:256" ht="16.2">
      <c r="A134" s="614"/>
      <c r="B134" s="346" t="s">
        <v>1813</v>
      </c>
      <c r="C134" s="187">
        <v>7</v>
      </c>
      <c r="D134" s="187">
        <v>4</v>
      </c>
      <c r="E134" s="356">
        <v>0.57099999999999995</v>
      </c>
    </row>
    <row r="135" spans="1:256" ht="16.2">
      <c r="A135" s="614"/>
      <c r="B135" s="346" t="s">
        <v>1814</v>
      </c>
      <c r="C135" s="187">
        <v>11</v>
      </c>
      <c r="D135" s="187">
        <v>7</v>
      </c>
      <c r="E135" s="356">
        <v>0.63629999999999998</v>
      </c>
    </row>
    <row r="136" spans="1:256" ht="16.2">
      <c r="A136" s="614"/>
      <c r="B136" s="346" t="s">
        <v>1918</v>
      </c>
      <c r="C136" s="187">
        <v>10</v>
      </c>
      <c r="D136" s="187">
        <v>4</v>
      </c>
      <c r="E136" s="356">
        <v>0.6</v>
      </c>
    </row>
    <row r="137" spans="1:256" ht="16.2">
      <c r="A137" s="614"/>
      <c r="B137" s="347" t="s">
        <v>1919</v>
      </c>
      <c r="C137" s="187">
        <v>25</v>
      </c>
      <c r="D137" s="187">
        <v>14</v>
      </c>
      <c r="E137" s="356">
        <v>0.56000000000000005</v>
      </c>
    </row>
    <row r="138" spans="1:256" ht="16.2">
      <c r="A138" s="613" t="s">
        <v>1920</v>
      </c>
      <c r="B138" s="348" t="s">
        <v>1921</v>
      </c>
      <c r="C138" s="187">
        <v>7</v>
      </c>
      <c r="D138" s="374">
        <v>2</v>
      </c>
      <c r="E138" s="356">
        <v>0.28570000000000001</v>
      </c>
    </row>
    <row r="139" spans="1:256" ht="16.5" customHeight="1">
      <c r="A139" s="618"/>
      <c r="B139" s="348" t="s">
        <v>1817</v>
      </c>
      <c r="C139" s="187">
        <v>12</v>
      </c>
      <c r="D139" s="374">
        <v>2</v>
      </c>
      <c r="E139" s="356">
        <f t="shared" ref="E139:E146" si="2">D139/C139</f>
        <v>0.16666666666666666</v>
      </c>
    </row>
    <row r="140" spans="1:256" ht="16.2">
      <c r="A140" s="618"/>
      <c r="B140" s="348" t="s">
        <v>1818</v>
      </c>
      <c r="C140" s="187">
        <v>16</v>
      </c>
      <c r="D140" s="374">
        <v>3</v>
      </c>
      <c r="E140" s="356">
        <f t="shared" si="2"/>
        <v>0.1875</v>
      </c>
    </row>
    <row r="141" spans="1:256" ht="16.2">
      <c r="A141" s="618"/>
      <c r="B141" s="348" t="s">
        <v>1819</v>
      </c>
      <c r="C141" s="187">
        <v>14</v>
      </c>
      <c r="D141" s="374">
        <v>6</v>
      </c>
      <c r="E141" s="356">
        <f t="shared" si="2"/>
        <v>0.42857142857142855</v>
      </c>
    </row>
    <row r="142" spans="1:256" ht="16.2">
      <c r="A142" s="618"/>
      <c r="B142" s="347" t="s">
        <v>1820</v>
      </c>
      <c r="C142" s="187">
        <v>53</v>
      </c>
      <c r="D142" s="374">
        <v>2</v>
      </c>
      <c r="E142" s="356">
        <f t="shared" si="2"/>
        <v>3.7735849056603772E-2</v>
      </c>
    </row>
    <row r="143" spans="1:256" ht="16.2">
      <c r="A143" s="618"/>
      <c r="B143" s="348" t="s">
        <v>1821</v>
      </c>
      <c r="C143" s="187">
        <v>13</v>
      </c>
      <c r="D143" s="374">
        <v>7</v>
      </c>
      <c r="E143" s="356">
        <f t="shared" si="2"/>
        <v>0.53846153846153844</v>
      </c>
    </row>
    <row r="144" spans="1:256" ht="16.2">
      <c r="A144" s="618"/>
      <c r="B144" s="348" t="s">
        <v>1822</v>
      </c>
      <c r="C144" s="187">
        <v>9</v>
      </c>
      <c r="D144" s="374">
        <v>4</v>
      </c>
      <c r="E144" s="356">
        <f t="shared" si="2"/>
        <v>0.44444444444444442</v>
      </c>
    </row>
    <row r="145" spans="1:256" ht="16.2">
      <c r="A145" s="618"/>
      <c r="B145" s="348" t="s">
        <v>1823</v>
      </c>
      <c r="C145" s="187">
        <v>12</v>
      </c>
      <c r="D145" s="374">
        <v>4</v>
      </c>
      <c r="E145" s="356">
        <f t="shared" si="2"/>
        <v>0.33333333333333331</v>
      </c>
    </row>
    <row r="146" spans="1:256" ht="16.2">
      <c r="A146" s="618"/>
      <c r="B146" s="346" t="s">
        <v>1824</v>
      </c>
      <c r="C146" s="187">
        <v>15</v>
      </c>
      <c r="D146" s="187">
        <v>6</v>
      </c>
      <c r="E146" s="356">
        <f t="shared" si="2"/>
        <v>0.4</v>
      </c>
    </row>
    <row r="147" spans="1:256" ht="16.2">
      <c r="A147" s="618"/>
      <c r="B147" s="346" t="s">
        <v>1825</v>
      </c>
      <c r="C147" s="187">
        <v>20</v>
      </c>
      <c r="D147" s="187">
        <v>3</v>
      </c>
      <c r="E147" s="356">
        <v>0.15</v>
      </c>
    </row>
    <row r="148" spans="1:256" ht="16.2">
      <c r="A148" s="618"/>
      <c r="B148" s="346" t="s">
        <v>1811</v>
      </c>
      <c r="C148" s="187">
        <v>11</v>
      </c>
      <c r="D148" s="187">
        <v>1</v>
      </c>
      <c r="E148" s="356">
        <v>0.09</v>
      </c>
    </row>
    <row r="149" spans="1:256" ht="16.2">
      <c r="A149" s="619" t="s">
        <v>1922</v>
      </c>
      <c r="B149" s="318" t="s">
        <v>1156</v>
      </c>
      <c r="C149" s="319">
        <v>14</v>
      </c>
      <c r="D149" s="319">
        <v>2</v>
      </c>
      <c r="E149" s="356">
        <f t="shared" ref="E149:E160" si="3">D149/C149</f>
        <v>0.14285714285714285</v>
      </c>
    </row>
    <row r="150" spans="1:256" ht="16.2">
      <c r="A150" s="607"/>
      <c r="B150" s="318" t="s">
        <v>1154</v>
      </c>
      <c r="C150" s="319">
        <v>16</v>
      </c>
      <c r="D150" s="319">
        <v>4</v>
      </c>
      <c r="E150" s="356">
        <f t="shared" si="3"/>
        <v>0.25</v>
      </c>
    </row>
    <row r="151" spans="1:256" ht="16.2">
      <c r="A151" s="607"/>
      <c r="B151" s="318" t="s">
        <v>1923</v>
      </c>
      <c r="C151" s="319">
        <v>24</v>
      </c>
      <c r="D151" s="319">
        <v>7</v>
      </c>
      <c r="E151" s="356">
        <f t="shared" si="3"/>
        <v>0.29166666666666669</v>
      </c>
    </row>
    <row r="152" spans="1:256" ht="17.399999999999999">
      <c r="A152" s="607"/>
      <c r="B152" s="318" t="s">
        <v>1826</v>
      </c>
      <c r="C152" s="319">
        <v>19</v>
      </c>
      <c r="D152" s="319">
        <v>10</v>
      </c>
      <c r="E152" s="356">
        <f t="shared" si="3"/>
        <v>0.52631578947368418</v>
      </c>
      <c r="F152" s="277"/>
      <c r="G152" s="277"/>
      <c r="H152" s="277"/>
      <c r="I152" s="277"/>
      <c r="J152" s="277"/>
      <c r="K152" s="277"/>
      <c r="L152" s="277"/>
      <c r="M152" s="277"/>
      <c r="N152" s="277"/>
      <c r="O152" s="277"/>
      <c r="P152" s="277"/>
      <c r="Q152" s="277"/>
      <c r="R152" s="277"/>
      <c r="S152" s="277"/>
      <c r="T152" s="277"/>
      <c r="U152" s="277"/>
      <c r="V152" s="277"/>
      <c r="W152" s="277"/>
      <c r="X152" s="277"/>
      <c r="Y152" s="277"/>
      <c r="Z152" s="277"/>
      <c r="AA152" s="277"/>
      <c r="AB152" s="277"/>
      <c r="AC152" s="277"/>
      <c r="AD152" s="277"/>
      <c r="AE152" s="277"/>
      <c r="AF152" s="277"/>
      <c r="AG152" s="277"/>
      <c r="AH152" s="277"/>
      <c r="AI152" s="277"/>
      <c r="AJ152" s="277"/>
      <c r="AK152" s="277"/>
      <c r="AL152" s="277"/>
      <c r="AM152" s="277"/>
      <c r="AN152" s="277"/>
      <c r="AO152" s="277"/>
      <c r="AP152" s="277"/>
      <c r="AQ152" s="277"/>
      <c r="AR152" s="277"/>
      <c r="AS152" s="277"/>
      <c r="AT152" s="277"/>
      <c r="AU152" s="277"/>
      <c r="AV152" s="277"/>
      <c r="AW152" s="277"/>
      <c r="AX152" s="277"/>
      <c r="AY152" s="277"/>
      <c r="AZ152" s="277"/>
      <c r="BA152" s="277"/>
      <c r="BB152" s="277"/>
      <c r="BC152" s="277"/>
      <c r="BD152" s="277"/>
      <c r="BE152" s="277"/>
      <c r="BF152" s="277"/>
      <c r="BG152" s="277"/>
      <c r="BH152" s="277"/>
      <c r="BI152" s="277"/>
      <c r="BJ152" s="277"/>
      <c r="BK152" s="277"/>
      <c r="BL152" s="277"/>
      <c r="BM152" s="277"/>
      <c r="BN152" s="277"/>
      <c r="BO152" s="277"/>
      <c r="BP152" s="277"/>
      <c r="BQ152" s="277"/>
      <c r="BR152" s="277"/>
      <c r="BS152" s="277"/>
      <c r="BT152" s="277"/>
      <c r="BU152" s="277"/>
      <c r="BV152" s="277"/>
      <c r="BW152" s="277"/>
      <c r="BX152" s="277"/>
      <c r="BY152" s="277"/>
      <c r="BZ152" s="277"/>
      <c r="CA152" s="277"/>
      <c r="CB152" s="277"/>
      <c r="CC152" s="277"/>
      <c r="CD152" s="277"/>
      <c r="CE152" s="277"/>
      <c r="CF152" s="277"/>
      <c r="CG152" s="277"/>
      <c r="CH152" s="277"/>
      <c r="CI152" s="277"/>
      <c r="CJ152" s="277"/>
      <c r="CK152" s="277"/>
      <c r="CL152" s="277"/>
      <c r="CM152" s="277"/>
      <c r="CN152" s="277"/>
      <c r="CO152" s="277"/>
      <c r="CP152" s="277"/>
      <c r="CQ152" s="277"/>
      <c r="CR152" s="277"/>
      <c r="CS152" s="277"/>
      <c r="CT152" s="277"/>
      <c r="CU152" s="277"/>
      <c r="CV152" s="277"/>
      <c r="CW152" s="277"/>
      <c r="CX152" s="277"/>
      <c r="CY152" s="277"/>
      <c r="CZ152" s="277"/>
      <c r="DA152" s="277"/>
      <c r="DB152" s="277"/>
      <c r="DC152" s="277"/>
      <c r="DD152" s="277"/>
      <c r="DE152" s="277"/>
      <c r="DF152" s="277"/>
      <c r="DG152" s="277"/>
      <c r="DH152" s="277"/>
      <c r="DI152" s="277"/>
      <c r="DJ152" s="277"/>
      <c r="DK152" s="277"/>
      <c r="DL152" s="277"/>
      <c r="DM152" s="277"/>
      <c r="DN152" s="277"/>
      <c r="DO152" s="277"/>
      <c r="DP152" s="277"/>
      <c r="DQ152" s="277"/>
      <c r="DR152" s="277"/>
      <c r="DS152" s="277"/>
      <c r="DT152" s="277"/>
      <c r="DU152" s="277"/>
      <c r="DV152" s="277"/>
      <c r="DW152" s="277"/>
      <c r="DX152" s="277"/>
      <c r="DY152" s="277"/>
      <c r="DZ152" s="277"/>
      <c r="EA152" s="277"/>
      <c r="EB152" s="277"/>
      <c r="EC152" s="277"/>
      <c r="ED152" s="277"/>
      <c r="EE152" s="277"/>
      <c r="EF152" s="277"/>
      <c r="EG152" s="277"/>
      <c r="EH152" s="277"/>
      <c r="EI152" s="277"/>
      <c r="EJ152" s="277"/>
      <c r="EK152" s="277"/>
      <c r="EL152" s="277"/>
      <c r="EM152" s="277"/>
      <c r="EN152" s="277"/>
      <c r="EO152" s="277"/>
      <c r="EP152" s="277"/>
      <c r="EQ152" s="277"/>
      <c r="ER152" s="277"/>
      <c r="ES152" s="277"/>
      <c r="ET152" s="277"/>
      <c r="EU152" s="277"/>
      <c r="EV152" s="277"/>
      <c r="EW152" s="277"/>
      <c r="EX152" s="277"/>
      <c r="EY152" s="277"/>
      <c r="EZ152" s="277"/>
      <c r="FA152" s="277"/>
      <c r="FB152" s="277"/>
      <c r="FC152" s="277"/>
      <c r="FD152" s="277"/>
      <c r="FE152" s="277"/>
      <c r="FF152" s="277"/>
      <c r="FG152" s="277"/>
      <c r="FH152" s="277"/>
      <c r="FI152" s="277"/>
      <c r="FJ152" s="277"/>
      <c r="FK152" s="277"/>
      <c r="FL152" s="277"/>
      <c r="FM152" s="277"/>
      <c r="FN152" s="277"/>
      <c r="FO152" s="277"/>
      <c r="FP152" s="277"/>
      <c r="FQ152" s="277"/>
      <c r="FR152" s="277"/>
      <c r="FS152" s="277"/>
      <c r="FT152" s="277"/>
      <c r="FU152" s="277"/>
      <c r="FV152" s="277"/>
      <c r="FW152" s="277"/>
      <c r="FX152" s="277"/>
      <c r="FY152" s="277"/>
      <c r="FZ152" s="277"/>
      <c r="GA152" s="277"/>
      <c r="GB152" s="277"/>
      <c r="GC152" s="277"/>
      <c r="GD152" s="277"/>
      <c r="GE152" s="277"/>
      <c r="GF152" s="277"/>
      <c r="GG152" s="277"/>
      <c r="GH152" s="277"/>
      <c r="GI152" s="277"/>
      <c r="GJ152" s="277"/>
      <c r="GK152" s="277"/>
      <c r="GL152" s="277"/>
      <c r="GM152" s="277"/>
      <c r="GN152" s="277"/>
      <c r="GO152" s="277"/>
      <c r="GP152" s="277"/>
      <c r="GQ152" s="277"/>
      <c r="GR152" s="277"/>
      <c r="GS152" s="277"/>
      <c r="GT152" s="277"/>
      <c r="GU152" s="277"/>
      <c r="GV152" s="277"/>
      <c r="GW152" s="277"/>
      <c r="GX152" s="277"/>
      <c r="GY152" s="277"/>
      <c r="GZ152" s="277"/>
      <c r="HA152" s="277"/>
      <c r="HB152" s="277"/>
      <c r="HC152" s="277"/>
      <c r="HD152" s="277"/>
      <c r="HE152" s="277"/>
      <c r="HF152" s="277"/>
      <c r="HG152" s="277"/>
      <c r="HH152" s="277"/>
      <c r="HI152" s="277"/>
      <c r="HJ152" s="277"/>
      <c r="HK152" s="277"/>
      <c r="HL152" s="277"/>
      <c r="HM152" s="277"/>
      <c r="HN152" s="277"/>
      <c r="HO152" s="277"/>
      <c r="HP152" s="277"/>
      <c r="HQ152" s="277"/>
      <c r="HR152" s="277"/>
      <c r="HS152" s="277"/>
      <c r="HT152" s="277"/>
      <c r="HU152" s="277"/>
      <c r="HV152" s="277"/>
      <c r="HW152" s="277"/>
      <c r="HX152" s="277"/>
      <c r="HY152" s="277"/>
      <c r="HZ152" s="277"/>
      <c r="IA152" s="277"/>
      <c r="IB152" s="277"/>
      <c r="IC152" s="277"/>
      <c r="ID152" s="277"/>
      <c r="IE152" s="277"/>
      <c r="IF152" s="277"/>
      <c r="IG152" s="277"/>
      <c r="IH152" s="277"/>
      <c r="II152" s="277"/>
      <c r="IJ152" s="277"/>
      <c r="IK152" s="277"/>
      <c r="IL152" s="277"/>
      <c r="IM152" s="277"/>
      <c r="IN152" s="277"/>
      <c r="IO152" s="277"/>
      <c r="IP152" s="277"/>
      <c r="IQ152" s="277"/>
      <c r="IR152" s="277"/>
      <c r="IS152" s="277"/>
      <c r="IT152" s="277"/>
      <c r="IU152" s="277"/>
      <c r="IV152" s="277"/>
    </row>
    <row r="153" spans="1:256" ht="17.399999999999999">
      <c r="A153" s="607"/>
      <c r="B153" s="318" t="s">
        <v>1151</v>
      </c>
      <c r="C153" s="319">
        <v>15</v>
      </c>
      <c r="D153" s="319">
        <v>4</v>
      </c>
      <c r="E153" s="356">
        <f t="shared" si="3"/>
        <v>0.26666666666666666</v>
      </c>
      <c r="F153" s="277"/>
      <c r="G153" s="277"/>
      <c r="H153" s="277"/>
      <c r="I153" s="277"/>
      <c r="J153" s="277"/>
      <c r="K153" s="277"/>
      <c r="L153" s="277"/>
      <c r="M153" s="277"/>
      <c r="N153" s="277"/>
      <c r="O153" s="277"/>
      <c r="P153" s="277"/>
      <c r="Q153" s="277"/>
      <c r="R153" s="277"/>
      <c r="S153" s="277"/>
      <c r="T153" s="277"/>
      <c r="U153" s="277"/>
      <c r="V153" s="277"/>
      <c r="W153" s="277"/>
      <c r="X153" s="277"/>
      <c r="Y153" s="277"/>
      <c r="Z153" s="277"/>
      <c r="AA153" s="277"/>
      <c r="AB153" s="277"/>
      <c r="AC153" s="277"/>
      <c r="AD153" s="277"/>
      <c r="AE153" s="277"/>
      <c r="AF153" s="277"/>
      <c r="AG153" s="277"/>
      <c r="AH153" s="277"/>
      <c r="AI153" s="277"/>
      <c r="AJ153" s="277"/>
      <c r="AK153" s="277"/>
      <c r="AL153" s="277"/>
      <c r="AM153" s="277"/>
      <c r="AN153" s="277"/>
      <c r="AO153" s="277"/>
      <c r="AP153" s="277"/>
      <c r="AQ153" s="277"/>
      <c r="AR153" s="277"/>
      <c r="AS153" s="277"/>
      <c r="AT153" s="277"/>
      <c r="AU153" s="277"/>
      <c r="AV153" s="277"/>
      <c r="AW153" s="277"/>
      <c r="AX153" s="277"/>
      <c r="AY153" s="277"/>
      <c r="AZ153" s="277"/>
      <c r="BA153" s="277"/>
      <c r="BB153" s="277"/>
      <c r="BC153" s="277"/>
      <c r="BD153" s="277"/>
      <c r="BE153" s="277"/>
      <c r="BF153" s="277"/>
      <c r="BG153" s="277"/>
      <c r="BH153" s="277"/>
      <c r="BI153" s="277"/>
      <c r="BJ153" s="277"/>
      <c r="BK153" s="277"/>
      <c r="BL153" s="277"/>
      <c r="BM153" s="277"/>
      <c r="BN153" s="277"/>
      <c r="BO153" s="277"/>
      <c r="BP153" s="277"/>
      <c r="BQ153" s="277"/>
      <c r="BR153" s="277"/>
      <c r="BS153" s="277"/>
      <c r="BT153" s="277"/>
      <c r="BU153" s="277"/>
      <c r="BV153" s="277"/>
      <c r="BW153" s="277"/>
      <c r="BX153" s="277"/>
      <c r="BY153" s="277"/>
      <c r="BZ153" s="277"/>
      <c r="CA153" s="277"/>
      <c r="CB153" s="277"/>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77"/>
      <c r="DA153" s="277"/>
      <c r="DB153" s="277"/>
      <c r="DC153" s="277"/>
      <c r="DD153" s="277"/>
      <c r="DE153" s="277"/>
      <c r="DF153" s="277"/>
      <c r="DG153" s="277"/>
      <c r="DH153" s="277"/>
      <c r="DI153" s="277"/>
      <c r="DJ153" s="277"/>
      <c r="DK153" s="277"/>
      <c r="DL153" s="277"/>
      <c r="DM153" s="277"/>
      <c r="DN153" s="277"/>
      <c r="DO153" s="277"/>
      <c r="DP153" s="277"/>
      <c r="DQ153" s="277"/>
      <c r="DR153" s="277"/>
      <c r="DS153" s="277"/>
      <c r="DT153" s="277"/>
      <c r="DU153" s="277"/>
      <c r="DV153" s="277"/>
      <c r="DW153" s="277"/>
      <c r="DX153" s="277"/>
      <c r="DY153" s="277"/>
      <c r="DZ153" s="277"/>
      <c r="EA153" s="277"/>
      <c r="EB153" s="277"/>
      <c r="EC153" s="277"/>
      <c r="ED153" s="277"/>
      <c r="EE153" s="277"/>
      <c r="EF153" s="277"/>
      <c r="EG153" s="277"/>
      <c r="EH153" s="277"/>
      <c r="EI153" s="277"/>
      <c r="EJ153" s="277"/>
      <c r="EK153" s="277"/>
      <c r="EL153" s="277"/>
      <c r="EM153" s="277"/>
      <c r="EN153" s="277"/>
      <c r="EO153" s="277"/>
      <c r="EP153" s="277"/>
      <c r="EQ153" s="277"/>
      <c r="ER153" s="277"/>
      <c r="ES153" s="277"/>
      <c r="ET153" s="277"/>
      <c r="EU153" s="277"/>
      <c r="EV153" s="277"/>
      <c r="EW153" s="277"/>
      <c r="EX153" s="277"/>
      <c r="EY153" s="277"/>
      <c r="EZ153" s="277"/>
      <c r="FA153" s="277"/>
      <c r="FB153" s="277"/>
      <c r="FC153" s="277"/>
      <c r="FD153" s="277"/>
      <c r="FE153" s="277"/>
      <c r="FF153" s="277"/>
      <c r="FG153" s="277"/>
      <c r="FH153" s="277"/>
      <c r="FI153" s="277"/>
      <c r="FJ153" s="277"/>
      <c r="FK153" s="277"/>
      <c r="FL153" s="277"/>
      <c r="FM153" s="277"/>
      <c r="FN153" s="277"/>
      <c r="FO153" s="277"/>
      <c r="FP153" s="277"/>
      <c r="FQ153" s="277"/>
      <c r="FR153" s="277"/>
      <c r="FS153" s="277"/>
      <c r="FT153" s="277"/>
      <c r="FU153" s="277"/>
      <c r="FV153" s="277"/>
      <c r="FW153" s="277"/>
      <c r="FX153" s="277"/>
      <c r="FY153" s="277"/>
      <c r="FZ153" s="277"/>
      <c r="GA153" s="277"/>
      <c r="GB153" s="277"/>
      <c r="GC153" s="277"/>
      <c r="GD153" s="277"/>
      <c r="GE153" s="277"/>
      <c r="GF153" s="277"/>
      <c r="GG153" s="277"/>
      <c r="GH153" s="277"/>
      <c r="GI153" s="277"/>
      <c r="GJ153" s="277"/>
      <c r="GK153" s="277"/>
      <c r="GL153" s="277"/>
      <c r="GM153" s="277"/>
      <c r="GN153" s="277"/>
      <c r="GO153" s="277"/>
      <c r="GP153" s="277"/>
      <c r="GQ153" s="277"/>
      <c r="GR153" s="277"/>
      <c r="GS153" s="277"/>
      <c r="GT153" s="277"/>
      <c r="GU153" s="277"/>
      <c r="GV153" s="277"/>
      <c r="GW153" s="277"/>
      <c r="GX153" s="277"/>
      <c r="GY153" s="277"/>
      <c r="GZ153" s="277"/>
      <c r="HA153" s="277"/>
      <c r="HB153" s="277"/>
      <c r="HC153" s="277"/>
      <c r="HD153" s="277"/>
      <c r="HE153" s="277"/>
      <c r="HF153" s="277"/>
      <c r="HG153" s="277"/>
      <c r="HH153" s="277"/>
      <c r="HI153" s="277"/>
      <c r="HJ153" s="277"/>
      <c r="HK153" s="277"/>
      <c r="HL153" s="277"/>
      <c r="HM153" s="277"/>
      <c r="HN153" s="277"/>
      <c r="HO153" s="277"/>
      <c r="HP153" s="277"/>
      <c r="HQ153" s="277"/>
      <c r="HR153" s="277"/>
      <c r="HS153" s="277"/>
      <c r="HT153" s="277"/>
      <c r="HU153" s="277"/>
      <c r="HV153" s="277"/>
      <c r="HW153" s="277"/>
      <c r="HX153" s="277"/>
      <c r="HY153" s="277"/>
      <c r="HZ153" s="277"/>
      <c r="IA153" s="277"/>
      <c r="IB153" s="277"/>
      <c r="IC153" s="277"/>
      <c r="ID153" s="277"/>
      <c r="IE153" s="277"/>
      <c r="IF153" s="277"/>
      <c r="IG153" s="277"/>
      <c r="IH153" s="277"/>
      <c r="II153" s="277"/>
      <c r="IJ153" s="277"/>
      <c r="IK153" s="277"/>
      <c r="IL153" s="277"/>
      <c r="IM153" s="277"/>
      <c r="IN153" s="277"/>
      <c r="IO153" s="277"/>
      <c r="IP153" s="277"/>
      <c r="IQ153" s="277"/>
      <c r="IR153" s="277"/>
      <c r="IS153" s="277"/>
      <c r="IT153" s="277"/>
      <c r="IU153" s="277"/>
      <c r="IV153" s="277"/>
    </row>
    <row r="154" spans="1:256" ht="17.399999999999999">
      <c r="A154" s="607"/>
      <c r="B154" s="318" t="s">
        <v>1827</v>
      </c>
      <c r="C154" s="319">
        <v>10</v>
      </c>
      <c r="D154" s="319">
        <v>3</v>
      </c>
      <c r="E154" s="356">
        <f t="shared" si="3"/>
        <v>0.3</v>
      </c>
      <c r="F154" s="278"/>
      <c r="G154" s="278"/>
      <c r="H154" s="278"/>
      <c r="I154" s="278"/>
      <c r="J154" s="278"/>
      <c r="K154" s="278"/>
      <c r="L154" s="278"/>
      <c r="M154" s="278"/>
      <c r="N154" s="278"/>
      <c r="O154" s="278"/>
      <c r="P154" s="278"/>
      <c r="Q154" s="278"/>
      <c r="R154" s="278"/>
      <c r="S154" s="278"/>
      <c r="T154" s="278"/>
      <c r="U154" s="278"/>
      <c r="V154" s="278"/>
      <c r="W154" s="278"/>
      <c r="X154" s="278"/>
      <c r="Y154" s="278"/>
      <c r="Z154" s="278"/>
      <c r="AA154" s="278"/>
      <c r="AB154" s="278"/>
      <c r="AC154" s="278"/>
      <c r="AD154" s="278"/>
      <c r="AE154" s="278"/>
      <c r="AF154" s="278"/>
      <c r="AG154" s="278"/>
      <c r="AH154" s="278"/>
      <c r="AI154" s="278"/>
      <c r="AJ154" s="278"/>
      <c r="AK154" s="278"/>
      <c r="AL154" s="278"/>
      <c r="AM154" s="278"/>
      <c r="AN154" s="278"/>
      <c r="AO154" s="278"/>
      <c r="AP154" s="278"/>
      <c r="AQ154" s="278"/>
      <c r="AR154" s="278"/>
      <c r="AS154" s="278"/>
      <c r="AT154" s="278"/>
      <c r="AU154" s="278"/>
      <c r="AV154" s="278"/>
      <c r="AW154" s="278"/>
      <c r="AX154" s="278"/>
      <c r="AY154" s="278"/>
      <c r="AZ154" s="278"/>
      <c r="BA154" s="278"/>
      <c r="BB154" s="278"/>
      <c r="BC154" s="278"/>
      <c r="BD154" s="278"/>
      <c r="BE154" s="278"/>
      <c r="BF154" s="278"/>
      <c r="BG154" s="278"/>
      <c r="BH154" s="278"/>
      <c r="BI154" s="278"/>
      <c r="BJ154" s="278"/>
      <c r="BK154" s="278"/>
      <c r="BL154" s="278"/>
      <c r="BM154" s="278"/>
      <c r="BN154" s="278"/>
      <c r="BO154" s="278"/>
      <c r="BP154" s="278"/>
      <c r="BQ154" s="278"/>
      <c r="BR154" s="278"/>
      <c r="BS154" s="278"/>
      <c r="BT154" s="278"/>
      <c r="BU154" s="278"/>
      <c r="BV154" s="278"/>
      <c r="BW154" s="278"/>
      <c r="BX154" s="278"/>
      <c r="BY154" s="278"/>
      <c r="BZ154" s="278"/>
      <c r="CA154" s="278"/>
      <c r="CB154" s="278"/>
      <c r="CC154" s="278"/>
      <c r="CD154" s="278"/>
      <c r="CE154" s="278"/>
      <c r="CF154" s="278"/>
      <c r="CG154" s="278"/>
      <c r="CH154" s="278"/>
      <c r="CI154" s="278"/>
      <c r="CJ154" s="278"/>
      <c r="CK154" s="278"/>
      <c r="CL154" s="278"/>
      <c r="CM154" s="278"/>
      <c r="CN154" s="278"/>
      <c r="CO154" s="278"/>
      <c r="CP154" s="278"/>
      <c r="CQ154" s="278"/>
      <c r="CR154" s="278"/>
      <c r="CS154" s="278"/>
      <c r="CT154" s="278"/>
      <c r="CU154" s="278"/>
      <c r="CV154" s="278"/>
      <c r="CW154" s="278"/>
      <c r="CX154" s="278"/>
      <c r="CY154" s="278"/>
      <c r="CZ154" s="278"/>
      <c r="DA154" s="278"/>
      <c r="DB154" s="278"/>
      <c r="DC154" s="278"/>
      <c r="DD154" s="278"/>
      <c r="DE154" s="278"/>
      <c r="DF154" s="278"/>
      <c r="DG154" s="278"/>
      <c r="DH154" s="278"/>
      <c r="DI154" s="278"/>
      <c r="DJ154" s="278"/>
      <c r="DK154" s="278"/>
      <c r="DL154" s="278"/>
      <c r="DM154" s="278"/>
      <c r="DN154" s="278"/>
      <c r="DO154" s="278"/>
      <c r="DP154" s="278"/>
      <c r="DQ154" s="278"/>
      <c r="DR154" s="278"/>
      <c r="DS154" s="278"/>
      <c r="DT154" s="278"/>
      <c r="DU154" s="278"/>
      <c r="DV154" s="278"/>
      <c r="DW154" s="278"/>
      <c r="DX154" s="278"/>
      <c r="DY154" s="278"/>
      <c r="DZ154" s="278"/>
      <c r="EA154" s="278"/>
      <c r="EB154" s="278"/>
      <c r="EC154" s="278"/>
      <c r="ED154" s="278"/>
      <c r="EE154" s="278"/>
      <c r="EF154" s="278"/>
      <c r="EG154" s="278"/>
      <c r="EH154" s="278"/>
      <c r="EI154" s="278"/>
      <c r="EJ154" s="278"/>
      <c r="EK154" s="278"/>
      <c r="EL154" s="278"/>
      <c r="EM154" s="278"/>
      <c r="EN154" s="278"/>
      <c r="EO154" s="278"/>
      <c r="EP154" s="278"/>
      <c r="EQ154" s="278"/>
      <c r="ER154" s="278"/>
      <c r="ES154" s="278"/>
      <c r="ET154" s="278"/>
      <c r="EU154" s="278"/>
      <c r="EV154" s="278"/>
      <c r="EW154" s="278"/>
      <c r="EX154" s="278"/>
      <c r="EY154" s="278"/>
      <c r="EZ154" s="278"/>
      <c r="FA154" s="278"/>
      <c r="FB154" s="278"/>
      <c r="FC154" s="278"/>
      <c r="FD154" s="278"/>
      <c r="FE154" s="278"/>
      <c r="FF154" s="278"/>
      <c r="FG154" s="278"/>
      <c r="FH154" s="278"/>
      <c r="FI154" s="278"/>
      <c r="FJ154" s="278"/>
      <c r="FK154" s="278"/>
      <c r="FL154" s="278"/>
      <c r="FM154" s="278"/>
      <c r="FN154" s="278"/>
      <c r="FO154" s="278"/>
      <c r="FP154" s="278"/>
      <c r="FQ154" s="278"/>
      <c r="FR154" s="278"/>
      <c r="FS154" s="278"/>
      <c r="FT154" s="278"/>
      <c r="FU154" s="278"/>
      <c r="FV154" s="278"/>
      <c r="FW154" s="278"/>
      <c r="FX154" s="278"/>
      <c r="FY154" s="278"/>
      <c r="FZ154" s="278"/>
      <c r="GA154" s="278"/>
      <c r="GB154" s="278"/>
      <c r="GC154" s="278"/>
      <c r="GD154" s="278"/>
      <c r="GE154" s="278"/>
      <c r="GF154" s="278"/>
      <c r="GG154" s="278"/>
      <c r="GH154" s="278"/>
      <c r="GI154" s="278"/>
      <c r="GJ154" s="278"/>
      <c r="GK154" s="278"/>
      <c r="GL154" s="278"/>
      <c r="GM154" s="278"/>
      <c r="GN154" s="278"/>
      <c r="GO154" s="278"/>
      <c r="GP154" s="278"/>
      <c r="GQ154" s="278"/>
      <c r="GR154" s="278"/>
      <c r="GS154" s="278"/>
      <c r="GT154" s="278"/>
      <c r="GU154" s="278"/>
      <c r="GV154" s="278"/>
      <c r="GW154" s="278"/>
      <c r="GX154" s="278"/>
      <c r="GY154" s="278"/>
      <c r="GZ154" s="278"/>
      <c r="HA154" s="278"/>
      <c r="HB154" s="278"/>
      <c r="HC154" s="278"/>
      <c r="HD154" s="278"/>
      <c r="HE154" s="278"/>
      <c r="HF154" s="278"/>
      <c r="HG154" s="278"/>
      <c r="HH154" s="278"/>
      <c r="HI154" s="278"/>
      <c r="HJ154" s="278"/>
      <c r="HK154" s="278"/>
      <c r="HL154" s="278"/>
      <c r="HM154" s="278"/>
      <c r="HN154" s="278"/>
      <c r="HO154" s="278"/>
      <c r="HP154" s="278"/>
      <c r="HQ154" s="278"/>
      <c r="HR154" s="278"/>
      <c r="HS154" s="278"/>
      <c r="HT154" s="278"/>
      <c r="HU154" s="278"/>
      <c r="HV154" s="278"/>
      <c r="HW154" s="278"/>
      <c r="HX154" s="278"/>
      <c r="HY154" s="278"/>
      <c r="HZ154" s="278"/>
      <c r="IA154" s="278"/>
      <c r="IB154" s="278"/>
      <c r="IC154" s="278"/>
      <c r="ID154" s="278"/>
      <c r="IE154" s="278"/>
      <c r="IF154" s="278"/>
      <c r="IG154" s="278"/>
      <c r="IH154" s="278"/>
      <c r="II154" s="278"/>
      <c r="IJ154" s="278"/>
      <c r="IK154" s="278"/>
      <c r="IL154" s="278"/>
      <c r="IM154" s="278"/>
      <c r="IN154" s="278"/>
      <c r="IO154" s="278"/>
      <c r="IP154" s="278"/>
      <c r="IQ154" s="278"/>
      <c r="IR154" s="278"/>
      <c r="IS154" s="278"/>
      <c r="IT154" s="278"/>
      <c r="IU154" s="278"/>
      <c r="IV154" s="278"/>
    </row>
    <row r="155" spans="1:256" ht="17.399999999999999">
      <c r="A155" s="607"/>
      <c r="B155" s="318" t="s">
        <v>1150</v>
      </c>
      <c r="C155" s="319">
        <v>13</v>
      </c>
      <c r="D155" s="319">
        <v>0</v>
      </c>
      <c r="E155" s="356">
        <f t="shared" si="3"/>
        <v>0</v>
      </c>
      <c r="F155" s="278"/>
      <c r="G155" s="278"/>
      <c r="H155" s="278"/>
      <c r="I155" s="278"/>
      <c r="J155" s="278"/>
      <c r="K155" s="278"/>
      <c r="L155" s="278"/>
      <c r="M155" s="278"/>
      <c r="N155" s="278"/>
      <c r="O155" s="278"/>
      <c r="P155" s="278"/>
      <c r="Q155" s="278"/>
      <c r="R155" s="278"/>
      <c r="S155" s="278"/>
      <c r="T155" s="278"/>
      <c r="U155" s="278"/>
      <c r="V155" s="278"/>
      <c r="W155" s="278"/>
      <c r="X155" s="278"/>
      <c r="Y155" s="278"/>
      <c r="Z155" s="278"/>
      <c r="AA155" s="278"/>
      <c r="AB155" s="278"/>
      <c r="AC155" s="278"/>
      <c r="AD155" s="278"/>
      <c r="AE155" s="278"/>
      <c r="AF155" s="278"/>
      <c r="AG155" s="278"/>
      <c r="AH155" s="278"/>
      <c r="AI155" s="278"/>
      <c r="AJ155" s="278"/>
      <c r="AK155" s="278"/>
      <c r="AL155" s="278"/>
      <c r="AM155" s="278"/>
      <c r="AN155" s="278"/>
      <c r="AO155" s="278"/>
      <c r="AP155" s="278"/>
      <c r="AQ155" s="278"/>
      <c r="AR155" s="278"/>
      <c r="AS155" s="278"/>
      <c r="AT155" s="278"/>
      <c r="AU155" s="278"/>
      <c r="AV155" s="278"/>
      <c r="AW155" s="278"/>
      <c r="AX155" s="278"/>
      <c r="AY155" s="278"/>
      <c r="AZ155" s="278"/>
      <c r="BA155" s="278"/>
      <c r="BB155" s="278"/>
      <c r="BC155" s="278"/>
      <c r="BD155" s="278"/>
      <c r="BE155" s="278"/>
      <c r="BF155" s="278"/>
      <c r="BG155" s="278"/>
      <c r="BH155" s="278"/>
      <c r="BI155" s="278"/>
      <c r="BJ155" s="278"/>
      <c r="BK155" s="278"/>
      <c r="BL155" s="278"/>
      <c r="BM155" s="278"/>
      <c r="BN155" s="278"/>
      <c r="BO155" s="278"/>
      <c r="BP155" s="278"/>
      <c r="BQ155" s="278"/>
      <c r="BR155" s="278"/>
      <c r="BS155" s="278"/>
      <c r="BT155" s="278"/>
      <c r="BU155" s="278"/>
      <c r="BV155" s="278"/>
      <c r="BW155" s="278"/>
      <c r="BX155" s="278"/>
      <c r="BY155" s="278"/>
      <c r="BZ155" s="278"/>
      <c r="CA155" s="278"/>
      <c r="CB155" s="278"/>
      <c r="CC155" s="278"/>
      <c r="CD155" s="278"/>
      <c r="CE155" s="278"/>
      <c r="CF155" s="278"/>
      <c r="CG155" s="278"/>
      <c r="CH155" s="278"/>
      <c r="CI155" s="278"/>
      <c r="CJ155" s="278"/>
      <c r="CK155" s="278"/>
      <c r="CL155" s="278"/>
      <c r="CM155" s="278"/>
      <c r="CN155" s="278"/>
      <c r="CO155" s="278"/>
      <c r="CP155" s="278"/>
      <c r="CQ155" s="278"/>
      <c r="CR155" s="278"/>
      <c r="CS155" s="278"/>
      <c r="CT155" s="278"/>
      <c r="CU155" s="278"/>
      <c r="CV155" s="278"/>
      <c r="CW155" s="278"/>
      <c r="CX155" s="278"/>
      <c r="CY155" s="278"/>
      <c r="CZ155" s="278"/>
      <c r="DA155" s="278"/>
      <c r="DB155" s="278"/>
      <c r="DC155" s="278"/>
      <c r="DD155" s="278"/>
      <c r="DE155" s="278"/>
      <c r="DF155" s="278"/>
      <c r="DG155" s="278"/>
      <c r="DH155" s="278"/>
      <c r="DI155" s="278"/>
      <c r="DJ155" s="278"/>
      <c r="DK155" s="278"/>
      <c r="DL155" s="278"/>
      <c r="DM155" s="278"/>
      <c r="DN155" s="278"/>
      <c r="DO155" s="278"/>
      <c r="DP155" s="278"/>
      <c r="DQ155" s="278"/>
      <c r="DR155" s="278"/>
      <c r="DS155" s="278"/>
      <c r="DT155" s="278"/>
      <c r="DU155" s="278"/>
      <c r="DV155" s="278"/>
      <c r="DW155" s="278"/>
      <c r="DX155" s="278"/>
      <c r="DY155" s="278"/>
      <c r="DZ155" s="278"/>
      <c r="EA155" s="278"/>
      <c r="EB155" s="278"/>
      <c r="EC155" s="278"/>
      <c r="ED155" s="278"/>
      <c r="EE155" s="278"/>
      <c r="EF155" s="278"/>
      <c r="EG155" s="278"/>
      <c r="EH155" s="278"/>
      <c r="EI155" s="278"/>
      <c r="EJ155" s="278"/>
      <c r="EK155" s="278"/>
      <c r="EL155" s="278"/>
      <c r="EM155" s="278"/>
      <c r="EN155" s="278"/>
      <c r="EO155" s="278"/>
      <c r="EP155" s="278"/>
      <c r="EQ155" s="278"/>
      <c r="ER155" s="278"/>
      <c r="ES155" s="278"/>
      <c r="ET155" s="278"/>
      <c r="EU155" s="278"/>
      <c r="EV155" s="278"/>
      <c r="EW155" s="278"/>
      <c r="EX155" s="278"/>
      <c r="EY155" s="278"/>
      <c r="EZ155" s="278"/>
      <c r="FA155" s="278"/>
      <c r="FB155" s="278"/>
      <c r="FC155" s="278"/>
      <c r="FD155" s="278"/>
      <c r="FE155" s="278"/>
      <c r="FF155" s="278"/>
      <c r="FG155" s="278"/>
      <c r="FH155" s="278"/>
      <c r="FI155" s="278"/>
      <c r="FJ155" s="278"/>
      <c r="FK155" s="278"/>
      <c r="FL155" s="278"/>
      <c r="FM155" s="278"/>
      <c r="FN155" s="278"/>
      <c r="FO155" s="278"/>
      <c r="FP155" s="278"/>
      <c r="FQ155" s="278"/>
      <c r="FR155" s="278"/>
      <c r="FS155" s="278"/>
      <c r="FT155" s="278"/>
      <c r="FU155" s="278"/>
      <c r="FV155" s="278"/>
      <c r="FW155" s="278"/>
      <c r="FX155" s="278"/>
      <c r="FY155" s="278"/>
      <c r="FZ155" s="278"/>
      <c r="GA155" s="278"/>
      <c r="GB155" s="278"/>
      <c r="GC155" s="278"/>
      <c r="GD155" s="278"/>
      <c r="GE155" s="278"/>
      <c r="GF155" s="278"/>
      <c r="GG155" s="278"/>
      <c r="GH155" s="278"/>
      <c r="GI155" s="278"/>
      <c r="GJ155" s="278"/>
      <c r="GK155" s="278"/>
      <c r="GL155" s="278"/>
      <c r="GM155" s="278"/>
      <c r="GN155" s="278"/>
      <c r="GO155" s="278"/>
      <c r="GP155" s="278"/>
      <c r="GQ155" s="278"/>
      <c r="GR155" s="278"/>
      <c r="GS155" s="278"/>
      <c r="GT155" s="278"/>
      <c r="GU155" s="278"/>
      <c r="GV155" s="278"/>
      <c r="GW155" s="278"/>
      <c r="GX155" s="278"/>
      <c r="GY155" s="278"/>
      <c r="GZ155" s="278"/>
      <c r="HA155" s="278"/>
      <c r="HB155" s="278"/>
      <c r="HC155" s="278"/>
      <c r="HD155" s="278"/>
      <c r="HE155" s="278"/>
      <c r="HF155" s="278"/>
      <c r="HG155" s="278"/>
      <c r="HH155" s="278"/>
      <c r="HI155" s="278"/>
      <c r="HJ155" s="278"/>
      <c r="HK155" s="278"/>
      <c r="HL155" s="278"/>
      <c r="HM155" s="278"/>
      <c r="HN155" s="278"/>
      <c r="HO155" s="278"/>
      <c r="HP155" s="278"/>
      <c r="HQ155" s="278"/>
      <c r="HR155" s="278"/>
      <c r="HS155" s="278"/>
      <c r="HT155" s="278"/>
      <c r="HU155" s="278"/>
      <c r="HV155" s="278"/>
      <c r="HW155" s="278"/>
      <c r="HX155" s="278"/>
      <c r="HY155" s="278"/>
      <c r="HZ155" s="278"/>
      <c r="IA155" s="278"/>
      <c r="IB155" s="278"/>
      <c r="IC155" s="278"/>
      <c r="ID155" s="278"/>
      <c r="IE155" s="278"/>
      <c r="IF155" s="278"/>
      <c r="IG155" s="278"/>
      <c r="IH155" s="278"/>
      <c r="II155" s="278"/>
      <c r="IJ155" s="278"/>
      <c r="IK155" s="278"/>
      <c r="IL155" s="278"/>
      <c r="IM155" s="278"/>
      <c r="IN155" s="278"/>
      <c r="IO155" s="278"/>
      <c r="IP155" s="278"/>
      <c r="IQ155" s="278"/>
      <c r="IR155" s="278"/>
      <c r="IS155" s="278"/>
      <c r="IT155" s="278"/>
      <c r="IU155" s="278"/>
      <c r="IV155" s="278"/>
    </row>
    <row r="156" spans="1:256" ht="17.399999999999999">
      <c r="A156" s="607"/>
      <c r="B156" s="318" t="s">
        <v>1828</v>
      </c>
      <c r="C156" s="319">
        <v>21</v>
      </c>
      <c r="D156" s="319">
        <v>4</v>
      </c>
      <c r="E156" s="356">
        <f t="shared" si="3"/>
        <v>0.19047619047619047</v>
      </c>
      <c r="F156" s="278"/>
      <c r="G156" s="278"/>
      <c r="H156" s="278"/>
      <c r="I156" s="278"/>
      <c r="J156" s="278"/>
      <c r="K156" s="278"/>
      <c r="L156" s="278"/>
      <c r="M156" s="278"/>
      <c r="N156" s="278"/>
      <c r="O156" s="278"/>
      <c r="P156" s="278"/>
      <c r="Q156" s="278"/>
      <c r="R156" s="278"/>
      <c r="S156" s="278"/>
      <c r="T156" s="278"/>
      <c r="U156" s="278"/>
      <c r="V156" s="278"/>
      <c r="W156" s="278"/>
      <c r="X156" s="278"/>
      <c r="Y156" s="278"/>
      <c r="Z156" s="278"/>
      <c r="AA156" s="278"/>
      <c r="AB156" s="278"/>
      <c r="AC156" s="278"/>
      <c r="AD156" s="278"/>
      <c r="AE156" s="278"/>
      <c r="AF156" s="278"/>
      <c r="AG156" s="278"/>
      <c r="AH156" s="278"/>
      <c r="AI156" s="278"/>
      <c r="AJ156" s="278"/>
      <c r="AK156" s="278"/>
      <c r="AL156" s="278"/>
      <c r="AM156" s="278"/>
      <c r="AN156" s="278"/>
      <c r="AO156" s="278"/>
      <c r="AP156" s="278"/>
      <c r="AQ156" s="278"/>
      <c r="AR156" s="278"/>
      <c r="AS156" s="278"/>
      <c r="AT156" s="278"/>
      <c r="AU156" s="278"/>
      <c r="AV156" s="278"/>
      <c r="AW156" s="278"/>
      <c r="AX156" s="278"/>
      <c r="AY156" s="278"/>
      <c r="AZ156" s="278"/>
      <c r="BA156" s="278"/>
      <c r="BB156" s="278"/>
      <c r="BC156" s="278"/>
      <c r="BD156" s="278"/>
      <c r="BE156" s="278"/>
      <c r="BF156" s="278"/>
      <c r="BG156" s="278"/>
      <c r="BH156" s="278"/>
      <c r="BI156" s="278"/>
      <c r="BJ156" s="278"/>
      <c r="BK156" s="278"/>
      <c r="BL156" s="278"/>
      <c r="BM156" s="278"/>
      <c r="BN156" s="278"/>
      <c r="BO156" s="278"/>
      <c r="BP156" s="278"/>
      <c r="BQ156" s="278"/>
      <c r="BR156" s="278"/>
      <c r="BS156" s="278"/>
      <c r="BT156" s="278"/>
      <c r="BU156" s="278"/>
      <c r="BV156" s="278"/>
      <c r="BW156" s="278"/>
      <c r="BX156" s="278"/>
      <c r="BY156" s="278"/>
      <c r="BZ156" s="278"/>
      <c r="CA156" s="278"/>
      <c r="CB156" s="278"/>
      <c r="CC156" s="278"/>
      <c r="CD156" s="278"/>
      <c r="CE156" s="278"/>
      <c r="CF156" s="278"/>
      <c r="CG156" s="278"/>
      <c r="CH156" s="278"/>
      <c r="CI156" s="278"/>
      <c r="CJ156" s="278"/>
      <c r="CK156" s="278"/>
      <c r="CL156" s="278"/>
      <c r="CM156" s="278"/>
      <c r="CN156" s="278"/>
      <c r="CO156" s="278"/>
      <c r="CP156" s="278"/>
      <c r="CQ156" s="278"/>
      <c r="CR156" s="278"/>
      <c r="CS156" s="278"/>
      <c r="CT156" s="278"/>
      <c r="CU156" s="278"/>
      <c r="CV156" s="278"/>
      <c r="CW156" s="278"/>
      <c r="CX156" s="278"/>
      <c r="CY156" s="278"/>
      <c r="CZ156" s="278"/>
      <c r="DA156" s="278"/>
      <c r="DB156" s="278"/>
      <c r="DC156" s="278"/>
      <c r="DD156" s="278"/>
      <c r="DE156" s="278"/>
      <c r="DF156" s="278"/>
      <c r="DG156" s="278"/>
      <c r="DH156" s="278"/>
      <c r="DI156" s="278"/>
      <c r="DJ156" s="278"/>
      <c r="DK156" s="278"/>
      <c r="DL156" s="278"/>
      <c r="DM156" s="278"/>
      <c r="DN156" s="278"/>
      <c r="DO156" s="278"/>
      <c r="DP156" s="278"/>
      <c r="DQ156" s="278"/>
      <c r="DR156" s="278"/>
      <c r="DS156" s="278"/>
      <c r="DT156" s="278"/>
      <c r="DU156" s="278"/>
      <c r="DV156" s="278"/>
      <c r="DW156" s="278"/>
      <c r="DX156" s="278"/>
      <c r="DY156" s="278"/>
      <c r="DZ156" s="278"/>
      <c r="EA156" s="278"/>
      <c r="EB156" s="278"/>
      <c r="EC156" s="278"/>
      <c r="ED156" s="278"/>
      <c r="EE156" s="278"/>
      <c r="EF156" s="278"/>
      <c r="EG156" s="278"/>
      <c r="EH156" s="278"/>
      <c r="EI156" s="278"/>
      <c r="EJ156" s="278"/>
      <c r="EK156" s="278"/>
      <c r="EL156" s="278"/>
      <c r="EM156" s="278"/>
      <c r="EN156" s="278"/>
      <c r="EO156" s="278"/>
      <c r="EP156" s="278"/>
      <c r="EQ156" s="278"/>
      <c r="ER156" s="278"/>
      <c r="ES156" s="278"/>
      <c r="ET156" s="278"/>
      <c r="EU156" s="278"/>
      <c r="EV156" s="278"/>
      <c r="EW156" s="278"/>
      <c r="EX156" s="278"/>
      <c r="EY156" s="278"/>
      <c r="EZ156" s="278"/>
      <c r="FA156" s="278"/>
      <c r="FB156" s="278"/>
      <c r="FC156" s="278"/>
      <c r="FD156" s="278"/>
      <c r="FE156" s="278"/>
      <c r="FF156" s="278"/>
      <c r="FG156" s="278"/>
      <c r="FH156" s="278"/>
      <c r="FI156" s="278"/>
      <c r="FJ156" s="278"/>
      <c r="FK156" s="278"/>
      <c r="FL156" s="278"/>
      <c r="FM156" s="278"/>
      <c r="FN156" s="278"/>
      <c r="FO156" s="278"/>
      <c r="FP156" s="278"/>
      <c r="FQ156" s="278"/>
      <c r="FR156" s="278"/>
      <c r="FS156" s="278"/>
      <c r="FT156" s="278"/>
      <c r="FU156" s="278"/>
      <c r="FV156" s="278"/>
      <c r="FW156" s="278"/>
      <c r="FX156" s="278"/>
      <c r="FY156" s="278"/>
      <c r="FZ156" s="278"/>
      <c r="GA156" s="278"/>
      <c r="GB156" s="278"/>
      <c r="GC156" s="278"/>
      <c r="GD156" s="278"/>
      <c r="GE156" s="278"/>
      <c r="GF156" s="278"/>
      <c r="GG156" s="278"/>
      <c r="GH156" s="278"/>
      <c r="GI156" s="278"/>
      <c r="GJ156" s="278"/>
      <c r="GK156" s="278"/>
      <c r="GL156" s="278"/>
      <c r="GM156" s="278"/>
      <c r="GN156" s="278"/>
      <c r="GO156" s="278"/>
      <c r="GP156" s="278"/>
      <c r="GQ156" s="278"/>
      <c r="GR156" s="278"/>
      <c r="GS156" s="278"/>
      <c r="GT156" s="278"/>
      <c r="GU156" s="278"/>
      <c r="GV156" s="278"/>
      <c r="GW156" s="278"/>
      <c r="GX156" s="278"/>
      <c r="GY156" s="278"/>
      <c r="GZ156" s="278"/>
      <c r="HA156" s="278"/>
      <c r="HB156" s="278"/>
      <c r="HC156" s="278"/>
      <c r="HD156" s="278"/>
      <c r="HE156" s="278"/>
      <c r="HF156" s="278"/>
      <c r="HG156" s="278"/>
      <c r="HH156" s="278"/>
      <c r="HI156" s="278"/>
      <c r="HJ156" s="278"/>
      <c r="HK156" s="278"/>
      <c r="HL156" s="278"/>
      <c r="HM156" s="278"/>
      <c r="HN156" s="278"/>
      <c r="HO156" s="278"/>
      <c r="HP156" s="278"/>
      <c r="HQ156" s="278"/>
      <c r="HR156" s="278"/>
      <c r="HS156" s="278"/>
      <c r="HT156" s="278"/>
      <c r="HU156" s="278"/>
      <c r="HV156" s="278"/>
      <c r="HW156" s="278"/>
      <c r="HX156" s="278"/>
      <c r="HY156" s="278"/>
      <c r="HZ156" s="278"/>
      <c r="IA156" s="278"/>
      <c r="IB156" s="278"/>
      <c r="IC156" s="278"/>
      <c r="ID156" s="278"/>
      <c r="IE156" s="278"/>
      <c r="IF156" s="278"/>
      <c r="IG156" s="278"/>
      <c r="IH156" s="278"/>
      <c r="II156" s="278"/>
      <c r="IJ156" s="278"/>
      <c r="IK156" s="278"/>
      <c r="IL156" s="278"/>
      <c r="IM156" s="278"/>
      <c r="IN156" s="278"/>
      <c r="IO156" s="278"/>
      <c r="IP156" s="278"/>
      <c r="IQ156" s="278"/>
      <c r="IR156" s="278"/>
      <c r="IS156" s="278"/>
      <c r="IT156" s="278"/>
      <c r="IU156" s="278"/>
      <c r="IV156" s="278"/>
    </row>
    <row r="157" spans="1:256" ht="17.399999999999999">
      <c r="A157" s="607"/>
      <c r="B157" s="318" t="s">
        <v>1149</v>
      </c>
      <c r="C157" s="319">
        <v>15</v>
      </c>
      <c r="D157" s="319">
        <v>2</v>
      </c>
      <c r="E157" s="356">
        <f t="shared" si="3"/>
        <v>0.13333333333333333</v>
      </c>
      <c r="F157" s="278"/>
      <c r="G157" s="278"/>
      <c r="H157" s="278"/>
      <c r="I157" s="278"/>
      <c r="J157" s="278"/>
      <c r="K157" s="278"/>
      <c r="L157" s="278"/>
      <c r="M157" s="278"/>
      <c r="N157" s="278"/>
      <c r="O157" s="278"/>
      <c r="P157" s="278"/>
      <c r="Q157" s="278"/>
      <c r="R157" s="278"/>
      <c r="S157" s="278"/>
      <c r="T157" s="278"/>
      <c r="U157" s="278"/>
      <c r="V157" s="278"/>
      <c r="W157" s="278"/>
      <c r="X157" s="278"/>
      <c r="Y157" s="278"/>
      <c r="Z157" s="278"/>
      <c r="AA157" s="278"/>
      <c r="AB157" s="278"/>
      <c r="AC157" s="278"/>
      <c r="AD157" s="278"/>
      <c r="AE157" s="278"/>
      <c r="AF157" s="278"/>
      <c r="AG157" s="278"/>
      <c r="AH157" s="278"/>
      <c r="AI157" s="278"/>
      <c r="AJ157" s="278"/>
      <c r="AK157" s="278"/>
      <c r="AL157" s="278"/>
      <c r="AM157" s="278"/>
      <c r="AN157" s="278"/>
      <c r="AO157" s="278"/>
      <c r="AP157" s="278"/>
      <c r="AQ157" s="278"/>
      <c r="AR157" s="278"/>
      <c r="AS157" s="278"/>
      <c r="AT157" s="278"/>
      <c r="AU157" s="278"/>
      <c r="AV157" s="278"/>
      <c r="AW157" s="278"/>
      <c r="AX157" s="278"/>
      <c r="AY157" s="278"/>
      <c r="AZ157" s="278"/>
      <c r="BA157" s="278"/>
      <c r="BB157" s="278"/>
      <c r="BC157" s="278"/>
      <c r="BD157" s="278"/>
      <c r="BE157" s="278"/>
      <c r="BF157" s="278"/>
      <c r="BG157" s="278"/>
      <c r="BH157" s="278"/>
      <c r="BI157" s="278"/>
      <c r="BJ157" s="278"/>
      <c r="BK157" s="278"/>
      <c r="BL157" s="278"/>
      <c r="BM157" s="278"/>
      <c r="BN157" s="278"/>
      <c r="BO157" s="278"/>
      <c r="BP157" s="278"/>
      <c r="BQ157" s="278"/>
      <c r="BR157" s="278"/>
      <c r="BS157" s="278"/>
      <c r="BT157" s="278"/>
      <c r="BU157" s="278"/>
      <c r="BV157" s="278"/>
      <c r="BW157" s="278"/>
      <c r="BX157" s="278"/>
      <c r="BY157" s="278"/>
      <c r="BZ157" s="278"/>
      <c r="CA157" s="278"/>
      <c r="CB157" s="278"/>
      <c r="CC157" s="278"/>
      <c r="CD157" s="278"/>
      <c r="CE157" s="278"/>
      <c r="CF157" s="278"/>
      <c r="CG157" s="278"/>
      <c r="CH157" s="278"/>
      <c r="CI157" s="278"/>
      <c r="CJ157" s="278"/>
      <c r="CK157" s="278"/>
      <c r="CL157" s="278"/>
      <c r="CM157" s="278"/>
      <c r="CN157" s="278"/>
      <c r="CO157" s="278"/>
      <c r="CP157" s="278"/>
      <c r="CQ157" s="278"/>
      <c r="CR157" s="278"/>
      <c r="CS157" s="278"/>
      <c r="CT157" s="278"/>
      <c r="CU157" s="278"/>
      <c r="CV157" s="278"/>
      <c r="CW157" s="278"/>
      <c r="CX157" s="278"/>
      <c r="CY157" s="278"/>
      <c r="CZ157" s="278"/>
      <c r="DA157" s="278"/>
      <c r="DB157" s="278"/>
      <c r="DC157" s="278"/>
      <c r="DD157" s="278"/>
      <c r="DE157" s="278"/>
      <c r="DF157" s="278"/>
      <c r="DG157" s="278"/>
      <c r="DH157" s="278"/>
      <c r="DI157" s="278"/>
      <c r="DJ157" s="278"/>
      <c r="DK157" s="278"/>
      <c r="DL157" s="278"/>
      <c r="DM157" s="278"/>
      <c r="DN157" s="278"/>
      <c r="DO157" s="278"/>
      <c r="DP157" s="278"/>
      <c r="DQ157" s="278"/>
      <c r="DR157" s="278"/>
      <c r="DS157" s="278"/>
      <c r="DT157" s="278"/>
      <c r="DU157" s="278"/>
      <c r="DV157" s="278"/>
      <c r="DW157" s="278"/>
      <c r="DX157" s="278"/>
      <c r="DY157" s="278"/>
      <c r="DZ157" s="278"/>
      <c r="EA157" s="278"/>
      <c r="EB157" s="278"/>
      <c r="EC157" s="278"/>
      <c r="ED157" s="278"/>
      <c r="EE157" s="278"/>
      <c r="EF157" s="278"/>
      <c r="EG157" s="278"/>
      <c r="EH157" s="278"/>
      <c r="EI157" s="278"/>
      <c r="EJ157" s="278"/>
      <c r="EK157" s="278"/>
      <c r="EL157" s="278"/>
      <c r="EM157" s="278"/>
      <c r="EN157" s="278"/>
      <c r="EO157" s="278"/>
      <c r="EP157" s="278"/>
      <c r="EQ157" s="278"/>
      <c r="ER157" s="278"/>
      <c r="ES157" s="278"/>
      <c r="ET157" s="278"/>
      <c r="EU157" s="278"/>
      <c r="EV157" s="278"/>
      <c r="EW157" s="278"/>
      <c r="EX157" s="278"/>
      <c r="EY157" s="278"/>
      <c r="EZ157" s="278"/>
      <c r="FA157" s="278"/>
      <c r="FB157" s="278"/>
      <c r="FC157" s="278"/>
      <c r="FD157" s="278"/>
      <c r="FE157" s="278"/>
      <c r="FF157" s="278"/>
      <c r="FG157" s="278"/>
      <c r="FH157" s="278"/>
      <c r="FI157" s="278"/>
      <c r="FJ157" s="278"/>
      <c r="FK157" s="278"/>
      <c r="FL157" s="278"/>
      <c r="FM157" s="278"/>
      <c r="FN157" s="278"/>
      <c r="FO157" s="278"/>
      <c r="FP157" s="278"/>
      <c r="FQ157" s="278"/>
      <c r="FR157" s="278"/>
      <c r="FS157" s="278"/>
      <c r="FT157" s="278"/>
      <c r="FU157" s="278"/>
      <c r="FV157" s="278"/>
      <c r="FW157" s="278"/>
      <c r="FX157" s="278"/>
      <c r="FY157" s="278"/>
      <c r="FZ157" s="278"/>
      <c r="GA157" s="278"/>
      <c r="GB157" s="278"/>
      <c r="GC157" s="278"/>
      <c r="GD157" s="278"/>
      <c r="GE157" s="278"/>
      <c r="GF157" s="278"/>
      <c r="GG157" s="278"/>
      <c r="GH157" s="278"/>
      <c r="GI157" s="278"/>
      <c r="GJ157" s="278"/>
      <c r="GK157" s="278"/>
      <c r="GL157" s="278"/>
      <c r="GM157" s="278"/>
      <c r="GN157" s="278"/>
      <c r="GO157" s="278"/>
      <c r="GP157" s="278"/>
      <c r="GQ157" s="278"/>
      <c r="GR157" s="278"/>
      <c r="GS157" s="278"/>
      <c r="GT157" s="278"/>
      <c r="GU157" s="278"/>
      <c r="GV157" s="278"/>
      <c r="GW157" s="278"/>
      <c r="GX157" s="278"/>
      <c r="GY157" s="278"/>
      <c r="GZ157" s="278"/>
      <c r="HA157" s="278"/>
      <c r="HB157" s="278"/>
      <c r="HC157" s="278"/>
      <c r="HD157" s="278"/>
      <c r="HE157" s="278"/>
      <c r="HF157" s="278"/>
      <c r="HG157" s="278"/>
      <c r="HH157" s="278"/>
      <c r="HI157" s="278"/>
      <c r="HJ157" s="278"/>
      <c r="HK157" s="278"/>
      <c r="HL157" s="278"/>
      <c r="HM157" s="278"/>
      <c r="HN157" s="278"/>
      <c r="HO157" s="278"/>
      <c r="HP157" s="278"/>
      <c r="HQ157" s="278"/>
      <c r="HR157" s="278"/>
      <c r="HS157" s="278"/>
      <c r="HT157" s="278"/>
      <c r="HU157" s="278"/>
      <c r="HV157" s="278"/>
      <c r="HW157" s="278"/>
      <c r="HX157" s="278"/>
      <c r="HY157" s="278"/>
      <c r="HZ157" s="278"/>
      <c r="IA157" s="278"/>
      <c r="IB157" s="278"/>
      <c r="IC157" s="278"/>
      <c r="ID157" s="278"/>
      <c r="IE157" s="278"/>
      <c r="IF157" s="278"/>
      <c r="IG157" s="278"/>
      <c r="IH157" s="278"/>
      <c r="II157" s="278"/>
      <c r="IJ157" s="278"/>
      <c r="IK157" s="278"/>
      <c r="IL157" s="278"/>
      <c r="IM157" s="278"/>
      <c r="IN157" s="278"/>
      <c r="IO157" s="278"/>
      <c r="IP157" s="278"/>
      <c r="IQ157" s="278"/>
      <c r="IR157" s="278"/>
      <c r="IS157" s="278"/>
      <c r="IT157" s="278"/>
      <c r="IU157" s="278"/>
      <c r="IV157" s="278"/>
    </row>
    <row r="158" spans="1:256" ht="17.399999999999999">
      <c r="A158" s="607"/>
      <c r="B158" s="318" t="s">
        <v>1829</v>
      </c>
      <c r="C158" s="319">
        <v>11</v>
      </c>
      <c r="D158" s="319">
        <v>1</v>
      </c>
      <c r="E158" s="356">
        <f t="shared" si="3"/>
        <v>9.0909090909090912E-2</v>
      </c>
      <c r="F158" s="278"/>
      <c r="G158" s="278"/>
      <c r="H158" s="278"/>
      <c r="I158" s="278"/>
      <c r="J158" s="278"/>
      <c r="K158" s="278"/>
      <c r="L158" s="278"/>
      <c r="M158" s="278"/>
      <c r="N158" s="278"/>
      <c r="O158" s="278"/>
      <c r="P158" s="278"/>
      <c r="Q158" s="278"/>
      <c r="R158" s="278"/>
      <c r="S158" s="278"/>
      <c r="T158" s="278"/>
      <c r="U158" s="278"/>
      <c r="V158" s="278"/>
      <c r="W158" s="278"/>
      <c r="X158" s="278"/>
      <c r="Y158" s="278"/>
      <c r="Z158" s="278"/>
      <c r="AA158" s="278"/>
      <c r="AB158" s="278"/>
      <c r="AC158" s="278"/>
      <c r="AD158" s="278"/>
      <c r="AE158" s="278"/>
      <c r="AF158" s="278"/>
      <c r="AG158" s="278"/>
      <c r="AH158" s="278"/>
      <c r="AI158" s="278"/>
      <c r="AJ158" s="278"/>
      <c r="AK158" s="278"/>
      <c r="AL158" s="278"/>
      <c r="AM158" s="278"/>
      <c r="AN158" s="278"/>
      <c r="AO158" s="278"/>
      <c r="AP158" s="278"/>
      <c r="AQ158" s="278"/>
      <c r="AR158" s="278"/>
      <c r="AS158" s="278"/>
      <c r="AT158" s="278"/>
      <c r="AU158" s="278"/>
      <c r="AV158" s="278"/>
      <c r="AW158" s="278"/>
      <c r="AX158" s="278"/>
      <c r="AY158" s="278"/>
      <c r="AZ158" s="278"/>
      <c r="BA158" s="278"/>
      <c r="BB158" s="278"/>
      <c r="BC158" s="278"/>
      <c r="BD158" s="278"/>
      <c r="BE158" s="278"/>
      <c r="BF158" s="278"/>
      <c r="BG158" s="278"/>
      <c r="BH158" s="278"/>
      <c r="BI158" s="278"/>
      <c r="BJ158" s="278"/>
      <c r="BK158" s="278"/>
      <c r="BL158" s="278"/>
      <c r="BM158" s="278"/>
      <c r="BN158" s="278"/>
      <c r="BO158" s="278"/>
      <c r="BP158" s="278"/>
      <c r="BQ158" s="278"/>
      <c r="BR158" s="278"/>
      <c r="BS158" s="278"/>
      <c r="BT158" s="278"/>
      <c r="BU158" s="278"/>
      <c r="BV158" s="278"/>
      <c r="BW158" s="278"/>
      <c r="BX158" s="278"/>
      <c r="BY158" s="278"/>
      <c r="BZ158" s="278"/>
      <c r="CA158" s="278"/>
      <c r="CB158" s="278"/>
      <c r="CC158" s="278"/>
      <c r="CD158" s="278"/>
      <c r="CE158" s="278"/>
      <c r="CF158" s="278"/>
      <c r="CG158" s="278"/>
      <c r="CH158" s="278"/>
      <c r="CI158" s="278"/>
      <c r="CJ158" s="278"/>
      <c r="CK158" s="278"/>
      <c r="CL158" s="278"/>
      <c r="CM158" s="278"/>
      <c r="CN158" s="278"/>
      <c r="CO158" s="278"/>
      <c r="CP158" s="278"/>
      <c r="CQ158" s="278"/>
      <c r="CR158" s="278"/>
      <c r="CS158" s="278"/>
      <c r="CT158" s="278"/>
      <c r="CU158" s="278"/>
      <c r="CV158" s="278"/>
      <c r="CW158" s="278"/>
      <c r="CX158" s="278"/>
      <c r="CY158" s="278"/>
      <c r="CZ158" s="278"/>
      <c r="DA158" s="278"/>
      <c r="DB158" s="278"/>
      <c r="DC158" s="278"/>
      <c r="DD158" s="278"/>
      <c r="DE158" s="278"/>
      <c r="DF158" s="278"/>
      <c r="DG158" s="278"/>
      <c r="DH158" s="278"/>
      <c r="DI158" s="278"/>
      <c r="DJ158" s="278"/>
      <c r="DK158" s="278"/>
      <c r="DL158" s="278"/>
      <c r="DM158" s="278"/>
      <c r="DN158" s="278"/>
      <c r="DO158" s="278"/>
      <c r="DP158" s="278"/>
      <c r="DQ158" s="278"/>
      <c r="DR158" s="278"/>
      <c r="DS158" s="278"/>
      <c r="DT158" s="278"/>
      <c r="DU158" s="278"/>
      <c r="DV158" s="278"/>
      <c r="DW158" s="278"/>
      <c r="DX158" s="278"/>
      <c r="DY158" s="278"/>
      <c r="DZ158" s="278"/>
      <c r="EA158" s="278"/>
      <c r="EB158" s="278"/>
      <c r="EC158" s="278"/>
      <c r="ED158" s="278"/>
      <c r="EE158" s="278"/>
      <c r="EF158" s="278"/>
      <c r="EG158" s="278"/>
      <c r="EH158" s="278"/>
      <c r="EI158" s="278"/>
      <c r="EJ158" s="278"/>
      <c r="EK158" s="278"/>
      <c r="EL158" s="278"/>
      <c r="EM158" s="278"/>
      <c r="EN158" s="278"/>
      <c r="EO158" s="278"/>
      <c r="EP158" s="278"/>
      <c r="EQ158" s="278"/>
      <c r="ER158" s="278"/>
      <c r="ES158" s="278"/>
      <c r="ET158" s="278"/>
      <c r="EU158" s="278"/>
      <c r="EV158" s="278"/>
      <c r="EW158" s="278"/>
      <c r="EX158" s="278"/>
      <c r="EY158" s="278"/>
      <c r="EZ158" s="278"/>
      <c r="FA158" s="278"/>
      <c r="FB158" s="278"/>
      <c r="FC158" s="278"/>
      <c r="FD158" s="278"/>
      <c r="FE158" s="278"/>
      <c r="FF158" s="278"/>
      <c r="FG158" s="278"/>
      <c r="FH158" s="278"/>
      <c r="FI158" s="278"/>
      <c r="FJ158" s="278"/>
      <c r="FK158" s="278"/>
      <c r="FL158" s="278"/>
      <c r="FM158" s="278"/>
      <c r="FN158" s="278"/>
      <c r="FO158" s="278"/>
      <c r="FP158" s="278"/>
      <c r="FQ158" s="278"/>
      <c r="FR158" s="278"/>
      <c r="FS158" s="278"/>
      <c r="FT158" s="278"/>
      <c r="FU158" s="278"/>
      <c r="FV158" s="278"/>
      <c r="FW158" s="278"/>
      <c r="FX158" s="278"/>
      <c r="FY158" s="278"/>
      <c r="FZ158" s="278"/>
      <c r="GA158" s="278"/>
      <c r="GB158" s="278"/>
      <c r="GC158" s="278"/>
      <c r="GD158" s="278"/>
      <c r="GE158" s="278"/>
      <c r="GF158" s="278"/>
      <c r="GG158" s="278"/>
      <c r="GH158" s="278"/>
      <c r="GI158" s="278"/>
      <c r="GJ158" s="278"/>
      <c r="GK158" s="278"/>
      <c r="GL158" s="278"/>
      <c r="GM158" s="278"/>
      <c r="GN158" s="278"/>
      <c r="GO158" s="278"/>
      <c r="GP158" s="278"/>
      <c r="GQ158" s="278"/>
      <c r="GR158" s="278"/>
      <c r="GS158" s="278"/>
      <c r="GT158" s="278"/>
      <c r="GU158" s="278"/>
      <c r="GV158" s="278"/>
      <c r="GW158" s="278"/>
      <c r="GX158" s="278"/>
      <c r="GY158" s="278"/>
      <c r="GZ158" s="278"/>
      <c r="HA158" s="278"/>
      <c r="HB158" s="278"/>
      <c r="HC158" s="278"/>
      <c r="HD158" s="278"/>
      <c r="HE158" s="278"/>
      <c r="HF158" s="278"/>
      <c r="HG158" s="278"/>
      <c r="HH158" s="278"/>
      <c r="HI158" s="278"/>
      <c r="HJ158" s="278"/>
      <c r="HK158" s="278"/>
      <c r="HL158" s="278"/>
      <c r="HM158" s="278"/>
      <c r="HN158" s="278"/>
      <c r="HO158" s="278"/>
      <c r="HP158" s="278"/>
      <c r="HQ158" s="278"/>
      <c r="HR158" s="278"/>
      <c r="HS158" s="278"/>
      <c r="HT158" s="278"/>
      <c r="HU158" s="278"/>
      <c r="HV158" s="278"/>
      <c r="HW158" s="278"/>
      <c r="HX158" s="278"/>
      <c r="HY158" s="278"/>
      <c r="HZ158" s="278"/>
      <c r="IA158" s="278"/>
      <c r="IB158" s="278"/>
      <c r="IC158" s="278"/>
      <c r="ID158" s="278"/>
      <c r="IE158" s="278"/>
      <c r="IF158" s="278"/>
      <c r="IG158" s="278"/>
      <c r="IH158" s="278"/>
      <c r="II158" s="278"/>
      <c r="IJ158" s="278"/>
      <c r="IK158" s="278"/>
      <c r="IL158" s="278"/>
      <c r="IM158" s="278"/>
      <c r="IN158" s="278"/>
      <c r="IO158" s="278"/>
      <c r="IP158" s="278"/>
      <c r="IQ158" s="278"/>
      <c r="IR158" s="278"/>
      <c r="IS158" s="278"/>
      <c r="IT158" s="278"/>
      <c r="IU158" s="278"/>
      <c r="IV158" s="278"/>
    </row>
    <row r="159" spans="1:256" ht="17.399999999999999">
      <c r="A159" s="607"/>
      <c r="B159" s="318" t="s">
        <v>1148</v>
      </c>
      <c r="C159" s="319">
        <v>10</v>
      </c>
      <c r="D159" s="319">
        <v>6</v>
      </c>
      <c r="E159" s="356">
        <f t="shared" si="3"/>
        <v>0.6</v>
      </c>
      <c r="F159" s="277"/>
      <c r="G159" s="277"/>
      <c r="H159" s="277"/>
      <c r="I159" s="277"/>
      <c r="J159" s="277"/>
      <c r="K159" s="277"/>
      <c r="L159" s="277"/>
      <c r="M159" s="277"/>
      <c r="N159" s="277"/>
      <c r="O159" s="277"/>
      <c r="P159" s="277"/>
      <c r="Q159" s="277"/>
      <c r="R159" s="277"/>
      <c r="S159" s="277"/>
      <c r="T159" s="277"/>
      <c r="U159" s="277"/>
      <c r="V159" s="277"/>
      <c r="W159" s="277"/>
      <c r="X159" s="277"/>
      <c r="Y159" s="277"/>
      <c r="Z159" s="277"/>
      <c r="AA159" s="277"/>
      <c r="AB159" s="277"/>
      <c r="AC159" s="277"/>
      <c r="AD159" s="277"/>
      <c r="AE159" s="277"/>
      <c r="AF159" s="277"/>
      <c r="AG159" s="277"/>
      <c r="AH159" s="277"/>
      <c r="AI159" s="277"/>
      <c r="AJ159" s="277"/>
      <c r="AK159" s="277"/>
      <c r="AL159" s="277"/>
      <c r="AM159" s="277"/>
      <c r="AN159" s="277"/>
      <c r="AO159" s="277"/>
      <c r="AP159" s="277"/>
      <c r="AQ159" s="277"/>
      <c r="AR159" s="277"/>
      <c r="AS159" s="277"/>
      <c r="AT159" s="277"/>
      <c r="AU159" s="277"/>
      <c r="AV159" s="277"/>
      <c r="AW159" s="277"/>
      <c r="AX159" s="277"/>
      <c r="AY159" s="277"/>
      <c r="AZ159" s="277"/>
      <c r="BA159" s="277"/>
      <c r="BB159" s="277"/>
      <c r="BC159" s="277"/>
      <c r="BD159" s="277"/>
      <c r="BE159" s="277"/>
      <c r="BF159" s="277"/>
      <c r="BG159" s="277"/>
      <c r="BH159" s="277"/>
      <c r="BI159" s="277"/>
      <c r="BJ159" s="277"/>
      <c r="BK159" s="277"/>
      <c r="BL159" s="277"/>
      <c r="BM159" s="277"/>
      <c r="BN159" s="277"/>
      <c r="BO159" s="277"/>
      <c r="BP159" s="277"/>
      <c r="BQ159" s="277"/>
      <c r="BR159" s="277"/>
      <c r="BS159" s="277"/>
      <c r="BT159" s="277"/>
      <c r="BU159" s="277"/>
      <c r="BV159" s="277"/>
      <c r="BW159" s="277"/>
      <c r="BX159" s="277"/>
      <c r="BY159" s="277"/>
      <c r="BZ159" s="277"/>
      <c r="CA159" s="277"/>
      <c r="CB159" s="277"/>
      <c r="CC159" s="277"/>
      <c r="CD159" s="277"/>
      <c r="CE159" s="277"/>
      <c r="CF159" s="277"/>
      <c r="CG159" s="277"/>
      <c r="CH159" s="277"/>
      <c r="CI159" s="277"/>
      <c r="CJ159" s="277"/>
      <c r="CK159" s="277"/>
      <c r="CL159" s="277"/>
      <c r="CM159" s="277"/>
      <c r="CN159" s="277"/>
      <c r="CO159" s="277"/>
      <c r="CP159" s="277"/>
      <c r="CQ159" s="277"/>
      <c r="CR159" s="277"/>
      <c r="CS159" s="277"/>
      <c r="CT159" s="277"/>
      <c r="CU159" s="277"/>
      <c r="CV159" s="277"/>
      <c r="CW159" s="277"/>
      <c r="CX159" s="277"/>
      <c r="CY159" s="277"/>
      <c r="CZ159" s="277"/>
      <c r="DA159" s="277"/>
      <c r="DB159" s="277"/>
      <c r="DC159" s="277"/>
      <c r="DD159" s="277"/>
      <c r="DE159" s="277"/>
      <c r="DF159" s="277"/>
      <c r="DG159" s="277"/>
      <c r="DH159" s="277"/>
      <c r="DI159" s="277"/>
      <c r="DJ159" s="277"/>
      <c r="DK159" s="277"/>
      <c r="DL159" s="277"/>
      <c r="DM159" s="277"/>
      <c r="DN159" s="277"/>
      <c r="DO159" s="277"/>
      <c r="DP159" s="277"/>
      <c r="DQ159" s="277"/>
      <c r="DR159" s="277"/>
      <c r="DS159" s="277"/>
      <c r="DT159" s="277"/>
      <c r="DU159" s="277"/>
      <c r="DV159" s="277"/>
      <c r="DW159" s="277"/>
      <c r="DX159" s="277"/>
      <c r="DY159" s="277"/>
      <c r="DZ159" s="277"/>
      <c r="EA159" s="277"/>
      <c r="EB159" s="277"/>
      <c r="EC159" s="277"/>
      <c r="ED159" s="277"/>
      <c r="EE159" s="277"/>
      <c r="EF159" s="277"/>
      <c r="EG159" s="277"/>
      <c r="EH159" s="277"/>
      <c r="EI159" s="277"/>
      <c r="EJ159" s="277"/>
      <c r="EK159" s="277"/>
      <c r="EL159" s="277"/>
      <c r="EM159" s="277"/>
      <c r="EN159" s="277"/>
      <c r="EO159" s="277"/>
      <c r="EP159" s="277"/>
      <c r="EQ159" s="277"/>
      <c r="ER159" s="277"/>
      <c r="ES159" s="277"/>
      <c r="ET159" s="277"/>
      <c r="EU159" s="277"/>
      <c r="EV159" s="277"/>
      <c r="EW159" s="277"/>
      <c r="EX159" s="277"/>
      <c r="EY159" s="277"/>
      <c r="EZ159" s="277"/>
      <c r="FA159" s="277"/>
      <c r="FB159" s="277"/>
      <c r="FC159" s="277"/>
      <c r="FD159" s="277"/>
      <c r="FE159" s="277"/>
      <c r="FF159" s="277"/>
      <c r="FG159" s="277"/>
      <c r="FH159" s="277"/>
      <c r="FI159" s="277"/>
      <c r="FJ159" s="277"/>
      <c r="FK159" s="277"/>
      <c r="FL159" s="277"/>
      <c r="FM159" s="277"/>
      <c r="FN159" s="277"/>
      <c r="FO159" s="277"/>
      <c r="FP159" s="277"/>
      <c r="FQ159" s="277"/>
      <c r="FR159" s="277"/>
      <c r="FS159" s="277"/>
      <c r="FT159" s="277"/>
      <c r="FU159" s="277"/>
      <c r="FV159" s="277"/>
      <c r="FW159" s="277"/>
      <c r="FX159" s="277"/>
      <c r="FY159" s="277"/>
      <c r="FZ159" s="277"/>
      <c r="GA159" s="277"/>
      <c r="GB159" s="277"/>
      <c r="GC159" s="277"/>
      <c r="GD159" s="277"/>
      <c r="GE159" s="277"/>
      <c r="GF159" s="277"/>
      <c r="GG159" s="277"/>
      <c r="GH159" s="277"/>
      <c r="GI159" s="277"/>
      <c r="GJ159" s="277"/>
      <c r="GK159" s="277"/>
      <c r="GL159" s="277"/>
      <c r="GM159" s="277"/>
      <c r="GN159" s="277"/>
      <c r="GO159" s="277"/>
      <c r="GP159" s="277"/>
      <c r="GQ159" s="277"/>
      <c r="GR159" s="277"/>
      <c r="GS159" s="277"/>
      <c r="GT159" s="277"/>
      <c r="GU159" s="277"/>
      <c r="GV159" s="277"/>
      <c r="GW159" s="277"/>
      <c r="GX159" s="277"/>
      <c r="GY159" s="277"/>
      <c r="GZ159" s="277"/>
      <c r="HA159" s="277"/>
      <c r="HB159" s="277"/>
      <c r="HC159" s="277"/>
      <c r="HD159" s="277"/>
      <c r="HE159" s="277"/>
      <c r="HF159" s="277"/>
      <c r="HG159" s="277"/>
      <c r="HH159" s="277"/>
      <c r="HI159" s="277"/>
      <c r="HJ159" s="277"/>
      <c r="HK159" s="277"/>
      <c r="HL159" s="277"/>
      <c r="HM159" s="277"/>
      <c r="HN159" s="277"/>
      <c r="HO159" s="277"/>
      <c r="HP159" s="277"/>
      <c r="HQ159" s="277"/>
      <c r="HR159" s="277"/>
      <c r="HS159" s="277"/>
      <c r="HT159" s="277"/>
      <c r="HU159" s="277"/>
      <c r="HV159" s="277"/>
      <c r="HW159" s="277"/>
      <c r="HX159" s="277"/>
      <c r="HY159" s="277"/>
      <c r="HZ159" s="277"/>
      <c r="IA159" s="277"/>
      <c r="IB159" s="277"/>
      <c r="IC159" s="277"/>
      <c r="ID159" s="277"/>
      <c r="IE159" s="277"/>
      <c r="IF159" s="277"/>
      <c r="IG159" s="277"/>
      <c r="IH159" s="277"/>
      <c r="II159" s="277"/>
      <c r="IJ159" s="277"/>
      <c r="IK159" s="277"/>
      <c r="IL159" s="277"/>
      <c r="IM159" s="277"/>
      <c r="IN159" s="277"/>
      <c r="IO159" s="277"/>
      <c r="IP159" s="277"/>
      <c r="IQ159" s="277"/>
      <c r="IR159" s="277"/>
      <c r="IS159" s="277"/>
      <c r="IT159" s="277"/>
      <c r="IU159" s="277"/>
      <c r="IV159" s="277"/>
    </row>
    <row r="160" spans="1:256" ht="17.399999999999999">
      <c r="A160" s="607"/>
      <c r="B160" s="318" t="s">
        <v>1832</v>
      </c>
      <c r="C160" s="187">
        <v>25</v>
      </c>
      <c r="D160" s="187">
        <v>6</v>
      </c>
      <c r="E160" s="356">
        <f t="shared" si="3"/>
        <v>0.24</v>
      </c>
      <c r="F160" s="277"/>
      <c r="G160" s="277"/>
      <c r="H160" s="277"/>
      <c r="I160" s="277"/>
      <c r="J160" s="277"/>
      <c r="K160" s="277"/>
      <c r="L160" s="277"/>
      <c r="M160" s="277"/>
      <c r="N160" s="277"/>
      <c r="O160" s="277"/>
      <c r="P160" s="277"/>
      <c r="Q160" s="277"/>
      <c r="R160" s="277"/>
      <c r="S160" s="277"/>
      <c r="T160" s="277"/>
      <c r="U160" s="277"/>
      <c r="V160" s="277"/>
      <c r="W160" s="277"/>
      <c r="X160" s="277"/>
      <c r="Y160" s="277"/>
      <c r="Z160" s="277"/>
      <c r="AA160" s="277"/>
      <c r="AB160" s="277"/>
      <c r="AC160" s="277"/>
      <c r="AD160" s="277"/>
      <c r="AE160" s="277"/>
      <c r="AF160" s="277"/>
      <c r="AG160" s="277"/>
      <c r="AH160" s="277"/>
      <c r="AI160" s="277"/>
      <c r="AJ160" s="277"/>
      <c r="AK160" s="277"/>
      <c r="AL160" s="277"/>
      <c r="AM160" s="277"/>
      <c r="AN160" s="277"/>
      <c r="AO160" s="277"/>
      <c r="AP160" s="277"/>
      <c r="AQ160" s="277"/>
      <c r="AR160" s="277"/>
      <c r="AS160" s="277"/>
      <c r="AT160" s="277"/>
      <c r="AU160" s="277"/>
      <c r="AV160" s="277"/>
      <c r="AW160" s="277"/>
      <c r="AX160" s="277"/>
      <c r="AY160" s="277"/>
      <c r="AZ160" s="277"/>
      <c r="BA160" s="277"/>
      <c r="BB160" s="277"/>
      <c r="BC160" s="277"/>
      <c r="BD160" s="277"/>
      <c r="BE160" s="277"/>
      <c r="BF160" s="277"/>
      <c r="BG160" s="277"/>
      <c r="BH160" s="277"/>
      <c r="BI160" s="277"/>
      <c r="BJ160" s="277"/>
      <c r="BK160" s="277"/>
      <c r="BL160" s="277"/>
      <c r="BM160" s="277"/>
      <c r="BN160" s="277"/>
      <c r="BO160" s="277"/>
      <c r="BP160" s="277"/>
      <c r="BQ160" s="277"/>
      <c r="BR160" s="277"/>
      <c r="BS160" s="277"/>
      <c r="BT160" s="277"/>
      <c r="BU160" s="277"/>
      <c r="BV160" s="277"/>
      <c r="BW160" s="277"/>
      <c r="BX160" s="277"/>
      <c r="BY160" s="277"/>
      <c r="BZ160" s="277"/>
      <c r="CA160" s="277"/>
      <c r="CB160" s="277"/>
      <c r="CC160" s="277"/>
      <c r="CD160" s="277"/>
      <c r="CE160" s="277"/>
      <c r="CF160" s="277"/>
      <c r="CG160" s="277"/>
      <c r="CH160" s="277"/>
      <c r="CI160" s="277"/>
      <c r="CJ160" s="277"/>
      <c r="CK160" s="277"/>
      <c r="CL160" s="277"/>
      <c r="CM160" s="277"/>
      <c r="CN160" s="277"/>
      <c r="CO160" s="277"/>
      <c r="CP160" s="277"/>
      <c r="CQ160" s="277"/>
      <c r="CR160" s="277"/>
      <c r="CS160" s="277"/>
      <c r="CT160" s="277"/>
      <c r="CU160" s="277"/>
      <c r="CV160" s="277"/>
      <c r="CW160" s="277"/>
      <c r="CX160" s="277"/>
      <c r="CY160" s="277"/>
      <c r="CZ160" s="277"/>
      <c r="DA160" s="277"/>
      <c r="DB160" s="277"/>
      <c r="DC160" s="277"/>
      <c r="DD160" s="277"/>
      <c r="DE160" s="277"/>
      <c r="DF160" s="277"/>
      <c r="DG160" s="277"/>
      <c r="DH160" s="277"/>
      <c r="DI160" s="277"/>
      <c r="DJ160" s="277"/>
      <c r="DK160" s="277"/>
      <c r="DL160" s="277"/>
      <c r="DM160" s="277"/>
      <c r="DN160" s="277"/>
      <c r="DO160" s="277"/>
      <c r="DP160" s="277"/>
      <c r="DQ160" s="277"/>
      <c r="DR160" s="277"/>
      <c r="DS160" s="277"/>
      <c r="DT160" s="277"/>
      <c r="DU160" s="277"/>
      <c r="DV160" s="277"/>
      <c r="DW160" s="277"/>
      <c r="DX160" s="277"/>
      <c r="DY160" s="277"/>
      <c r="DZ160" s="277"/>
      <c r="EA160" s="277"/>
      <c r="EB160" s="277"/>
      <c r="EC160" s="277"/>
      <c r="ED160" s="277"/>
      <c r="EE160" s="277"/>
      <c r="EF160" s="277"/>
      <c r="EG160" s="277"/>
      <c r="EH160" s="277"/>
      <c r="EI160" s="277"/>
      <c r="EJ160" s="277"/>
      <c r="EK160" s="277"/>
      <c r="EL160" s="277"/>
      <c r="EM160" s="277"/>
      <c r="EN160" s="277"/>
      <c r="EO160" s="277"/>
      <c r="EP160" s="277"/>
      <c r="EQ160" s="277"/>
      <c r="ER160" s="277"/>
      <c r="ES160" s="277"/>
      <c r="ET160" s="277"/>
      <c r="EU160" s="277"/>
      <c r="EV160" s="277"/>
      <c r="EW160" s="277"/>
      <c r="EX160" s="277"/>
      <c r="EY160" s="277"/>
      <c r="EZ160" s="277"/>
      <c r="FA160" s="277"/>
      <c r="FB160" s="277"/>
      <c r="FC160" s="277"/>
      <c r="FD160" s="277"/>
      <c r="FE160" s="277"/>
      <c r="FF160" s="277"/>
      <c r="FG160" s="277"/>
      <c r="FH160" s="277"/>
      <c r="FI160" s="277"/>
      <c r="FJ160" s="277"/>
      <c r="FK160" s="277"/>
      <c r="FL160" s="277"/>
      <c r="FM160" s="277"/>
      <c r="FN160" s="277"/>
      <c r="FO160" s="277"/>
      <c r="FP160" s="277"/>
      <c r="FQ160" s="277"/>
      <c r="FR160" s="277"/>
      <c r="FS160" s="277"/>
      <c r="FT160" s="277"/>
      <c r="FU160" s="277"/>
      <c r="FV160" s="277"/>
      <c r="FW160" s="277"/>
      <c r="FX160" s="277"/>
      <c r="FY160" s="277"/>
      <c r="FZ160" s="277"/>
      <c r="GA160" s="277"/>
      <c r="GB160" s="277"/>
      <c r="GC160" s="277"/>
      <c r="GD160" s="277"/>
      <c r="GE160" s="277"/>
      <c r="GF160" s="277"/>
      <c r="GG160" s="277"/>
      <c r="GH160" s="277"/>
      <c r="GI160" s="277"/>
      <c r="GJ160" s="277"/>
      <c r="GK160" s="277"/>
      <c r="GL160" s="277"/>
      <c r="GM160" s="277"/>
      <c r="GN160" s="277"/>
      <c r="GO160" s="277"/>
      <c r="GP160" s="277"/>
      <c r="GQ160" s="277"/>
      <c r="GR160" s="277"/>
      <c r="GS160" s="277"/>
      <c r="GT160" s="277"/>
      <c r="GU160" s="277"/>
      <c r="GV160" s="277"/>
      <c r="GW160" s="277"/>
      <c r="GX160" s="277"/>
      <c r="GY160" s="277"/>
      <c r="GZ160" s="277"/>
      <c r="HA160" s="277"/>
      <c r="HB160" s="277"/>
      <c r="HC160" s="277"/>
      <c r="HD160" s="277"/>
      <c r="HE160" s="277"/>
      <c r="HF160" s="277"/>
      <c r="HG160" s="277"/>
      <c r="HH160" s="277"/>
      <c r="HI160" s="277"/>
      <c r="HJ160" s="277"/>
      <c r="HK160" s="277"/>
      <c r="HL160" s="277"/>
      <c r="HM160" s="277"/>
      <c r="HN160" s="277"/>
      <c r="HO160" s="277"/>
      <c r="HP160" s="277"/>
      <c r="HQ160" s="277"/>
      <c r="HR160" s="277"/>
      <c r="HS160" s="277"/>
      <c r="HT160" s="277"/>
      <c r="HU160" s="277"/>
      <c r="HV160" s="277"/>
      <c r="HW160" s="277"/>
      <c r="HX160" s="277"/>
      <c r="HY160" s="277"/>
      <c r="HZ160" s="277"/>
      <c r="IA160" s="277"/>
      <c r="IB160" s="277"/>
      <c r="IC160" s="277"/>
      <c r="ID160" s="277"/>
      <c r="IE160" s="277"/>
      <c r="IF160" s="277"/>
      <c r="IG160" s="277"/>
      <c r="IH160" s="277"/>
      <c r="II160" s="277"/>
      <c r="IJ160" s="277"/>
      <c r="IK160" s="277"/>
      <c r="IL160" s="277"/>
      <c r="IM160" s="277"/>
      <c r="IN160" s="277"/>
      <c r="IO160" s="277"/>
      <c r="IP160" s="277"/>
      <c r="IQ160" s="277"/>
      <c r="IR160" s="277"/>
      <c r="IS160" s="277"/>
      <c r="IT160" s="277"/>
      <c r="IU160" s="277"/>
      <c r="IV160" s="277"/>
    </row>
    <row r="161" spans="1:256" ht="17.399999999999999">
      <c r="A161" s="608" t="s">
        <v>1924</v>
      </c>
      <c r="B161" s="346" t="s">
        <v>1834</v>
      </c>
      <c r="C161" s="319">
        <v>13</v>
      </c>
      <c r="D161" s="319">
        <v>7</v>
      </c>
      <c r="E161" s="356">
        <v>0.53849999999999998</v>
      </c>
      <c r="F161" s="277"/>
      <c r="G161" s="277"/>
      <c r="H161" s="277"/>
      <c r="I161" s="277"/>
      <c r="J161" s="277"/>
      <c r="K161" s="277"/>
      <c r="L161" s="277"/>
      <c r="M161" s="277"/>
      <c r="N161" s="277"/>
      <c r="O161" s="277"/>
      <c r="P161" s="277"/>
      <c r="Q161" s="277"/>
      <c r="R161" s="277"/>
      <c r="S161" s="277"/>
      <c r="T161" s="277"/>
      <c r="U161" s="277"/>
      <c r="V161" s="277"/>
      <c r="W161" s="277"/>
      <c r="X161" s="277"/>
      <c r="Y161" s="277"/>
      <c r="Z161" s="277"/>
      <c r="AA161" s="277"/>
      <c r="AB161" s="277"/>
      <c r="AC161" s="277"/>
      <c r="AD161" s="277"/>
      <c r="AE161" s="277"/>
      <c r="AF161" s="277"/>
      <c r="AG161" s="277"/>
      <c r="AH161" s="277"/>
      <c r="AI161" s="277"/>
      <c r="AJ161" s="277"/>
      <c r="AK161" s="277"/>
      <c r="AL161" s="277"/>
      <c r="AM161" s="277"/>
      <c r="AN161" s="277"/>
      <c r="AO161" s="277"/>
      <c r="AP161" s="277"/>
      <c r="AQ161" s="277"/>
      <c r="AR161" s="277"/>
      <c r="AS161" s="277"/>
      <c r="AT161" s="277"/>
      <c r="AU161" s="277"/>
      <c r="AV161" s="277"/>
      <c r="AW161" s="277"/>
      <c r="AX161" s="277"/>
      <c r="AY161" s="277"/>
      <c r="AZ161" s="277"/>
      <c r="BA161" s="277"/>
      <c r="BB161" s="277"/>
      <c r="BC161" s="277"/>
      <c r="BD161" s="277"/>
      <c r="BE161" s="277"/>
      <c r="BF161" s="277"/>
      <c r="BG161" s="277"/>
      <c r="BH161" s="277"/>
      <c r="BI161" s="277"/>
      <c r="BJ161" s="277"/>
      <c r="BK161" s="277"/>
      <c r="BL161" s="277"/>
      <c r="BM161" s="277"/>
      <c r="BN161" s="277"/>
      <c r="BO161" s="277"/>
      <c r="BP161" s="277"/>
      <c r="BQ161" s="277"/>
      <c r="BR161" s="277"/>
      <c r="BS161" s="277"/>
      <c r="BT161" s="277"/>
      <c r="BU161" s="277"/>
      <c r="BV161" s="277"/>
      <c r="BW161" s="277"/>
      <c r="BX161" s="277"/>
      <c r="BY161" s="277"/>
      <c r="BZ161" s="277"/>
      <c r="CA161" s="277"/>
      <c r="CB161" s="277"/>
      <c r="CC161" s="277"/>
      <c r="CD161" s="277"/>
      <c r="CE161" s="277"/>
      <c r="CF161" s="277"/>
      <c r="CG161" s="277"/>
      <c r="CH161" s="277"/>
      <c r="CI161" s="277"/>
      <c r="CJ161" s="277"/>
      <c r="CK161" s="277"/>
      <c r="CL161" s="277"/>
      <c r="CM161" s="277"/>
      <c r="CN161" s="277"/>
      <c r="CO161" s="277"/>
      <c r="CP161" s="277"/>
      <c r="CQ161" s="277"/>
      <c r="CR161" s="277"/>
      <c r="CS161" s="277"/>
      <c r="CT161" s="277"/>
      <c r="CU161" s="277"/>
      <c r="CV161" s="277"/>
      <c r="CW161" s="277"/>
      <c r="CX161" s="277"/>
      <c r="CY161" s="277"/>
      <c r="CZ161" s="277"/>
      <c r="DA161" s="277"/>
      <c r="DB161" s="277"/>
      <c r="DC161" s="277"/>
      <c r="DD161" s="277"/>
      <c r="DE161" s="277"/>
      <c r="DF161" s="277"/>
      <c r="DG161" s="277"/>
      <c r="DH161" s="277"/>
      <c r="DI161" s="277"/>
      <c r="DJ161" s="277"/>
      <c r="DK161" s="277"/>
      <c r="DL161" s="277"/>
      <c r="DM161" s="277"/>
      <c r="DN161" s="277"/>
      <c r="DO161" s="277"/>
      <c r="DP161" s="277"/>
      <c r="DQ161" s="277"/>
      <c r="DR161" s="277"/>
      <c r="DS161" s="277"/>
      <c r="DT161" s="277"/>
      <c r="DU161" s="277"/>
      <c r="DV161" s="277"/>
      <c r="DW161" s="277"/>
      <c r="DX161" s="277"/>
      <c r="DY161" s="277"/>
      <c r="DZ161" s="277"/>
      <c r="EA161" s="277"/>
      <c r="EB161" s="277"/>
      <c r="EC161" s="277"/>
      <c r="ED161" s="277"/>
      <c r="EE161" s="277"/>
      <c r="EF161" s="277"/>
      <c r="EG161" s="277"/>
      <c r="EH161" s="277"/>
      <c r="EI161" s="277"/>
      <c r="EJ161" s="277"/>
      <c r="EK161" s="277"/>
      <c r="EL161" s="277"/>
      <c r="EM161" s="277"/>
      <c r="EN161" s="277"/>
      <c r="EO161" s="277"/>
      <c r="EP161" s="277"/>
      <c r="EQ161" s="277"/>
      <c r="ER161" s="277"/>
      <c r="ES161" s="277"/>
      <c r="ET161" s="277"/>
      <c r="EU161" s="277"/>
      <c r="EV161" s="277"/>
      <c r="EW161" s="277"/>
      <c r="EX161" s="277"/>
      <c r="EY161" s="277"/>
      <c r="EZ161" s="277"/>
      <c r="FA161" s="277"/>
      <c r="FB161" s="277"/>
      <c r="FC161" s="277"/>
      <c r="FD161" s="277"/>
      <c r="FE161" s="277"/>
      <c r="FF161" s="277"/>
      <c r="FG161" s="277"/>
      <c r="FH161" s="277"/>
      <c r="FI161" s="277"/>
      <c r="FJ161" s="277"/>
      <c r="FK161" s="277"/>
      <c r="FL161" s="277"/>
      <c r="FM161" s="277"/>
      <c r="FN161" s="277"/>
      <c r="FO161" s="277"/>
      <c r="FP161" s="277"/>
      <c r="FQ161" s="277"/>
      <c r="FR161" s="277"/>
      <c r="FS161" s="277"/>
      <c r="FT161" s="277"/>
      <c r="FU161" s="277"/>
      <c r="FV161" s="277"/>
      <c r="FW161" s="277"/>
      <c r="FX161" s="277"/>
      <c r="FY161" s="277"/>
      <c r="FZ161" s="277"/>
      <c r="GA161" s="277"/>
      <c r="GB161" s="277"/>
      <c r="GC161" s="277"/>
      <c r="GD161" s="277"/>
      <c r="GE161" s="277"/>
      <c r="GF161" s="277"/>
      <c r="GG161" s="277"/>
      <c r="GH161" s="277"/>
      <c r="GI161" s="277"/>
      <c r="GJ161" s="277"/>
      <c r="GK161" s="277"/>
      <c r="GL161" s="277"/>
      <c r="GM161" s="277"/>
      <c r="GN161" s="277"/>
      <c r="GO161" s="277"/>
      <c r="GP161" s="277"/>
      <c r="GQ161" s="277"/>
      <c r="GR161" s="277"/>
      <c r="GS161" s="277"/>
      <c r="GT161" s="277"/>
      <c r="GU161" s="277"/>
      <c r="GV161" s="277"/>
      <c r="GW161" s="277"/>
      <c r="GX161" s="277"/>
      <c r="GY161" s="277"/>
      <c r="GZ161" s="277"/>
      <c r="HA161" s="277"/>
      <c r="HB161" s="277"/>
      <c r="HC161" s="277"/>
      <c r="HD161" s="277"/>
      <c r="HE161" s="277"/>
      <c r="HF161" s="277"/>
      <c r="HG161" s="277"/>
      <c r="HH161" s="277"/>
      <c r="HI161" s="277"/>
      <c r="HJ161" s="277"/>
      <c r="HK161" s="277"/>
      <c r="HL161" s="277"/>
      <c r="HM161" s="277"/>
      <c r="HN161" s="277"/>
      <c r="HO161" s="277"/>
      <c r="HP161" s="277"/>
      <c r="HQ161" s="277"/>
      <c r="HR161" s="277"/>
      <c r="HS161" s="277"/>
      <c r="HT161" s="277"/>
      <c r="HU161" s="277"/>
      <c r="HV161" s="277"/>
      <c r="HW161" s="277"/>
      <c r="HX161" s="277"/>
      <c r="HY161" s="277"/>
      <c r="HZ161" s="277"/>
      <c r="IA161" s="277"/>
      <c r="IB161" s="277"/>
      <c r="IC161" s="277"/>
      <c r="ID161" s="277"/>
      <c r="IE161" s="277"/>
      <c r="IF161" s="277"/>
      <c r="IG161" s="277"/>
      <c r="IH161" s="277"/>
      <c r="II161" s="277"/>
      <c r="IJ161" s="277"/>
      <c r="IK161" s="277"/>
      <c r="IL161" s="277"/>
      <c r="IM161" s="277"/>
      <c r="IN161" s="277"/>
      <c r="IO161" s="277"/>
      <c r="IP161" s="277"/>
      <c r="IQ161" s="277"/>
      <c r="IR161" s="277"/>
      <c r="IS161" s="277"/>
      <c r="IT161" s="277"/>
      <c r="IU161" s="277"/>
      <c r="IV161" s="277"/>
    </row>
    <row r="162" spans="1:256" ht="17.399999999999999">
      <c r="A162" s="618"/>
      <c r="B162" s="346" t="s">
        <v>1260</v>
      </c>
      <c r="C162" s="319">
        <v>8</v>
      </c>
      <c r="D162" s="319">
        <v>2</v>
      </c>
      <c r="E162" s="356">
        <v>0.25</v>
      </c>
      <c r="F162" s="277"/>
      <c r="G162" s="277"/>
      <c r="H162" s="277"/>
      <c r="I162" s="277"/>
      <c r="J162" s="277"/>
      <c r="K162" s="277"/>
      <c r="L162" s="277"/>
      <c r="M162" s="277"/>
      <c r="N162" s="277"/>
      <c r="O162" s="277"/>
      <c r="P162" s="277"/>
      <c r="Q162" s="277"/>
      <c r="R162" s="277"/>
      <c r="S162" s="277"/>
      <c r="T162" s="277"/>
      <c r="U162" s="277"/>
      <c r="V162" s="277"/>
      <c r="W162" s="277"/>
      <c r="X162" s="277"/>
      <c r="Y162" s="277"/>
      <c r="Z162" s="277"/>
      <c r="AA162" s="277"/>
      <c r="AB162" s="277"/>
      <c r="AC162" s="277"/>
      <c r="AD162" s="277"/>
      <c r="AE162" s="277"/>
      <c r="AF162" s="277"/>
      <c r="AG162" s="277"/>
      <c r="AH162" s="277"/>
      <c r="AI162" s="277"/>
      <c r="AJ162" s="277"/>
      <c r="AK162" s="277"/>
      <c r="AL162" s="277"/>
      <c r="AM162" s="277"/>
      <c r="AN162" s="277"/>
      <c r="AO162" s="277"/>
      <c r="AP162" s="277"/>
      <c r="AQ162" s="277"/>
      <c r="AR162" s="277"/>
      <c r="AS162" s="277"/>
      <c r="AT162" s="277"/>
      <c r="AU162" s="277"/>
      <c r="AV162" s="277"/>
      <c r="AW162" s="277"/>
      <c r="AX162" s="277"/>
      <c r="AY162" s="277"/>
      <c r="AZ162" s="277"/>
      <c r="BA162" s="277"/>
      <c r="BB162" s="277"/>
      <c r="BC162" s="277"/>
      <c r="BD162" s="277"/>
      <c r="BE162" s="277"/>
      <c r="BF162" s="277"/>
      <c r="BG162" s="277"/>
      <c r="BH162" s="277"/>
      <c r="BI162" s="277"/>
      <c r="BJ162" s="277"/>
      <c r="BK162" s="277"/>
      <c r="BL162" s="277"/>
      <c r="BM162" s="277"/>
      <c r="BN162" s="277"/>
      <c r="BO162" s="277"/>
      <c r="BP162" s="277"/>
      <c r="BQ162" s="277"/>
      <c r="BR162" s="277"/>
      <c r="BS162" s="277"/>
      <c r="BT162" s="277"/>
      <c r="BU162" s="277"/>
      <c r="BV162" s="277"/>
      <c r="BW162" s="277"/>
      <c r="BX162" s="277"/>
      <c r="BY162" s="277"/>
      <c r="BZ162" s="277"/>
      <c r="CA162" s="277"/>
      <c r="CB162" s="277"/>
      <c r="CC162" s="277"/>
      <c r="CD162" s="277"/>
      <c r="CE162" s="277"/>
      <c r="CF162" s="277"/>
      <c r="CG162" s="277"/>
      <c r="CH162" s="277"/>
      <c r="CI162" s="277"/>
      <c r="CJ162" s="277"/>
      <c r="CK162" s="277"/>
      <c r="CL162" s="277"/>
      <c r="CM162" s="277"/>
      <c r="CN162" s="277"/>
      <c r="CO162" s="277"/>
      <c r="CP162" s="277"/>
      <c r="CQ162" s="277"/>
      <c r="CR162" s="277"/>
      <c r="CS162" s="277"/>
      <c r="CT162" s="277"/>
      <c r="CU162" s="277"/>
      <c r="CV162" s="277"/>
      <c r="CW162" s="277"/>
      <c r="CX162" s="277"/>
      <c r="CY162" s="277"/>
      <c r="CZ162" s="277"/>
      <c r="DA162" s="277"/>
      <c r="DB162" s="277"/>
      <c r="DC162" s="277"/>
      <c r="DD162" s="277"/>
      <c r="DE162" s="277"/>
      <c r="DF162" s="277"/>
      <c r="DG162" s="277"/>
      <c r="DH162" s="277"/>
      <c r="DI162" s="277"/>
      <c r="DJ162" s="277"/>
      <c r="DK162" s="277"/>
      <c r="DL162" s="277"/>
      <c r="DM162" s="277"/>
      <c r="DN162" s="277"/>
      <c r="DO162" s="277"/>
      <c r="DP162" s="277"/>
      <c r="DQ162" s="277"/>
      <c r="DR162" s="277"/>
      <c r="DS162" s="277"/>
      <c r="DT162" s="277"/>
      <c r="DU162" s="277"/>
      <c r="DV162" s="277"/>
      <c r="DW162" s="277"/>
      <c r="DX162" s="277"/>
      <c r="DY162" s="277"/>
      <c r="DZ162" s="277"/>
      <c r="EA162" s="277"/>
      <c r="EB162" s="277"/>
      <c r="EC162" s="277"/>
      <c r="ED162" s="277"/>
      <c r="EE162" s="277"/>
      <c r="EF162" s="277"/>
      <c r="EG162" s="277"/>
      <c r="EH162" s="277"/>
      <c r="EI162" s="277"/>
      <c r="EJ162" s="277"/>
      <c r="EK162" s="277"/>
      <c r="EL162" s="277"/>
      <c r="EM162" s="277"/>
      <c r="EN162" s="277"/>
      <c r="EO162" s="277"/>
      <c r="EP162" s="277"/>
      <c r="EQ162" s="277"/>
      <c r="ER162" s="277"/>
      <c r="ES162" s="277"/>
      <c r="ET162" s="277"/>
      <c r="EU162" s="277"/>
      <c r="EV162" s="277"/>
      <c r="EW162" s="277"/>
      <c r="EX162" s="277"/>
      <c r="EY162" s="277"/>
      <c r="EZ162" s="277"/>
      <c r="FA162" s="277"/>
      <c r="FB162" s="277"/>
      <c r="FC162" s="277"/>
      <c r="FD162" s="277"/>
      <c r="FE162" s="277"/>
      <c r="FF162" s="277"/>
      <c r="FG162" s="277"/>
      <c r="FH162" s="277"/>
      <c r="FI162" s="277"/>
      <c r="FJ162" s="277"/>
      <c r="FK162" s="277"/>
      <c r="FL162" s="277"/>
      <c r="FM162" s="277"/>
      <c r="FN162" s="277"/>
      <c r="FO162" s="277"/>
      <c r="FP162" s="277"/>
      <c r="FQ162" s="277"/>
      <c r="FR162" s="277"/>
      <c r="FS162" s="277"/>
      <c r="FT162" s="277"/>
      <c r="FU162" s="277"/>
      <c r="FV162" s="277"/>
      <c r="FW162" s="277"/>
      <c r="FX162" s="277"/>
      <c r="FY162" s="277"/>
      <c r="FZ162" s="277"/>
      <c r="GA162" s="277"/>
      <c r="GB162" s="277"/>
      <c r="GC162" s="277"/>
      <c r="GD162" s="277"/>
      <c r="GE162" s="277"/>
      <c r="GF162" s="277"/>
      <c r="GG162" s="277"/>
      <c r="GH162" s="277"/>
      <c r="GI162" s="277"/>
      <c r="GJ162" s="277"/>
      <c r="GK162" s="277"/>
      <c r="GL162" s="277"/>
      <c r="GM162" s="277"/>
      <c r="GN162" s="277"/>
      <c r="GO162" s="277"/>
      <c r="GP162" s="277"/>
      <c r="GQ162" s="277"/>
      <c r="GR162" s="277"/>
      <c r="GS162" s="277"/>
      <c r="GT162" s="277"/>
      <c r="GU162" s="277"/>
      <c r="GV162" s="277"/>
      <c r="GW162" s="277"/>
      <c r="GX162" s="277"/>
      <c r="GY162" s="277"/>
      <c r="GZ162" s="277"/>
      <c r="HA162" s="277"/>
      <c r="HB162" s="277"/>
      <c r="HC162" s="277"/>
      <c r="HD162" s="277"/>
      <c r="HE162" s="277"/>
      <c r="HF162" s="277"/>
      <c r="HG162" s="277"/>
      <c r="HH162" s="277"/>
      <c r="HI162" s="277"/>
      <c r="HJ162" s="277"/>
      <c r="HK162" s="277"/>
      <c r="HL162" s="277"/>
      <c r="HM162" s="277"/>
      <c r="HN162" s="277"/>
      <c r="HO162" s="277"/>
      <c r="HP162" s="277"/>
      <c r="HQ162" s="277"/>
      <c r="HR162" s="277"/>
      <c r="HS162" s="277"/>
      <c r="HT162" s="277"/>
      <c r="HU162" s="277"/>
      <c r="HV162" s="277"/>
      <c r="HW162" s="277"/>
      <c r="HX162" s="277"/>
      <c r="HY162" s="277"/>
      <c r="HZ162" s="277"/>
      <c r="IA162" s="277"/>
      <c r="IB162" s="277"/>
      <c r="IC162" s="277"/>
      <c r="ID162" s="277"/>
      <c r="IE162" s="277"/>
      <c r="IF162" s="277"/>
      <c r="IG162" s="277"/>
      <c r="IH162" s="277"/>
      <c r="II162" s="277"/>
      <c r="IJ162" s="277"/>
      <c r="IK162" s="277"/>
      <c r="IL162" s="277"/>
      <c r="IM162" s="277"/>
      <c r="IN162" s="277"/>
      <c r="IO162" s="277"/>
      <c r="IP162" s="277"/>
      <c r="IQ162" s="277"/>
      <c r="IR162" s="277"/>
      <c r="IS162" s="277"/>
      <c r="IT162" s="277"/>
      <c r="IU162" s="277"/>
      <c r="IV162" s="277"/>
    </row>
    <row r="163" spans="1:256" ht="16.2">
      <c r="A163" s="618"/>
      <c r="B163" s="346" t="s">
        <v>1835</v>
      </c>
      <c r="C163" s="319">
        <v>16</v>
      </c>
      <c r="D163" s="319">
        <v>4</v>
      </c>
      <c r="E163" s="356">
        <v>0.25</v>
      </c>
    </row>
    <row r="164" spans="1:256" ht="16.2">
      <c r="A164" s="618"/>
      <c r="B164" s="346" t="s">
        <v>1262</v>
      </c>
      <c r="C164" s="319">
        <v>16</v>
      </c>
      <c r="D164" s="319">
        <v>3</v>
      </c>
      <c r="E164" s="356">
        <v>0.1875</v>
      </c>
    </row>
    <row r="165" spans="1:256" ht="16.2">
      <c r="A165" s="618"/>
      <c r="B165" s="346" t="s">
        <v>1263</v>
      </c>
      <c r="C165" s="319">
        <v>10</v>
      </c>
      <c r="D165" s="319">
        <v>4</v>
      </c>
      <c r="E165" s="356">
        <v>0.4</v>
      </c>
    </row>
    <row r="166" spans="1:256" ht="16.2">
      <c r="A166" s="618"/>
      <c r="B166" s="346" t="s">
        <v>1264</v>
      </c>
      <c r="C166" s="319">
        <v>14</v>
      </c>
      <c r="D166" s="319">
        <v>5</v>
      </c>
      <c r="E166" s="356">
        <v>0.35709999999999997</v>
      </c>
    </row>
    <row r="167" spans="1:256" ht="16.2">
      <c r="A167" s="618"/>
      <c r="B167" s="346" t="s">
        <v>1265</v>
      </c>
      <c r="C167" s="319">
        <v>12</v>
      </c>
      <c r="D167" s="319">
        <v>6</v>
      </c>
      <c r="E167" s="356">
        <v>0.5</v>
      </c>
    </row>
    <row r="168" spans="1:256" ht="32.4">
      <c r="A168" s="618"/>
      <c r="B168" s="346" t="s">
        <v>1266</v>
      </c>
      <c r="C168" s="319">
        <v>13</v>
      </c>
      <c r="D168" s="319">
        <v>2</v>
      </c>
      <c r="E168" s="356">
        <v>0.15379999999999999</v>
      </c>
    </row>
    <row r="169" spans="1:256" ht="16.2">
      <c r="A169" s="618"/>
      <c r="B169" s="346" t="s">
        <v>1267</v>
      </c>
      <c r="C169" s="319">
        <v>101</v>
      </c>
      <c r="D169" s="319">
        <v>69</v>
      </c>
      <c r="E169" s="356">
        <v>0.68320000000000003</v>
      </c>
    </row>
    <row r="170" spans="1:256" ht="16.2">
      <c r="A170" s="618"/>
      <c r="B170" s="346" t="s">
        <v>1268</v>
      </c>
      <c r="C170" s="319">
        <v>7</v>
      </c>
      <c r="D170" s="319">
        <v>3</v>
      </c>
      <c r="E170" s="356">
        <v>0.42859999999999998</v>
      </c>
    </row>
    <row r="171" spans="1:256" ht="16.2">
      <c r="A171" s="618"/>
      <c r="B171" s="346" t="s">
        <v>1269</v>
      </c>
      <c r="C171" s="319">
        <v>29</v>
      </c>
      <c r="D171" s="319">
        <v>7</v>
      </c>
      <c r="E171" s="356">
        <v>0.2414</v>
      </c>
    </row>
    <row r="172" spans="1:256" ht="16.2">
      <c r="A172" s="618"/>
      <c r="B172" s="346" t="s">
        <v>1270</v>
      </c>
      <c r="C172" s="319">
        <v>9</v>
      </c>
      <c r="D172" s="319">
        <v>3</v>
      </c>
      <c r="E172" s="356">
        <v>0.33329999999999999</v>
      </c>
    </row>
    <row r="173" spans="1:256" ht="16.2">
      <c r="A173" s="618"/>
      <c r="B173" s="346" t="s">
        <v>1271</v>
      </c>
      <c r="C173" s="319">
        <v>15</v>
      </c>
      <c r="D173" s="319">
        <v>2</v>
      </c>
      <c r="E173" s="356">
        <v>0.1333</v>
      </c>
    </row>
    <row r="174" spans="1:256" ht="16.2">
      <c r="A174" s="618"/>
      <c r="B174" s="346" t="s">
        <v>1272</v>
      </c>
      <c r="C174" s="319">
        <v>17</v>
      </c>
      <c r="D174" s="319">
        <v>2</v>
      </c>
      <c r="E174" s="356">
        <v>0.1176</v>
      </c>
    </row>
    <row r="175" spans="1:256" ht="16.2">
      <c r="A175" s="609"/>
      <c r="B175" s="346" t="s">
        <v>1273</v>
      </c>
      <c r="C175" s="319">
        <v>6</v>
      </c>
      <c r="D175" s="319">
        <v>4</v>
      </c>
      <c r="E175" s="356">
        <v>0.67</v>
      </c>
    </row>
    <row r="176" spans="1:256" ht="32.4">
      <c r="A176" s="609"/>
      <c r="B176" s="346" t="s">
        <v>1274</v>
      </c>
      <c r="C176" s="319">
        <v>9</v>
      </c>
      <c r="D176" s="319">
        <v>5</v>
      </c>
      <c r="E176" s="356">
        <v>0.55559999999999998</v>
      </c>
    </row>
    <row r="177" spans="1:5" ht="16.2">
      <c r="A177" s="609"/>
      <c r="B177" s="346" t="s">
        <v>1275</v>
      </c>
      <c r="C177" s="319">
        <v>5</v>
      </c>
      <c r="D177" s="319">
        <v>2</v>
      </c>
      <c r="E177" s="356">
        <v>0.4</v>
      </c>
    </row>
    <row r="178" spans="1:5" ht="16.2">
      <c r="A178" s="610"/>
      <c r="B178" s="346" t="s">
        <v>1836</v>
      </c>
      <c r="C178" s="319">
        <v>24</v>
      </c>
      <c r="D178" s="319">
        <v>9</v>
      </c>
      <c r="E178" s="356">
        <v>0.375</v>
      </c>
    </row>
    <row r="179" spans="1:5" ht="16.2">
      <c r="A179" s="620" t="s">
        <v>1925</v>
      </c>
      <c r="B179" s="346" t="s">
        <v>1837</v>
      </c>
      <c r="C179" s="187">
        <v>18</v>
      </c>
      <c r="D179" s="187">
        <v>6</v>
      </c>
      <c r="E179" s="356">
        <v>0.33329999999999999</v>
      </c>
    </row>
    <row r="180" spans="1:5" ht="16.2">
      <c r="A180" s="620"/>
      <c r="B180" s="346" t="s">
        <v>1838</v>
      </c>
      <c r="C180" s="187">
        <v>11</v>
      </c>
      <c r="D180" s="187">
        <v>5</v>
      </c>
      <c r="E180" s="356">
        <v>0.45450000000000002</v>
      </c>
    </row>
    <row r="181" spans="1:5" ht="16.2">
      <c r="A181" s="620"/>
      <c r="B181" s="346" t="s">
        <v>1839</v>
      </c>
      <c r="C181" s="187">
        <v>7</v>
      </c>
      <c r="D181" s="187">
        <v>6</v>
      </c>
      <c r="E181" s="356">
        <v>0.85709999999999997</v>
      </c>
    </row>
    <row r="182" spans="1:5" ht="16.2">
      <c r="A182" s="620"/>
      <c r="B182" s="346" t="s">
        <v>1840</v>
      </c>
      <c r="C182" s="187">
        <v>23</v>
      </c>
      <c r="D182" s="187">
        <v>10</v>
      </c>
      <c r="E182" s="356">
        <v>0.43469999999999998</v>
      </c>
    </row>
    <row r="183" spans="1:5" ht="16.2">
      <c r="A183" s="620"/>
      <c r="B183" s="346" t="s">
        <v>1841</v>
      </c>
      <c r="C183" s="187">
        <v>9</v>
      </c>
      <c r="D183" s="187">
        <v>4</v>
      </c>
      <c r="E183" s="356">
        <v>0.44440000000000002</v>
      </c>
    </row>
    <row r="184" spans="1:5" ht="16.2">
      <c r="A184" s="620"/>
      <c r="B184" s="346" t="s">
        <v>1842</v>
      </c>
      <c r="C184" s="187">
        <v>21</v>
      </c>
      <c r="D184" s="187">
        <v>7</v>
      </c>
      <c r="E184" s="356">
        <v>0.33329999999999999</v>
      </c>
    </row>
    <row r="185" spans="1:5" ht="16.2">
      <c r="A185" s="620"/>
      <c r="B185" s="346" t="s">
        <v>1843</v>
      </c>
      <c r="C185" s="187">
        <v>15</v>
      </c>
      <c r="D185" s="187">
        <v>5</v>
      </c>
      <c r="E185" s="356">
        <v>0.33329999999999999</v>
      </c>
    </row>
    <row r="186" spans="1:5" ht="16.2">
      <c r="A186" s="620"/>
      <c r="B186" s="346" t="s">
        <v>1844</v>
      </c>
      <c r="C186" s="187">
        <v>20</v>
      </c>
      <c r="D186" s="187">
        <v>7</v>
      </c>
      <c r="E186" s="356">
        <v>0.35</v>
      </c>
    </row>
    <row r="187" spans="1:5" ht="16.2">
      <c r="A187" s="620"/>
      <c r="B187" s="346" t="s">
        <v>1845</v>
      </c>
      <c r="C187" s="187">
        <v>13</v>
      </c>
      <c r="D187" s="187">
        <v>10</v>
      </c>
      <c r="E187" s="356">
        <v>0.76919999999999999</v>
      </c>
    </row>
    <row r="188" spans="1:5" ht="16.2">
      <c r="A188" s="621"/>
      <c r="B188" s="346" t="s">
        <v>1846</v>
      </c>
      <c r="C188" s="187">
        <v>15</v>
      </c>
      <c r="D188" s="187">
        <v>11</v>
      </c>
      <c r="E188" s="356">
        <v>0.73329999999999995</v>
      </c>
    </row>
    <row r="189" spans="1:5" ht="16.2">
      <c r="A189" s="613" t="s">
        <v>1926</v>
      </c>
      <c r="B189" s="346" t="s">
        <v>1847</v>
      </c>
      <c r="C189" s="187">
        <v>17</v>
      </c>
      <c r="D189" s="187">
        <v>6</v>
      </c>
      <c r="E189" s="356">
        <v>0.35</v>
      </c>
    </row>
    <row r="190" spans="1:5" ht="16.2">
      <c r="A190" s="614"/>
      <c r="B190" s="346" t="s">
        <v>1848</v>
      </c>
      <c r="C190" s="187">
        <v>17</v>
      </c>
      <c r="D190" s="187">
        <v>9</v>
      </c>
      <c r="E190" s="356">
        <v>0.53</v>
      </c>
    </row>
    <row r="191" spans="1:5" ht="53.25" customHeight="1">
      <c r="A191" s="614"/>
      <c r="B191" s="346" t="s">
        <v>1849</v>
      </c>
      <c r="C191" s="615" t="s">
        <v>1927</v>
      </c>
      <c r="D191" s="616"/>
      <c r="E191" s="617"/>
    </row>
    <row r="192" spans="1:5" ht="17.25" customHeight="1">
      <c r="A192" s="614"/>
      <c r="B192" s="346" t="s">
        <v>1850</v>
      </c>
      <c r="C192" s="187" t="s">
        <v>1928</v>
      </c>
      <c r="D192" s="187">
        <v>7</v>
      </c>
      <c r="E192" s="356">
        <v>0.36799999999999999</v>
      </c>
    </row>
    <row r="193" spans="1:5" ht="16.2">
      <c r="A193" s="614"/>
      <c r="B193" s="346" t="s">
        <v>1929</v>
      </c>
      <c r="C193" s="319">
        <v>11</v>
      </c>
      <c r="D193" s="319">
        <v>6</v>
      </c>
      <c r="E193" s="356">
        <v>0.55000000000000004</v>
      </c>
    </row>
    <row r="194" spans="1:5" ht="16.2">
      <c r="A194" s="609"/>
      <c r="B194" s="346" t="s">
        <v>1852</v>
      </c>
      <c r="C194" s="319">
        <v>15</v>
      </c>
      <c r="D194" s="319">
        <v>5</v>
      </c>
      <c r="E194" s="356">
        <v>0.33</v>
      </c>
    </row>
    <row r="195" spans="1:5" ht="16.2">
      <c r="A195" s="609"/>
      <c r="B195" s="346" t="s">
        <v>1853</v>
      </c>
      <c r="C195" s="319">
        <v>7</v>
      </c>
      <c r="D195" s="319">
        <v>3</v>
      </c>
      <c r="E195" s="356">
        <v>0.43</v>
      </c>
    </row>
    <row r="196" spans="1:5" ht="16.2">
      <c r="A196" s="609"/>
      <c r="B196" s="346" t="s">
        <v>1854</v>
      </c>
      <c r="C196" s="319">
        <v>14</v>
      </c>
      <c r="D196" s="319">
        <v>5</v>
      </c>
      <c r="E196" s="356">
        <v>0.36</v>
      </c>
    </row>
    <row r="197" spans="1:5" ht="16.2">
      <c r="A197" s="613" t="s">
        <v>1930</v>
      </c>
      <c r="B197" s="375" t="s">
        <v>1856</v>
      </c>
      <c r="C197" s="187">
        <v>9</v>
      </c>
      <c r="D197" s="187">
        <v>4</v>
      </c>
      <c r="E197" s="376">
        <f t="shared" ref="E197:E217" si="4">D197/C197</f>
        <v>0.44444444444444442</v>
      </c>
    </row>
    <row r="198" spans="1:5" ht="16.2">
      <c r="A198" s="618"/>
      <c r="B198" s="375" t="s">
        <v>1857</v>
      </c>
      <c r="C198" s="187">
        <v>19</v>
      </c>
      <c r="D198" s="187">
        <v>4</v>
      </c>
      <c r="E198" s="376">
        <f t="shared" si="4"/>
        <v>0.21052631578947367</v>
      </c>
    </row>
    <row r="199" spans="1:5" ht="16.2">
      <c r="A199" s="618"/>
      <c r="B199" s="375" t="s">
        <v>1858</v>
      </c>
      <c r="C199" s="187">
        <v>19</v>
      </c>
      <c r="D199" s="187">
        <v>4</v>
      </c>
      <c r="E199" s="376">
        <f t="shared" si="4"/>
        <v>0.21052631578947367</v>
      </c>
    </row>
    <row r="200" spans="1:5" ht="16.2">
      <c r="A200" s="618"/>
      <c r="B200" s="375" t="s">
        <v>1325</v>
      </c>
      <c r="C200" s="187">
        <v>19</v>
      </c>
      <c r="D200" s="187">
        <v>4</v>
      </c>
      <c r="E200" s="376">
        <f t="shared" si="4"/>
        <v>0.21052631578947367</v>
      </c>
    </row>
    <row r="201" spans="1:5" ht="16.2">
      <c r="A201" s="618"/>
      <c r="B201" s="375" t="s">
        <v>1326</v>
      </c>
      <c r="C201" s="187">
        <v>16</v>
      </c>
      <c r="D201" s="187">
        <v>1</v>
      </c>
      <c r="E201" s="376">
        <f t="shared" si="4"/>
        <v>6.25E-2</v>
      </c>
    </row>
    <row r="202" spans="1:5" ht="16.2">
      <c r="A202" s="618"/>
      <c r="B202" s="375" t="s">
        <v>1859</v>
      </c>
      <c r="C202" s="319">
        <v>10</v>
      </c>
      <c r="D202" s="319">
        <v>5</v>
      </c>
      <c r="E202" s="376">
        <f t="shared" si="4"/>
        <v>0.5</v>
      </c>
    </row>
    <row r="203" spans="1:5" ht="16.2">
      <c r="A203" s="618"/>
      <c r="B203" s="375" t="s">
        <v>1860</v>
      </c>
      <c r="C203" s="319">
        <v>15</v>
      </c>
      <c r="D203" s="319">
        <v>9</v>
      </c>
      <c r="E203" s="376">
        <f t="shared" si="4"/>
        <v>0.6</v>
      </c>
    </row>
    <row r="204" spans="1:5" ht="16.2">
      <c r="A204" s="618"/>
      <c r="B204" s="375" t="s">
        <v>1861</v>
      </c>
      <c r="C204" s="319">
        <v>19</v>
      </c>
      <c r="D204" s="319">
        <v>5</v>
      </c>
      <c r="E204" s="376">
        <f t="shared" si="4"/>
        <v>0.26315789473684209</v>
      </c>
    </row>
    <row r="205" spans="1:5" ht="16.2">
      <c r="A205" s="618"/>
      <c r="B205" s="375" t="s">
        <v>1862</v>
      </c>
      <c r="C205" s="319">
        <v>12</v>
      </c>
      <c r="D205" s="319">
        <v>3</v>
      </c>
      <c r="E205" s="376">
        <f t="shared" si="4"/>
        <v>0.25</v>
      </c>
    </row>
    <row r="206" spans="1:5" ht="16.2">
      <c r="A206" s="609"/>
      <c r="B206" s="375" t="s">
        <v>59</v>
      </c>
      <c r="C206" s="319">
        <v>21</v>
      </c>
      <c r="D206" s="319">
        <v>4</v>
      </c>
      <c r="E206" s="376">
        <f t="shared" si="4"/>
        <v>0.19047619047619047</v>
      </c>
    </row>
    <row r="207" spans="1:5" ht="16.2">
      <c r="A207" s="610"/>
      <c r="B207" s="375" t="s">
        <v>1931</v>
      </c>
      <c r="C207" s="377">
        <v>8</v>
      </c>
      <c r="D207" s="377">
        <v>3</v>
      </c>
      <c r="E207" s="376">
        <f t="shared" si="4"/>
        <v>0.375</v>
      </c>
    </row>
    <row r="208" spans="1:5" ht="18.75" customHeight="1">
      <c r="A208" s="618" t="s">
        <v>1932</v>
      </c>
      <c r="B208" s="378" t="s">
        <v>1864</v>
      </c>
      <c r="C208" s="379">
        <v>14</v>
      </c>
      <c r="D208" s="379">
        <v>5</v>
      </c>
      <c r="E208" s="356">
        <f t="shared" si="4"/>
        <v>0.35714285714285715</v>
      </c>
    </row>
    <row r="209" spans="1:5" ht="16.2">
      <c r="A209" s="618"/>
      <c r="B209" s="318" t="s">
        <v>1865</v>
      </c>
      <c r="C209" s="187">
        <v>13</v>
      </c>
      <c r="D209" s="187">
        <v>3</v>
      </c>
      <c r="E209" s="356">
        <f t="shared" si="4"/>
        <v>0.23076923076923078</v>
      </c>
    </row>
    <row r="210" spans="1:5" ht="16.2">
      <c r="A210" s="618"/>
      <c r="B210" s="318" t="s">
        <v>1866</v>
      </c>
      <c r="C210" s="187">
        <v>9</v>
      </c>
      <c r="D210" s="187">
        <v>1</v>
      </c>
      <c r="E210" s="356">
        <f t="shared" si="4"/>
        <v>0.1111111111111111</v>
      </c>
    </row>
    <row r="211" spans="1:5" ht="16.2">
      <c r="A211" s="618"/>
      <c r="B211" s="318" t="s">
        <v>1868</v>
      </c>
      <c r="C211" s="319">
        <v>11</v>
      </c>
      <c r="D211" s="319">
        <v>3</v>
      </c>
      <c r="E211" s="356">
        <f t="shared" si="4"/>
        <v>0.27272727272727271</v>
      </c>
    </row>
    <row r="212" spans="1:5" ht="16.2">
      <c r="A212" s="618"/>
      <c r="B212" s="318" t="s">
        <v>1869</v>
      </c>
      <c r="C212" s="380">
        <v>13</v>
      </c>
      <c r="D212" s="380">
        <v>5</v>
      </c>
      <c r="E212" s="356">
        <f t="shared" si="4"/>
        <v>0.38461538461538464</v>
      </c>
    </row>
    <row r="213" spans="1:5" ht="16.2">
      <c r="A213" s="618"/>
      <c r="B213" s="318" t="s">
        <v>1870</v>
      </c>
      <c r="C213" s="374">
        <v>13</v>
      </c>
      <c r="D213" s="374">
        <v>3</v>
      </c>
      <c r="E213" s="356">
        <f t="shared" si="4"/>
        <v>0.23076923076923078</v>
      </c>
    </row>
    <row r="214" spans="1:5" ht="16.2">
      <c r="A214" s="618"/>
      <c r="B214" s="318" t="s">
        <v>1871</v>
      </c>
      <c r="C214" s="374">
        <v>15</v>
      </c>
      <c r="D214" s="374">
        <v>5</v>
      </c>
      <c r="E214" s="356">
        <f t="shared" si="4"/>
        <v>0.33333333333333331</v>
      </c>
    </row>
    <row r="215" spans="1:5" ht="16.2">
      <c r="A215" s="619" t="s">
        <v>1933</v>
      </c>
      <c r="B215" s="346" t="s">
        <v>1082</v>
      </c>
      <c r="C215" s="187">
        <v>15</v>
      </c>
      <c r="D215" s="187">
        <v>8</v>
      </c>
      <c r="E215" s="356">
        <f t="shared" si="4"/>
        <v>0.53333333333333333</v>
      </c>
    </row>
    <row r="216" spans="1:5" ht="16.2">
      <c r="A216" s="619"/>
      <c r="B216" s="346" t="s">
        <v>66</v>
      </c>
      <c r="C216" s="187">
        <v>14</v>
      </c>
      <c r="D216" s="187">
        <v>5</v>
      </c>
      <c r="E216" s="356">
        <f t="shared" si="4"/>
        <v>0.35714285714285715</v>
      </c>
    </row>
    <row r="217" spans="1:5" ht="16.2">
      <c r="A217" s="607"/>
      <c r="B217" s="346" t="s">
        <v>1873</v>
      </c>
      <c r="C217" s="187">
        <v>17</v>
      </c>
      <c r="D217" s="187">
        <v>7</v>
      </c>
      <c r="E217" s="356">
        <f t="shared" si="4"/>
        <v>0.41176470588235292</v>
      </c>
    </row>
    <row r="218" spans="1:5" ht="16.2">
      <c r="A218" s="607"/>
      <c r="B218" s="346" t="s">
        <v>1874</v>
      </c>
      <c r="C218" s="319">
        <v>17</v>
      </c>
      <c r="D218" s="319">
        <v>9</v>
      </c>
      <c r="E218" s="356">
        <f>9/17</f>
        <v>0.52941176470588236</v>
      </c>
    </row>
    <row r="219" spans="1:5" ht="16.2">
      <c r="A219" s="606" t="s">
        <v>1934</v>
      </c>
      <c r="B219" s="346" t="s">
        <v>1935</v>
      </c>
      <c r="C219" s="319">
        <v>13</v>
      </c>
      <c r="D219" s="319">
        <v>6</v>
      </c>
      <c r="E219" s="356">
        <v>0.46150000000000002</v>
      </c>
    </row>
    <row r="220" spans="1:5" ht="16.2">
      <c r="A220" s="607"/>
      <c r="B220" s="346" t="s">
        <v>1087</v>
      </c>
      <c r="C220" s="187">
        <v>7</v>
      </c>
      <c r="D220" s="187">
        <v>4</v>
      </c>
      <c r="E220" s="356">
        <v>0.56999999999999995</v>
      </c>
    </row>
    <row r="221" spans="1:5" ht="16.2">
      <c r="A221" s="607"/>
      <c r="B221" s="346" t="s">
        <v>1088</v>
      </c>
      <c r="C221" s="319">
        <v>5</v>
      </c>
      <c r="D221" s="319">
        <v>1</v>
      </c>
      <c r="E221" s="356">
        <v>0.2</v>
      </c>
    </row>
    <row r="222" spans="1:5" ht="16.2">
      <c r="A222" s="607"/>
      <c r="B222" s="346" t="s">
        <v>1089</v>
      </c>
      <c r="C222" s="187">
        <v>24</v>
      </c>
      <c r="D222" s="187">
        <v>6</v>
      </c>
      <c r="E222" s="356">
        <v>0.25</v>
      </c>
    </row>
    <row r="223" spans="1:5" ht="16.2">
      <c r="A223" s="607"/>
      <c r="B223" s="346" t="s">
        <v>1090</v>
      </c>
      <c r="C223" s="187">
        <v>9</v>
      </c>
      <c r="D223" s="187">
        <v>2</v>
      </c>
      <c r="E223" s="356">
        <v>0.23</v>
      </c>
    </row>
    <row r="224" spans="1:5" ht="16.2">
      <c r="A224" s="607"/>
      <c r="B224" s="346" t="s">
        <v>1091</v>
      </c>
      <c r="C224" s="187">
        <v>21</v>
      </c>
      <c r="D224" s="187">
        <v>9</v>
      </c>
      <c r="E224" s="356">
        <v>0.42859999999999998</v>
      </c>
    </row>
    <row r="225" spans="1:5" ht="16.2">
      <c r="A225" s="607"/>
      <c r="B225" s="346" t="s">
        <v>1092</v>
      </c>
      <c r="C225" s="187">
        <v>13</v>
      </c>
      <c r="D225" s="187">
        <v>7</v>
      </c>
      <c r="E225" s="356">
        <v>0.53849999999999998</v>
      </c>
    </row>
    <row r="226" spans="1:5" ht="16.2">
      <c r="A226" s="607"/>
      <c r="B226" s="346" t="s">
        <v>1093</v>
      </c>
      <c r="C226" s="187">
        <v>13</v>
      </c>
      <c r="D226" s="187">
        <v>3</v>
      </c>
      <c r="E226" s="356">
        <v>0.23</v>
      </c>
    </row>
    <row r="227" spans="1:5" ht="16.2">
      <c r="A227" s="607"/>
      <c r="B227" s="346" t="s">
        <v>69</v>
      </c>
      <c r="C227" s="187">
        <v>15</v>
      </c>
      <c r="D227" s="187">
        <v>1</v>
      </c>
      <c r="E227" s="356">
        <v>6.7000000000000004E-2</v>
      </c>
    </row>
    <row r="228" spans="1:5" ht="16.2">
      <c r="A228" s="607"/>
      <c r="B228" s="346" t="s">
        <v>1094</v>
      </c>
      <c r="C228" s="319">
        <v>10</v>
      </c>
      <c r="D228" s="319">
        <v>1</v>
      </c>
      <c r="E228" s="356">
        <v>0.1</v>
      </c>
    </row>
    <row r="229" spans="1:5" ht="32.4">
      <c r="A229" s="608" t="s">
        <v>1676</v>
      </c>
      <c r="B229" s="346" t="s">
        <v>1876</v>
      </c>
      <c r="C229" s="319">
        <v>13</v>
      </c>
      <c r="D229" s="319">
        <v>3</v>
      </c>
      <c r="E229" s="356">
        <v>0.23080000000000001</v>
      </c>
    </row>
    <row r="230" spans="1:5" ht="16.2">
      <c r="A230" s="609"/>
      <c r="B230" s="346" t="s">
        <v>1877</v>
      </c>
      <c r="C230" s="319">
        <v>17</v>
      </c>
      <c r="D230" s="319">
        <v>4</v>
      </c>
      <c r="E230" s="356">
        <v>0.23530000000000001</v>
      </c>
    </row>
    <row r="231" spans="1:5" ht="16.2">
      <c r="A231" s="609"/>
      <c r="B231" s="346" t="s">
        <v>1878</v>
      </c>
      <c r="C231" s="319">
        <v>12</v>
      </c>
      <c r="D231" s="319">
        <v>1</v>
      </c>
      <c r="E231" s="356">
        <v>8.3299999999999999E-2</v>
      </c>
    </row>
    <row r="232" spans="1:5" ht="16.2">
      <c r="A232" s="609"/>
      <c r="B232" s="346" t="s">
        <v>1879</v>
      </c>
      <c r="C232" s="319">
        <v>7</v>
      </c>
      <c r="D232" s="319">
        <v>4</v>
      </c>
      <c r="E232" s="356">
        <v>0.57099999999999995</v>
      </c>
    </row>
    <row r="233" spans="1:5" ht="16.2">
      <c r="A233" s="609"/>
      <c r="B233" s="346" t="s">
        <v>1880</v>
      </c>
      <c r="C233" s="319">
        <v>7</v>
      </c>
      <c r="D233" s="319">
        <v>4</v>
      </c>
      <c r="E233" s="356">
        <v>0.57099999999999995</v>
      </c>
    </row>
    <row r="234" spans="1:5" ht="16.2">
      <c r="A234" s="609"/>
      <c r="B234" s="346" t="s">
        <v>1936</v>
      </c>
      <c r="C234" s="319">
        <v>3</v>
      </c>
      <c r="D234" s="319">
        <v>1</v>
      </c>
      <c r="E234" s="356">
        <v>0.33329999999999999</v>
      </c>
    </row>
    <row r="235" spans="1:5" ht="16.2">
      <c r="A235" s="609"/>
      <c r="B235" s="348" t="s">
        <v>1881</v>
      </c>
      <c r="C235" s="374">
        <v>13</v>
      </c>
      <c r="D235" s="374">
        <v>3</v>
      </c>
      <c r="E235" s="356">
        <v>0.23076923076923078</v>
      </c>
    </row>
    <row r="236" spans="1:5" ht="16.2">
      <c r="A236" s="609"/>
      <c r="B236" s="348" t="s">
        <v>1882</v>
      </c>
      <c r="C236" s="374">
        <v>28</v>
      </c>
      <c r="D236" s="374">
        <v>2</v>
      </c>
      <c r="E236" s="356">
        <f>D236/C236</f>
        <v>7.1428571428571425E-2</v>
      </c>
    </row>
    <row r="237" spans="1:5" ht="16.2">
      <c r="A237" s="610"/>
      <c r="B237" s="348" t="s">
        <v>1937</v>
      </c>
      <c r="C237" s="374">
        <v>17</v>
      </c>
      <c r="D237" s="374">
        <v>8</v>
      </c>
      <c r="E237" s="356">
        <v>0.47049999999999997</v>
      </c>
    </row>
    <row r="238" spans="1:5" ht="16.2">
      <c r="A238" s="351" t="s">
        <v>1938</v>
      </c>
      <c r="B238" s="381" t="s">
        <v>1884</v>
      </c>
      <c r="C238" s="374">
        <v>8</v>
      </c>
      <c r="D238" s="374">
        <v>2</v>
      </c>
      <c r="E238" s="356" t="s">
        <v>1939</v>
      </c>
    </row>
    <row r="239" spans="1:5" ht="108" customHeight="1">
      <c r="A239" s="611" t="s">
        <v>1940</v>
      </c>
      <c r="B239" s="612"/>
      <c r="C239" s="612"/>
      <c r="D239" s="612"/>
      <c r="E239" s="612"/>
    </row>
  </sheetData>
  <mergeCells count="27">
    <mergeCell ref="D1:E1"/>
    <mergeCell ref="A2:E2"/>
    <mergeCell ref="A5:A18"/>
    <mergeCell ref="A19:A35"/>
    <mergeCell ref="A36:A49"/>
    <mergeCell ref="A50:A62"/>
    <mergeCell ref="C116:E116"/>
    <mergeCell ref="C117:E117"/>
    <mergeCell ref="A63:A71"/>
    <mergeCell ref="A138:A148"/>
    <mergeCell ref="A72:A80"/>
    <mergeCell ref="A81:A89"/>
    <mergeCell ref="A149:A160"/>
    <mergeCell ref="A161:A178"/>
    <mergeCell ref="A179:A188"/>
    <mergeCell ref="A90:A102"/>
    <mergeCell ref="A103:A114"/>
    <mergeCell ref="A115:A126"/>
    <mergeCell ref="A127:A137"/>
    <mergeCell ref="A219:A228"/>
    <mergeCell ref="A229:A237"/>
    <mergeCell ref="A239:E239"/>
    <mergeCell ref="A189:A196"/>
    <mergeCell ref="C191:E191"/>
    <mergeCell ref="A197:A207"/>
    <mergeCell ref="A208:A214"/>
    <mergeCell ref="A215:A218"/>
  </mergeCells>
  <phoneticPr fontId="2" type="noConversion"/>
  <printOptions horizontalCentered="1"/>
  <pageMargins left="0.31496062992125984" right="0.31496062992125984" top="0.74803149606299213" bottom="0.55118110236220474" header="0.31496062992125984" footer="0.31496062992125984"/>
  <pageSetup paperSize="9"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245"/>
  <sheetViews>
    <sheetView topLeftCell="A19" zoomScaleNormal="100" zoomScaleSheetLayoutView="110" workbookViewId="0"/>
  </sheetViews>
  <sheetFormatPr defaultColWidth="8.88671875" defaultRowHeight="15.6"/>
  <cols>
    <col min="1" max="1" width="8.6640625" style="229" customWidth="1"/>
    <col min="2" max="2" width="51.44140625" style="382" customWidth="1"/>
    <col min="3" max="3" width="10.6640625" style="383" customWidth="1"/>
    <col min="4" max="5" width="10.33203125" style="383" customWidth="1"/>
    <col min="6" max="16384" width="8.88671875" style="231"/>
  </cols>
  <sheetData>
    <row r="1" spans="1:5" ht="20.25" customHeight="1">
      <c r="D1" s="636"/>
      <c r="E1" s="636"/>
    </row>
    <row r="2" spans="1:5" s="232" customFormat="1" ht="20.399999999999999">
      <c r="A2" s="637" t="s">
        <v>1941</v>
      </c>
      <c r="B2" s="637"/>
      <c r="C2" s="637"/>
      <c r="D2" s="637"/>
      <c r="E2" s="637"/>
    </row>
    <row r="3" spans="1:5">
      <c r="A3" s="233"/>
    </row>
    <row r="4" spans="1:5" s="234" customFormat="1" ht="39.6">
      <c r="A4" s="178" t="s">
        <v>1942</v>
      </c>
      <c r="B4" s="384" t="s">
        <v>1943</v>
      </c>
      <c r="C4" s="355" t="s">
        <v>1944</v>
      </c>
      <c r="D4" s="355" t="s">
        <v>1945</v>
      </c>
      <c r="E4" s="355" t="s">
        <v>1946</v>
      </c>
    </row>
    <row r="5" spans="1:5" ht="16.2">
      <c r="A5" s="619" t="s">
        <v>1474</v>
      </c>
      <c r="B5" s="337" t="s">
        <v>1475</v>
      </c>
      <c r="C5" s="319">
        <v>29</v>
      </c>
      <c r="D5" s="319">
        <v>15</v>
      </c>
      <c r="E5" s="356">
        <v>0.51724137931034486</v>
      </c>
    </row>
    <row r="6" spans="1:5" ht="16.2">
      <c r="A6" s="619"/>
      <c r="B6" s="337" t="s">
        <v>1476</v>
      </c>
      <c r="C6" s="319">
        <v>17</v>
      </c>
      <c r="D6" s="319">
        <v>10</v>
      </c>
      <c r="E6" s="356">
        <v>0.58823529411764708</v>
      </c>
    </row>
    <row r="7" spans="1:5" ht="16.2">
      <c r="A7" s="619"/>
      <c r="B7" s="337" t="s">
        <v>1477</v>
      </c>
      <c r="C7" s="319">
        <v>13</v>
      </c>
      <c r="D7" s="319">
        <v>7</v>
      </c>
      <c r="E7" s="356">
        <v>0.53846153846153844</v>
      </c>
    </row>
    <row r="8" spans="1:5" ht="16.2">
      <c r="A8" s="619"/>
      <c r="B8" s="337" t="s">
        <v>1478</v>
      </c>
      <c r="C8" s="319">
        <v>13</v>
      </c>
      <c r="D8" s="319">
        <v>6</v>
      </c>
      <c r="E8" s="356">
        <v>0.46153846153846156</v>
      </c>
    </row>
    <row r="9" spans="1:5" ht="16.2">
      <c r="A9" s="619"/>
      <c r="B9" s="337" t="s">
        <v>1479</v>
      </c>
      <c r="C9" s="319">
        <v>21</v>
      </c>
      <c r="D9" s="319">
        <v>11</v>
      </c>
      <c r="E9" s="356">
        <v>0.52380952380952384</v>
      </c>
    </row>
    <row r="10" spans="1:5" ht="16.2">
      <c r="A10" s="619"/>
      <c r="B10" s="337" t="s">
        <v>1480</v>
      </c>
      <c r="C10" s="319">
        <v>25</v>
      </c>
      <c r="D10" s="319">
        <v>8</v>
      </c>
      <c r="E10" s="356">
        <v>0.32</v>
      </c>
    </row>
    <row r="11" spans="1:5" ht="16.2">
      <c r="A11" s="619"/>
      <c r="B11" s="337" t="s">
        <v>1481</v>
      </c>
      <c r="C11" s="319">
        <v>11</v>
      </c>
      <c r="D11" s="319">
        <v>6</v>
      </c>
      <c r="E11" s="356">
        <v>0.54545454545454541</v>
      </c>
    </row>
    <row r="12" spans="1:5" ht="16.2">
      <c r="A12" s="619"/>
      <c r="B12" s="337" t="s">
        <v>1482</v>
      </c>
      <c r="C12" s="319">
        <v>15</v>
      </c>
      <c r="D12" s="319">
        <v>7</v>
      </c>
      <c r="E12" s="356">
        <v>0.46666666666666667</v>
      </c>
    </row>
    <row r="13" spans="1:5" ht="16.2">
      <c r="A13" s="619"/>
      <c r="B13" s="337" t="s">
        <v>1483</v>
      </c>
      <c r="C13" s="319">
        <v>19</v>
      </c>
      <c r="D13" s="319">
        <v>7</v>
      </c>
      <c r="E13" s="356">
        <v>0.36842105263157893</v>
      </c>
    </row>
    <row r="14" spans="1:5" ht="16.2">
      <c r="A14" s="619"/>
      <c r="B14" s="337" t="s">
        <v>1484</v>
      </c>
      <c r="C14" s="319">
        <v>18</v>
      </c>
      <c r="D14" s="319">
        <v>9</v>
      </c>
      <c r="E14" s="356">
        <v>0.5</v>
      </c>
    </row>
    <row r="15" spans="1:5" ht="16.2">
      <c r="A15" s="619"/>
      <c r="B15" s="337" t="s">
        <v>1139</v>
      </c>
      <c r="C15" s="319">
        <v>15</v>
      </c>
      <c r="D15" s="319">
        <v>5</v>
      </c>
      <c r="E15" s="356">
        <v>0.33333333333333331</v>
      </c>
    </row>
    <row r="16" spans="1:5" ht="16.2">
      <c r="A16" s="619"/>
      <c r="B16" s="337" t="s">
        <v>1485</v>
      </c>
      <c r="C16" s="319">
        <v>17</v>
      </c>
      <c r="D16" s="319">
        <v>7</v>
      </c>
      <c r="E16" s="356">
        <v>0.41176470588235292</v>
      </c>
    </row>
    <row r="17" spans="1:5" ht="32.4">
      <c r="A17" s="608" t="s">
        <v>1947</v>
      </c>
      <c r="B17" s="337" t="s">
        <v>1487</v>
      </c>
      <c r="C17" s="319">
        <v>21</v>
      </c>
      <c r="D17" s="319">
        <v>9</v>
      </c>
      <c r="E17" s="356">
        <v>0.42857142857142855</v>
      </c>
    </row>
    <row r="18" spans="1:5" ht="16.2">
      <c r="A18" s="618"/>
      <c r="B18" s="337" t="s">
        <v>1488</v>
      </c>
      <c r="C18" s="319">
        <v>17</v>
      </c>
      <c r="D18" s="319">
        <v>6</v>
      </c>
      <c r="E18" s="356">
        <v>0.35294117647058826</v>
      </c>
    </row>
    <row r="19" spans="1:5" ht="16.2">
      <c r="A19" s="618"/>
      <c r="B19" s="337" t="s">
        <v>1489</v>
      </c>
      <c r="C19" s="319">
        <v>17</v>
      </c>
      <c r="D19" s="319">
        <v>7</v>
      </c>
      <c r="E19" s="356">
        <v>0.41176470588235298</v>
      </c>
    </row>
    <row r="20" spans="1:5" ht="16.2">
      <c r="A20" s="618"/>
      <c r="B20" s="337" t="s">
        <v>1490</v>
      </c>
      <c r="C20" s="319">
        <v>29</v>
      </c>
      <c r="D20" s="319">
        <v>17</v>
      </c>
      <c r="E20" s="356">
        <v>0.58620689655172409</v>
      </c>
    </row>
    <row r="21" spans="1:5" ht="16.2">
      <c r="A21" s="618"/>
      <c r="B21" s="337" t="s">
        <v>1491</v>
      </c>
      <c r="C21" s="319">
        <v>25</v>
      </c>
      <c r="D21" s="319">
        <v>14</v>
      </c>
      <c r="E21" s="356">
        <v>0.56000000000000005</v>
      </c>
    </row>
    <row r="22" spans="1:5" ht="16.2">
      <c r="A22" s="618"/>
      <c r="B22" s="337" t="s">
        <v>1492</v>
      </c>
      <c r="C22" s="319">
        <v>17</v>
      </c>
      <c r="D22" s="319">
        <v>6</v>
      </c>
      <c r="E22" s="356">
        <v>0.35289999999999999</v>
      </c>
    </row>
    <row r="23" spans="1:5" ht="16.2">
      <c r="A23" s="618"/>
      <c r="B23" s="337" t="s">
        <v>1493</v>
      </c>
      <c r="C23" s="319">
        <v>17</v>
      </c>
      <c r="D23" s="319">
        <v>8</v>
      </c>
      <c r="E23" s="356">
        <v>0.47060000000000002</v>
      </c>
    </row>
    <row r="24" spans="1:5" ht="16.2">
      <c r="A24" s="618"/>
      <c r="B24" s="337" t="s">
        <v>1494</v>
      </c>
      <c r="C24" s="319">
        <v>19</v>
      </c>
      <c r="D24" s="319">
        <v>10</v>
      </c>
      <c r="E24" s="356">
        <v>0.57889999999999997</v>
      </c>
    </row>
    <row r="25" spans="1:5" ht="16.2">
      <c r="A25" s="618"/>
      <c r="B25" s="337" t="s">
        <v>1495</v>
      </c>
      <c r="C25" s="319">
        <v>15</v>
      </c>
      <c r="D25" s="319">
        <v>6</v>
      </c>
      <c r="E25" s="356">
        <v>0.4</v>
      </c>
    </row>
    <row r="26" spans="1:5" ht="16.2">
      <c r="A26" s="618"/>
      <c r="B26" s="337" t="s">
        <v>1496</v>
      </c>
      <c r="C26" s="319">
        <v>21</v>
      </c>
      <c r="D26" s="319">
        <v>13</v>
      </c>
      <c r="E26" s="356">
        <v>0.61899999999999999</v>
      </c>
    </row>
    <row r="27" spans="1:5" ht="16.2">
      <c r="A27" s="630"/>
      <c r="B27" s="337" t="s">
        <v>1497</v>
      </c>
      <c r="C27" s="319">
        <v>19</v>
      </c>
      <c r="D27" s="319">
        <v>9</v>
      </c>
      <c r="E27" s="356">
        <v>0.47360000000000002</v>
      </c>
    </row>
    <row r="28" spans="1:5" ht="16.2">
      <c r="A28" s="613" t="s">
        <v>1948</v>
      </c>
      <c r="B28" s="337" t="s">
        <v>1499</v>
      </c>
      <c r="C28" s="319">
        <v>33</v>
      </c>
      <c r="D28" s="319">
        <v>18</v>
      </c>
      <c r="E28" s="356">
        <v>0.54545454545454541</v>
      </c>
    </row>
    <row r="29" spans="1:5" ht="16.2">
      <c r="A29" s="620"/>
      <c r="B29" s="337" t="s">
        <v>1500</v>
      </c>
      <c r="C29" s="319">
        <v>17</v>
      </c>
      <c r="D29" s="319">
        <v>10</v>
      </c>
      <c r="E29" s="356">
        <v>0.58823529411764708</v>
      </c>
    </row>
    <row r="30" spans="1:5" ht="16.2">
      <c r="A30" s="620"/>
      <c r="B30" s="337" t="s">
        <v>1501</v>
      </c>
      <c r="C30" s="319">
        <v>33</v>
      </c>
      <c r="D30" s="319">
        <v>18</v>
      </c>
      <c r="E30" s="356">
        <v>0.54545454545454541</v>
      </c>
    </row>
    <row r="31" spans="1:5" ht="16.5" customHeight="1">
      <c r="A31" s="620"/>
      <c r="B31" s="337" t="s">
        <v>1502</v>
      </c>
      <c r="C31" s="383">
        <v>15</v>
      </c>
      <c r="D31" s="319">
        <v>7</v>
      </c>
      <c r="E31" s="356">
        <v>0.46666666666666667</v>
      </c>
    </row>
    <row r="32" spans="1:5" ht="16.2">
      <c r="A32" s="620"/>
      <c r="B32" s="337" t="s">
        <v>1503</v>
      </c>
      <c r="C32" s="319">
        <v>25</v>
      </c>
      <c r="D32" s="319">
        <v>11</v>
      </c>
      <c r="E32" s="356">
        <v>0.44</v>
      </c>
    </row>
    <row r="33" spans="1:5" ht="16.2">
      <c r="A33" s="620"/>
      <c r="B33" s="337" t="s">
        <v>1504</v>
      </c>
      <c r="C33" s="319">
        <v>25</v>
      </c>
      <c r="D33" s="319">
        <v>13</v>
      </c>
      <c r="E33" s="356">
        <v>0.52</v>
      </c>
    </row>
    <row r="34" spans="1:5" ht="16.2">
      <c r="A34" s="620"/>
      <c r="B34" s="337" t="s">
        <v>1505</v>
      </c>
      <c r="C34" s="383">
        <v>23</v>
      </c>
      <c r="D34" s="319">
        <v>11</v>
      </c>
      <c r="E34" s="356">
        <v>0.47826086956521741</v>
      </c>
    </row>
    <row r="35" spans="1:5" ht="16.2">
      <c r="A35" s="620"/>
      <c r="B35" s="337" t="s">
        <v>1506</v>
      </c>
      <c r="C35" s="319">
        <v>17</v>
      </c>
      <c r="D35" s="319">
        <v>9</v>
      </c>
      <c r="E35" s="356">
        <v>0.52941176470588236</v>
      </c>
    </row>
    <row r="36" spans="1:5" ht="16.2">
      <c r="A36" s="620"/>
      <c r="B36" s="337" t="s">
        <v>1507</v>
      </c>
      <c r="C36" s="319">
        <v>19</v>
      </c>
      <c r="D36" s="319">
        <v>10</v>
      </c>
      <c r="E36" s="356">
        <v>0.52631578947368418</v>
      </c>
    </row>
    <row r="37" spans="1:5" ht="16.2">
      <c r="A37" s="620"/>
      <c r="B37" s="337" t="s">
        <v>1508</v>
      </c>
      <c r="C37" s="319">
        <v>11</v>
      </c>
      <c r="D37" s="319">
        <v>7</v>
      </c>
      <c r="E37" s="356">
        <v>0.63636363636363635</v>
      </c>
    </row>
    <row r="38" spans="1:5" ht="16.2">
      <c r="A38" s="610"/>
      <c r="B38" s="337" t="s">
        <v>1509</v>
      </c>
      <c r="C38" s="319">
        <v>19</v>
      </c>
      <c r="D38" s="319">
        <v>10</v>
      </c>
      <c r="E38" s="356">
        <v>0.52631578947368418</v>
      </c>
    </row>
    <row r="39" spans="1:5" ht="16.2">
      <c r="A39" s="613" t="s">
        <v>1949</v>
      </c>
      <c r="B39" s="337" t="s">
        <v>1511</v>
      </c>
      <c r="C39" s="319">
        <v>33</v>
      </c>
      <c r="D39" s="319">
        <v>17</v>
      </c>
      <c r="E39" s="356">
        <v>0.51519999999999999</v>
      </c>
    </row>
    <row r="40" spans="1:5" ht="16.2">
      <c r="A40" s="618"/>
      <c r="B40" s="337" t="s">
        <v>1134</v>
      </c>
      <c r="C40" s="385">
        <v>20</v>
      </c>
      <c r="D40" s="385">
        <v>8</v>
      </c>
      <c r="E40" s="356">
        <v>0.4</v>
      </c>
    </row>
    <row r="41" spans="1:5" ht="16.2">
      <c r="A41" s="618"/>
      <c r="B41" s="337" t="s">
        <v>1135</v>
      </c>
      <c r="C41" s="385">
        <v>13</v>
      </c>
      <c r="D41" s="385">
        <v>6</v>
      </c>
      <c r="E41" s="356">
        <v>0.46150000000000002</v>
      </c>
    </row>
    <row r="42" spans="1:5" ht="16.2">
      <c r="A42" s="618"/>
      <c r="B42" s="337" t="s">
        <v>1512</v>
      </c>
      <c r="C42" s="385">
        <v>15</v>
      </c>
      <c r="D42" s="385">
        <v>7</v>
      </c>
      <c r="E42" s="356">
        <v>0.4667</v>
      </c>
    </row>
    <row r="43" spans="1:5" ht="16.2">
      <c r="A43" s="618"/>
      <c r="B43" s="337" t="s">
        <v>1513</v>
      </c>
      <c r="C43" s="385">
        <v>15</v>
      </c>
      <c r="D43" s="385">
        <v>9</v>
      </c>
      <c r="E43" s="356">
        <v>0.6</v>
      </c>
    </row>
    <row r="44" spans="1:5" ht="16.2">
      <c r="A44" s="618"/>
      <c r="B44" s="337" t="s">
        <v>1514</v>
      </c>
      <c r="C44" s="385">
        <v>21</v>
      </c>
      <c r="D44" s="385">
        <v>9</v>
      </c>
      <c r="E44" s="356">
        <v>0.42859999999999998</v>
      </c>
    </row>
    <row r="45" spans="1:5" ht="16.2">
      <c r="A45" s="618"/>
      <c r="B45" s="337" t="s">
        <v>1515</v>
      </c>
      <c r="C45" s="385">
        <v>23</v>
      </c>
      <c r="D45" s="385">
        <v>10</v>
      </c>
      <c r="E45" s="356">
        <v>0.434</v>
      </c>
    </row>
    <row r="46" spans="1:5" ht="16.2">
      <c r="A46" s="618"/>
      <c r="B46" s="337" t="s">
        <v>1140</v>
      </c>
      <c r="C46" s="385">
        <v>13</v>
      </c>
      <c r="D46" s="385">
        <v>5</v>
      </c>
      <c r="E46" s="356">
        <v>0.3846</v>
      </c>
    </row>
    <row r="47" spans="1:5" ht="16.2">
      <c r="A47" s="618"/>
      <c r="B47" s="337" t="s">
        <v>1516</v>
      </c>
      <c r="C47" s="385">
        <v>27</v>
      </c>
      <c r="D47" s="385">
        <v>15</v>
      </c>
      <c r="E47" s="356">
        <v>0.55549999999999999</v>
      </c>
    </row>
    <row r="48" spans="1:5" ht="16.2">
      <c r="A48" s="618"/>
      <c r="B48" s="337" t="s">
        <v>1142</v>
      </c>
      <c r="C48" s="385">
        <v>20</v>
      </c>
      <c r="D48" s="385">
        <v>11</v>
      </c>
      <c r="E48" s="356">
        <v>0.55000000000000004</v>
      </c>
    </row>
    <row r="49" spans="1:5" ht="16.2">
      <c r="A49" s="618"/>
      <c r="B49" s="337" t="s">
        <v>1143</v>
      </c>
      <c r="C49" s="385">
        <v>21</v>
      </c>
      <c r="D49" s="385">
        <v>8</v>
      </c>
      <c r="E49" s="356">
        <v>0.38</v>
      </c>
    </row>
    <row r="50" spans="1:5" ht="16.2">
      <c r="A50" s="630"/>
      <c r="B50" s="337" t="s">
        <v>1950</v>
      </c>
      <c r="C50" s="385">
        <v>25</v>
      </c>
      <c r="D50" s="385">
        <v>10</v>
      </c>
      <c r="E50" s="356">
        <v>0.4</v>
      </c>
    </row>
    <row r="51" spans="1:5" ht="16.2">
      <c r="A51" s="613" t="s">
        <v>1951</v>
      </c>
      <c r="B51" s="340" t="s">
        <v>1518</v>
      </c>
      <c r="C51" s="386">
        <v>15</v>
      </c>
      <c r="D51" s="386">
        <v>7</v>
      </c>
      <c r="E51" s="356">
        <v>0.46666666666666667</v>
      </c>
    </row>
    <row r="52" spans="1:5" ht="16.2">
      <c r="A52" s="638"/>
      <c r="B52" s="340" t="s">
        <v>1519</v>
      </c>
      <c r="C52" s="386">
        <v>13</v>
      </c>
      <c r="D52" s="386">
        <v>7</v>
      </c>
      <c r="E52" s="356">
        <v>0.53846153846153844</v>
      </c>
    </row>
    <row r="53" spans="1:5" ht="16.2">
      <c r="A53" s="638"/>
      <c r="B53" s="340" t="s">
        <v>1520</v>
      </c>
      <c r="C53" s="386">
        <v>23</v>
      </c>
      <c r="D53" s="386">
        <v>11</v>
      </c>
      <c r="E53" s="356">
        <v>0.47826086956521741</v>
      </c>
    </row>
    <row r="54" spans="1:5" ht="16.2">
      <c r="A54" s="638"/>
      <c r="B54" s="340" t="s">
        <v>1521</v>
      </c>
      <c r="C54" s="386">
        <v>15</v>
      </c>
      <c r="D54" s="386">
        <v>6</v>
      </c>
      <c r="E54" s="356">
        <v>0.4</v>
      </c>
    </row>
    <row r="55" spans="1:5" ht="16.2">
      <c r="A55" s="638"/>
      <c r="B55" s="340" t="s">
        <v>1522</v>
      </c>
      <c r="C55" s="386">
        <v>20</v>
      </c>
      <c r="D55" s="386">
        <v>9</v>
      </c>
      <c r="E55" s="356">
        <v>0.45</v>
      </c>
    </row>
    <row r="56" spans="1:5" ht="16.2">
      <c r="A56" s="638"/>
      <c r="B56" s="340" t="s">
        <v>1523</v>
      </c>
      <c r="C56" s="386">
        <v>17</v>
      </c>
      <c r="D56" s="386">
        <v>10</v>
      </c>
      <c r="E56" s="356">
        <v>0.58823529411764708</v>
      </c>
    </row>
    <row r="57" spans="1:5" ht="16.2">
      <c r="A57" s="638"/>
      <c r="B57" s="340" t="s">
        <v>1524</v>
      </c>
      <c r="C57" s="386">
        <v>8</v>
      </c>
      <c r="D57" s="386">
        <v>6</v>
      </c>
      <c r="E57" s="356">
        <v>0.75</v>
      </c>
    </row>
    <row r="58" spans="1:5" ht="16.2">
      <c r="A58" s="638"/>
      <c r="B58" s="340" t="s">
        <v>1525</v>
      </c>
      <c r="C58" s="386">
        <v>15</v>
      </c>
      <c r="D58" s="386">
        <v>8</v>
      </c>
      <c r="E58" s="356">
        <v>0.53333333333333333</v>
      </c>
    </row>
    <row r="59" spans="1:5" ht="16.2">
      <c r="A59" s="638"/>
      <c r="B59" s="387" t="s">
        <v>1526</v>
      </c>
      <c r="C59" s="388">
        <v>21</v>
      </c>
      <c r="D59" s="388">
        <v>12</v>
      </c>
      <c r="E59" s="356">
        <v>0.5714285714285714</v>
      </c>
    </row>
    <row r="60" spans="1:5" ht="16.2">
      <c r="A60" s="638"/>
      <c r="B60" s="337" t="s">
        <v>1527</v>
      </c>
      <c r="C60" s="385">
        <v>16</v>
      </c>
      <c r="D60" s="385">
        <v>9</v>
      </c>
      <c r="E60" s="356">
        <v>0.5625</v>
      </c>
    </row>
    <row r="61" spans="1:5" ht="16.2">
      <c r="A61" s="639"/>
      <c r="B61" s="337" t="s">
        <v>1528</v>
      </c>
      <c r="C61" s="385">
        <v>13</v>
      </c>
      <c r="D61" s="385">
        <v>7</v>
      </c>
      <c r="E61" s="356">
        <v>0.53846153846153844</v>
      </c>
    </row>
    <row r="62" spans="1:5" ht="16.2">
      <c r="A62" s="608" t="s">
        <v>1952</v>
      </c>
      <c r="B62" s="337" t="s">
        <v>1530</v>
      </c>
      <c r="C62" s="319">
        <v>17</v>
      </c>
      <c r="D62" s="319">
        <v>8</v>
      </c>
      <c r="E62" s="356">
        <v>0.47058823529411764</v>
      </c>
    </row>
    <row r="63" spans="1:5" ht="16.2">
      <c r="A63" s="618"/>
      <c r="B63" s="337" t="s">
        <v>1531</v>
      </c>
      <c r="C63" s="319">
        <v>19</v>
      </c>
      <c r="D63" s="319">
        <v>7</v>
      </c>
      <c r="E63" s="356">
        <v>0.36842105263157893</v>
      </c>
    </row>
    <row r="64" spans="1:5" ht="16.2">
      <c r="A64" s="618"/>
      <c r="B64" s="337" t="s">
        <v>1953</v>
      </c>
      <c r="C64" s="319">
        <v>15</v>
      </c>
      <c r="D64" s="319">
        <v>7</v>
      </c>
      <c r="E64" s="356">
        <v>0.46666666666666667</v>
      </c>
    </row>
    <row r="65" spans="1:5" ht="16.2">
      <c r="A65" s="618"/>
      <c r="B65" s="337" t="s">
        <v>1533</v>
      </c>
      <c r="C65" s="319">
        <v>13</v>
      </c>
      <c r="D65" s="319">
        <v>8</v>
      </c>
      <c r="E65" s="356">
        <v>0.61538461538461542</v>
      </c>
    </row>
    <row r="66" spans="1:5" ht="19.5" customHeight="1">
      <c r="A66" s="618"/>
      <c r="B66" s="337" t="s">
        <v>1534</v>
      </c>
      <c r="C66" s="319">
        <v>11</v>
      </c>
      <c r="D66" s="319">
        <v>7</v>
      </c>
      <c r="E66" s="356">
        <v>0.63636363636363635</v>
      </c>
    </row>
    <row r="67" spans="1:5" ht="17.25" customHeight="1">
      <c r="A67" s="618"/>
      <c r="B67" s="337" t="s">
        <v>1535</v>
      </c>
      <c r="C67" s="319">
        <v>17</v>
      </c>
      <c r="D67" s="319">
        <v>9</v>
      </c>
      <c r="E67" s="356">
        <v>0.52941176470588236</v>
      </c>
    </row>
    <row r="68" spans="1:5" ht="16.2">
      <c r="A68" s="618"/>
      <c r="B68" s="337" t="s">
        <v>1536</v>
      </c>
      <c r="C68" s="319">
        <v>15</v>
      </c>
      <c r="D68" s="319">
        <v>8</v>
      </c>
      <c r="E68" s="356">
        <v>0.53333333333333333</v>
      </c>
    </row>
    <row r="69" spans="1:5" ht="16.2">
      <c r="A69" s="618"/>
      <c r="B69" s="337" t="s">
        <v>1537</v>
      </c>
      <c r="C69" s="319">
        <v>11</v>
      </c>
      <c r="D69" s="319">
        <v>7</v>
      </c>
      <c r="E69" s="356">
        <v>0.63636363636363635</v>
      </c>
    </row>
    <row r="70" spans="1:5" ht="16.2">
      <c r="A70" s="618"/>
      <c r="B70" s="337" t="s">
        <v>1538</v>
      </c>
      <c r="C70" s="319">
        <v>13</v>
      </c>
      <c r="D70" s="319">
        <v>10</v>
      </c>
      <c r="E70" s="356">
        <v>0.76900000000000002</v>
      </c>
    </row>
    <row r="71" spans="1:5" ht="16.2">
      <c r="A71" s="630"/>
      <c r="B71" s="337" t="s">
        <v>1954</v>
      </c>
      <c r="C71" s="319">
        <v>19</v>
      </c>
      <c r="D71" s="319">
        <v>8</v>
      </c>
      <c r="E71" s="356">
        <v>0.42099999999999999</v>
      </c>
    </row>
    <row r="72" spans="1:5" ht="16.2">
      <c r="A72" s="608" t="s">
        <v>1955</v>
      </c>
      <c r="B72" s="337" t="s">
        <v>1956</v>
      </c>
      <c r="C72" s="385">
        <v>29</v>
      </c>
      <c r="D72" s="385">
        <v>14</v>
      </c>
      <c r="E72" s="389">
        <v>0.48</v>
      </c>
    </row>
    <row r="73" spans="1:5" ht="16.2">
      <c r="A73" s="618"/>
      <c r="B73" s="337" t="s">
        <v>1957</v>
      </c>
      <c r="C73" s="385">
        <v>12</v>
      </c>
      <c r="D73" s="385">
        <v>7</v>
      </c>
      <c r="E73" s="389">
        <v>0.57999999999999996</v>
      </c>
    </row>
    <row r="74" spans="1:5" ht="16.2">
      <c r="A74" s="618"/>
      <c r="B74" s="337" t="s">
        <v>1958</v>
      </c>
      <c r="C74" s="385">
        <v>17</v>
      </c>
      <c r="D74" s="385">
        <v>10</v>
      </c>
      <c r="E74" s="389">
        <v>0.59</v>
      </c>
    </row>
    <row r="75" spans="1:5" ht="16.2">
      <c r="A75" s="618"/>
      <c r="B75" s="337" t="s">
        <v>1959</v>
      </c>
      <c r="C75" s="385">
        <v>15</v>
      </c>
      <c r="D75" s="385">
        <v>7</v>
      </c>
      <c r="E75" s="389">
        <v>0.47</v>
      </c>
    </row>
    <row r="76" spans="1:5" ht="16.2">
      <c r="A76" s="618"/>
      <c r="B76" s="337" t="s">
        <v>1960</v>
      </c>
      <c r="C76" s="385">
        <v>17</v>
      </c>
      <c r="D76" s="385">
        <v>8</v>
      </c>
      <c r="E76" s="389">
        <v>0.47</v>
      </c>
    </row>
    <row r="77" spans="1:5" ht="16.2">
      <c r="A77" s="618"/>
      <c r="B77" s="337" t="s">
        <v>1961</v>
      </c>
      <c r="C77" s="385">
        <v>19</v>
      </c>
      <c r="D77" s="385">
        <v>11</v>
      </c>
      <c r="E77" s="389">
        <v>0.57999999999999996</v>
      </c>
    </row>
    <row r="78" spans="1:5" ht="16.2">
      <c r="A78" s="618"/>
      <c r="B78" s="337" t="s">
        <v>1962</v>
      </c>
      <c r="C78" s="385">
        <v>11</v>
      </c>
      <c r="D78" s="385">
        <v>6</v>
      </c>
      <c r="E78" s="389">
        <v>0.55000000000000004</v>
      </c>
    </row>
    <row r="79" spans="1:5" ht="16.2">
      <c r="A79" s="618"/>
      <c r="B79" s="337" t="s">
        <v>1963</v>
      </c>
      <c r="C79" s="385">
        <v>9</v>
      </c>
      <c r="D79" s="385">
        <v>5</v>
      </c>
      <c r="E79" s="389">
        <v>0.56000000000000005</v>
      </c>
    </row>
    <row r="80" spans="1:5" ht="16.2">
      <c r="A80" s="618"/>
      <c r="B80" s="337" t="s">
        <v>1964</v>
      </c>
      <c r="C80" s="385">
        <v>21</v>
      </c>
      <c r="D80" s="385">
        <v>10</v>
      </c>
      <c r="E80" s="389">
        <v>0.48</v>
      </c>
    </row>
    <row r="81" spans="1:5" ht="16.2">
      <c r="A81" s="609"/>
      <c r="B81" s="337" t="s">
        <v>1965</v>
      </c>
      <c r="C81" s="385">
        <v>15</v>
      </c>
      <c r="D81" s="385">
        <v>9</v>
      </c>
      <c r="E81" s="389">
        <v>0.6</v>
      </c>
    </row>
    <row r="82" spans="1:5" ht="16.2">
      <c r="A82" s="610"/>
      <c r="B82" s="337" t="s">
        <v>1966</v>
      </c>
      <c r="C82" s="385">
        <v>15</v>
      </c>
      <c r="D82" s="385">
        <v>6</v>
      </c>
      <c r="E82" s="389">
        <v>0.4</v>
      </c>
    </row>
    <row r="83" spans="1:5" ht="16.2">
      <c r="A83" s="640" t="s">
        <v>1967</v>
      </c>
      <c r="B83" s="337" t="s">
        <v>1545</v>
      </c>
      <c r="C83" s="390">
        <v>21</v>
      </c>
      <c r="D83" s="390">
        <v>8</v>
      </c>
      <c r="E83" s="356">
        <v>0.38095238095238093</v>
      </c>
    </row>
    <row r="84" spans="1:5" ht="19.5" customHeight="1">
      <c r="A84" s="640"/>
      <c r="B84" s="337" t="s">
        <v>1546</v>
      </c>
      <c r="C84" s="390">
        <v>15</v>
      </c>
      <c r="D84" s="390">
        <v>6</v>
      </c>
      <c r="E84" s="356">
        <v>0.4</v>
      </c>
    </row>
    <row r="85" spans="1:5" ht="19.5" customHeight="1">
      <c r="A85" s="640"/>
      <c r="B85" s="337" t="s">
        <v>1547</v>
      </c>
      <c r="C85" s="390">
        <v>12</v>
      </c>
      <c r="D85" s="390">
        <v>9</v>
      </c>
      <c r="E85" s="356">
        <v>0.75</v>
      </c>
    </row>
    <row r="86" spans="1:5" ht="16.2">
      <c r="A86" s="640"/>
      <c r="B86" s="337" t="s">
        <v>1548</v>
      </c>
      <c r="C86" s="390">
        <v>17</v>
      </c>
      <c r="D86" s="390">
        <v>9</v>
      </c>
      <c r="E86" s="356">
        <v>0.52941176470588236</v>
      </c>
    </row>
    <row r="87" spans="1:5" ht="32.4">
      <c r="A87" s="640"/>
      <c r="B87" s="337" t="s">
        <v>1549</v>
      </c>
      <c r="C87" s="390">
        <v>13</v>
      </c>
      <c r="D87" s="390">
        <v>6</v>
      </c>
      <c r="E87" s="356">
        <v>0.46153846153846156</v>
      </c>
    </row>
    <row r="88" spans="1:5" ht="17.25" customHeight="1">
      <c r="A88" s="640"/>
      <c r="B88" s="337" t="s">
        <v>1550</v>
      </c>
      <c r="C88" s="390">
        <v>7</v>
      </c>
      <c r="D88" s="390">
        <v>1</v>
      </c>
      <c r="E88" s="356">
        <v>0.14285714285714285</v>
      </c>
    </row>
    <row r="89" spans="1:5" ht="32.4">
      <c r="A89" s="640"/>
      <c r="B89" s="337" t="s">
        <v>1551</v>
      </c>
      <c r="C89" s="390">
        <v>11</v>
      </c>
      <c r="D89" s="390">
        <v>3</v>
      </c>
      <c r="E89" s="356">
        <v>0.27272727272727271</v>
      </c>
    </row>
    <row r="90" spans="1:5" ht="16.2">
      <c r="A90" s="640"/>
      <c r="B90" s="337" t="s">
        <v>1552</v>
      </c>
      <c r="C90" s="390">
        <v>23</v>
      </c>
      <c r="D90" s="390">
        <v>13</v>
      </c>
      <c r="E90" s="356">
        <v>0.56521739130434778</v>
      </c>
    </row>
    <row r="91" spans="1:5" ht="16.2">
      <c r="A91" s="640"/>
      <c r="B91" s="337" t="s">
        <v>1553</v>
      </c>
      <c r="C91" s="390">
        <v>21</v>
      </c>
      <c r="D91" s="390">
        <v>9</v>
      </c>
      <c r="E91" s="356">
        <v>0.42857142857142855</v>
      </c>
    </row>
    <row r="92" spans="1:5" ht="16.2">
      <c r="A92" s="640"/>
      <c r="B92" s="337" t="s">
        <v>1554</v>
      </c>
      <c r="C92" s="390">
        <v>47</v>
      </c>
      <c r="D92" s="390">
        <v>17</v>
      </c>
      <c r="E92" s="356">
        <v>0.36170212765957449</v>
      </c>
    </row>
    <row r="93" spans="1:5" ht="16.2">
      <c r="A93" s="640"/>
      <c r="B93" s="337" t="s">
        <v>1555</v>
      </c>
      <c r="C93" s="390">
        <v>11</v>
      </c>
      <c r="D93" s="390">
        <v>5</v>
      </c>
      <c r="E93" s="356">
        <v>0.45454545454545453</v>
      </c>
    </row>
    <row r="94" spans="1:5" ht="16.2">
      <c r="A94" s="640"/>
      <c r="B94" s="337" t="s">
        <v>1556</v>
      </c>
      <c r="C94" s="390">
        <v>9</v>
      </c>
      <c r="D94" s="390">
        <v>5</v>
      </c>
      <c r="E94" s="356">
        <v>0.55555555555555558</v>
      </c>
    </row>
    <row r="95" spans="1:5" ht="16.2">
      <c r="A95" s="640"/>
      <c r="B95" s="337" t="s">
        <v>1557</v>
      </c>
      <c r="C95" s="390">
        <v>9</v>
      </c>
      <c r="D95" s="390">
        <v>4</v>
      </c>
      <c r="E95" s="356">
        <v>0.44444444444444442</v>
      </c>
    </row>
    <row r="96" spans="1:5" ht="16.2">
      <c r="A96" s="640"/>
      <c r="B96" s="337" t="s">
        <v>1558</v>
      </c>
      <c r="C96" s="390">
        <v>11</v>
      </c>
      <c r="D96" s="390">
        <v>7</v>
      </c>
      <c r="E96" s="356">
        <v>0.63636363636363635</v>
      </c>
    </row>
    <row r="97" spans="1:5" ht="17.25" customHeight="1">
      <c r="A97" s="640"/>
      <c r="B97" s="337" t="s">
        <v>1559</v>
      </c>
      <c r="C97" s="390">
        <v>19</v>
      </c>
      <c r="D97" s="390">
        <v>8</v>
      </c>
      <c r="E97" s="356">
        <v>0.42105263157894735</v>
      </c>
    </row>
    <row r="98" spans="1:5" ht="16.2">
      <c r="A98" s="640"/>
      <c r="B98" s="337" t="s">
        <v>1560</v>
      </c>
      <c r="C98" s="391">
        <v>17</v>
      </c>
      <c r="D98" s="390">
        <v>8</v>
      </c>
      <c r="E98" s="356">
        <v>0.47058823529411764</v>
      </c>
    </row>
    <row r="99" spans="1:5" ht="16.2">
      <c r="A99" s="640"/>
      <c r="B99" s="337" t="s">
        <v>1561</v>
      </c>
      <c r="C99" s="391">
        <v>25</v>
      </c>
      <c r="D99" s="390">
        <v>13</v>
      </c>
      <c r="E99" s="356">
        <v>0.52</v>
      </c>
    </row>
    <row r="100" spans="1:5" ht="16.2">
      <c r="A100" s="640"/>
      <c r="B100" s="337" t="s">
        <v>1968</v>
      </c>
      <c r="C100" s="391">
        <v>15</v>
      </c>
      <c r="D100" s="390">
        <v>11</v>
      </c>
      <c r="E100" s="356">
        <v>0.73333333333333328</v>
      </c>
    </row>
    <row r="101" spans="1:5" ht="16.2">
      <c r="A101" s="640"/>
      <c r="B101" s="337" t="s">
        <v>1969</v>
      </c>
      <c r="C101" s="391">
        <v>16</v>
      </c>
      <c r="D101" s="390">
        <v>9</v>
      </c>
      <c r="E101" s="356">
        <v>0.5625</v>
      </c>
    </row>
    <row r="102" spans="1:5" ht="16.2">
      <c r="A102" s="641"/>
      <c r="B102" s="392" t="s">
        <v>1970</v>
      </c>
      <c r="C102" s="391">
        <v>12</v>
      </c>
      <c r="D102" s="390">
        <v>2</v>
      </c>
      <c r="E102" s="356">
        <v>0.16666666666666666</v>
      </c>
    </row>
    <row r="103" spans="1:5" ht="16.2">
      <c r="A103" s="608" t="s">
        <v>1562</v>
      </c>
      <c r="B103" s="337" t="s">
        <v>1563</v>
      </c>
      <c r="C103" s="319">
        <v>17</v>
      </c>
      <c r="D103" s="319">
        <v>7</v>
      </c>
      <c r="E103" s="356">
        <v>0.4118</v>
      </c>
    </row>
    <row r="104" spans="1:5" ht="16.2">
      <c r="A104" s="618"/>
      <c r="B104" s="337" t="s">
        <v>1564</v>
      </c>
      <c r="C104" s="319">
        <v>17</v>
      </c>
      <c r="D104" s="319">
        <v>9</v>
      </c>
      <c r="E104" s="356">
        <v>0.52939999999999998</v>
      </c>
    </row>
    <row r="105" spans="1:5" ht="16.2">
      <c r="A105" s="618"/>
      <c r="B105" s="337" t="s">
        <v>1565</v>
      </c>
      <c r="C105" s="319">
        <v>23</v>
      </c>
      <c r="D105" s="319">
        <v>14</v>
      </c>
      <c r="E105" s="356">
        <v>0.60870000000000002</v>
      </c>
    </row>
    <row r="106" spans="1:5" ht="16.2">
      <c r="A106" s="618"/>
      <c r="B106" s="337" t="s">
        <v>1566</v>
      </c>
      <c r="C106" s="319">
        <v>11</v>
      </c>
      <c r="D106" s="319">
        <v>7</v>
      </c>
      <c r="E106" s="356">
        <v>0.63640000000000008</v>
      </c>
    </row>
    <row r="107" spans="1:5" ht="16.2">
      <c r="A107" s="618"/>
      <c r="B107" s="337" t="s">
        <v>1567</v>
      </c>
      <c r="C107" s="319">
        <v>20</v>
      </c>
      <c r="D107" s="319">
        <v>6</v>
      </c>
      <c r="E107" s="356">
        <v>0.3</v>
      </c>
    </row>
    <row r="108" spans="1:5" ht="16.2">
      <c r="A108" s="618"/>
      <c r="B108" s="337" t="s">
        <v>1568</v>
      </c>
      <c r="C108" s="319">
        <v>13</v>
      </c>
      <c r="D108" s="319">
        <v>7</v>
      </c>
      <c r="E108" s="356">
        <v>0.53849999999999998</v>
      </c>
    </row>
    <row r="109" spans="1:5" ht="16.2">
      <c r="A109" s="618"/>
      <c r="B109" s="337" t="s">
        <v>1569</v>
      </c>
      <c r="C109" s="319">
        <v>15</v>
      </c>
      <c r="D109" s="319">
        <v>8</v>
      </c>
      <c r="E109" s="356">
        <v>0.5333</v>
      </c>
    </row>
    <row r="110" spans="1:5" ht="16.2">
      <c r="A110" s="630"/>
      <c r="B110" s="393" t="s">
        <v>1570</v>
      </c>
      <c r="C110" s="319">
        <v>15</v>
      </c>
      <c r="D110" s="319">
        <v>7</v>
      </c>
      <c r="E110" s="356">
        <v>0.4667</v>
      </c>
    </row>
    <row r="111" spans="1:5" ht="16.2">
      <c r="A111" s="613" t="s">
        <v>1971</v>
      </c>
      <c r="B111" s="337" t="s">
        <v>1572</v>
      </c>
      <c r="C111" s="319">
        <v>17</v>
      </c>
      <c r="D111" s="319">
        <v>7</v>
      </c>
      <c r="E111" s="356">
        <v>0.41199999999999998</v>
      </c>
    </row>
    <row r="112" spans="1:5" ht="16.2">
      <c r="A112" s="620"/>
      <c r="B112" s="337" t="s">
        <v>1972</v>
      </c>
      <c r="C112" s="319">
        <v>15</v>
      </c>
      <c r="D112" s="319">
        <v>8</v>
      </c>
      <c r="E112" s="356">
        <v>0.5333</v>
      </c>
    </row>
    <row r="113" spans="1:5" ht="16.2">
      <c r="A113" s="620"/>
      <c r="B113" s="337" t="s">
        <v>1574</v>
      </c>
      <c r="C113" s="319">
        <v>19</v>
      </c>
      <c r="D113" s="319">
        <v>8</v>
      </c>
      <c r="E113" s="356">
        <v>0.42099999999999999</v>
      </c>
    </row>
    <row r="114" spans="1:5" ht="16.2">
      <c r="A114" s="620"/>
      <c r="B114" s="337" t="s">
        <v>1575</v>
      </c>
      <c r="C114" s="319">
        <v>16</v>
      </c>
      <c r="D114" s="319">
        <v>9</v>
      </c>
      <c r="E114" s="356">
        <v>0.5625</v>
      </c>
    </row>
    <row r="115" spans="1:5" ht="16.2">
      <c r="A115" s="620"/>
      <c r="B115" s="337" t="s">
        <v>1576</v>
      </c>
      <c r="C115" s="319">
        <v>11</v>
      </c>
      <c r="D115" s="319">
        <v>7</v>
      </c>
      <c r="E115" s="356">
        <v>0.63636363636363635</v>
      </c>
    </row>
    <row r="116" spans="1:5" ht="16.2">
      <c r="A116" s="620"/>
      <c r="B116" s="337" t="s">
        <v>1577</v>
      </c>
      <c r="C116" s="319">
        <v>16</v>
      </c>
      <c r="D116" s="319">
        <v>8</v>
      </c>
      <c r="E116" s="356">
        <v>0.5</v>
      </c>
    </row>
    <row r="117" spans="1:5" ht="16.2">
      <c r="A117" s="620"/>
      <c r="B117" s="337" t="s">
        <v>1578</v>
      </c>
      <c r="C117" s="319">
        <v>39</v>
      </c>
      <c r="D117" s="319">
        <v>21</v>
      </c>
      <c r="E117" s="356">
        <v>0.53849999999999998</v>
      </c>
    </row>
    <row r="118" spans="1:5" ht="16.2">
      <c r="A118" s="620"/>
      <c r="B118" s="337" t="s">
        <v>1579</v>
      </c>
      <c r="C118" s="319">
        <v>22</v>
      </c>
      <c r="D118" s="319">
        <v>12</v>
      </c>
      <c r="E118" s="356">
        <v>0.54500000000000004</v>
      </c>
    </row>
    <row r="119" spans="1:5" ht="16.2">
      <c r="A119" s="620"/>
      <c r="B119" s="337" t="s">
        <v>1580</v>
      </c>
      <c r="C119" s="394">
        <v>23</v>
      </c>
      <c r="D119" s="319">
        <v>14</v>
      </c>
      <c r="E119" s="356">
        <v>0.60799999999999998</v>
      </c>
    </row>
    <row r="120" spans="1:5" ht="16.2">
      <c r="A120" s="620"/>
      <c r="B120" s="337" t="s">
        <v>1581</v>
      </c>
      <c r="C120" s="394">
        <v>15</v>
      </c>
      <c r="D120" s="319">
        <v>9</v>
      </c>
      <c r="E120" s="356">
        <v>0.6</v>
      </c>
    </row>
    <row r="121" spans="1:5" ht="16.2">
      <c r="A121" s="631"/>
      <c r="B121" s="337" t="s">
        <v>1582</v>
      </c>
      <c r="C121" s="394">
        <v>9</v>
      </c>
      <c r="D121" s="319">
        <v>3</v>
      </c>
      <c r="E121" s="356">
        <v>0.33</v>
      </c>
    </row>
    <row r="122" spans="1:5" ht="16.2">
      <c r="A122" s="631"/>
      <c r="B122" s="337" t="s">
        <v>1583</v>
      </c>
      <c r="C122" s="394">
        <v>16</v>
      </c>
      <c r="D122" s="319">
        <v>8</v>
      </c>
      <c r="E122" s="356">
        <v>0.5</v>
      </c>
    </row>
    <row r="123" spans="1:5" ht="18.75" customHeight="1">
      <c r="A123" s="606" t="s">
        <v>1973</v>
      </c>
      <c r="B123" s="337" t="s">
        <v>1586</v>
      </c>
      <c r="C123" s="319">
        <v>21</v>
      </c>
      <c r="D123" s="319">
        <v>14</v>
      </c>
      <c r="E123" s="356">
        <v>0.66669999999999996</v>
      </c>
    </row>
    <row r="124" spans="1:5" ht="16.2">
      <c r="A124" s="619"/>
      <c r="B124" s="337" t="s">
        <v>1587</v>
      </c>
      <c r="C124" s="319">
        <v>13</v>
      </c>
      <c r="D124" s="319">
        <v>3</v>
      </c>
      <c r="E124" s="356">
        <v>0.23069999999999999</v>
      </c>
    </row>
    <row r="125" spans="1:5" ht="16.2">
      <c r="A125" s="619"/>
      <c r="B125" s="337" t="s">
        <v>1588</v>
      </c>
      <c r="C125" s="319">
        <v>13</v>
      </c>
      <c r="D125" s="319">
        <v>5</v>
      </c>
      <c r="E125" s="356">
        <v>0.3846</v>
      </c>
    </row>
    <row r="126" spans="1:5" ht="16.2">
      <c r="A126" s="619"/>
      <c r="B126" s="337" t="s">
        <v>1589</v>
      </c>
      <c r="C126" s="319">
        <v>15</v>
      </c>
      <c r="D126" s="319">
        <v>7</v>
      </c>
      <c r="E126" s="356">
        <v>0.4667</v>
      </c>
    </row>
    <row r="127" spans="1:5" ht="16.2">
      <c r="A127" s="619"/>
      <c r="B127" s="337" t="s">
        <v>1590</v>
      </c>
      <c r="C127" s="319">
        <v>17</v>
      </c>
      <c r="D127" s="319">
        <v>11</v>
      </c>
      <c r="E127" s="356">
        <v>0.64710000000000001</v>
      </c>
    </row>
    <row r="128" spans="1:5" ht="16.2">
      <c r="A128" s="619"/>
      <c r="B128" s="337" t="s">
        <v>1591</v>
      </c>
      <c r="C128" s="319">
        <v>17</v>
      </c>
      <c r="D128" s="319">
        <v>10</v>
      </c>
      <c r="E128" s="356">
        <v>0.58819999999999995</v>
      </c>
    </row>
    <row r="129" spans="1:5" ht="16.2">
      <c r="A129" s="619"/>
      <c r="B129" s="337" t="s">
        <v>1592</v>
      </c>
      <c r="C129" s="319">
        <v>13</v>
      </c>
      <c r="D129" s="319">
        <v>6</v>
      </c>
      <c r="E129" s="356">
        <v>0.46153846153846156</v>
      </c>
    </row>
    <row r="130" spans="1:5" ht="16.2">
      <c r="A130" s="619"/>
      <c r="B130" s="337" t="s">
        <v>1593</v>
      </c>
      <c r="C130" s="319">
        <v>13</v>
      </c>
      <c r="D130" s="319">
        <v>9</v>
      </c>
      <c r="E130" s="356">
        <v>0.69</v>
      </c>
    </row>
    <row r="131" spans="1:5" ht="16.2">
      <c r="A131" s="619"/>
      <c r="B131" s="337" t="s">
        <v>1594</v>
      </c>
      <c r="C131" s="319">
        <v>15</v>
      </c>
      <c r="D131" s="319">
        <v>9</v>
      </c>
      <c r="E131" s="356">
        <v>0.6</v>
      </c>
    </row>
    <row r="132" spans="1:5" ht="16.2">
      <c r="A132" s="632" t="s">
        <v>1974</v>
      </c>
      <c r="B132" s="337" t="s">
        <v>851</v>
      </c>
      <c r="C132" s="319">
        <v>13</v>
      </c>
      <c r="D132" s="319">
        <v>5</v>
      </c>
      <c r="E132" s="356">
        <v>0.3846</v>
      </c>
    </row>
    <row r="133" spans="1:5" ht="16.2">
      <c r="A133" s="618"/>
      <c r="B133" s="337" t="s">
        <v>853</v>
      </c>
      <c r="C133" s="319">
        <v>15</v>
      </c>
      <c r="D133" s="319">
        <v>5</v>
      </c>
      <c r="E133" s="356">
        <v>0.33329999999999999</v>
      </c>
    </row>
    <row r="134" spans="1:5" ht="16.2">
      <c r="A134" s="618"/>
      <c r="B134" s="337" t="s">
        <v>854</v>
      </c>
      <c r="C134" s="319">
        <v>13</v>
      </c>
      <c r="D134" s="319">
        <v>5</v>
      </c>
      <c r="E134" s="356">
        <v>0.3846</v>
      </c>
    </row>
    <row r="135" spans="1:5" ht="16.2">
      <c r="A135" s="618"/>
      <c r="B135" s="337" t="s">
        <v>855</v>
      </c>
      <c r="C135" s="319">
        <v>13</v>
      </c>
      <c r="D135" s="319">
        <v>5</v>
      </c>
      <c r="E135" s="356">
        <v>0.3846</v>
      </c>
    </row>
    <row r="136" spans="1:5" ht="16.2">
      <c r="A136" s="618"/>
      <c r="B136" s="337" t="s">
        <v>856</v>
      </c>
      <c r="C136" s="319">
        <v>15</v>
      </c>
      <c r="D136" s="319">
        <v>6</v>
      </c>
      <c r="E136" s="356">
        <v>0.4</v>
      </c>
    </row>
    <row r="137" spans="1:5" ht="16.2">
      <c r="A137" s="618"/>
      <c r="B137" s="337" t="s">
        <v>857</v>
      </c>
      <c r="C137" s="319">
        <v>11</v>
      </c>
      <c r="D137" s="319">
        <v>7</v>
      </c>
      <c r="E137" s="356">
        <v>0.63639999999999997</v>
      </c>
    </row>
    <row r="138" spans="1:5" ht="16.2">
      <c r="A138" s="618"/>
      <c r="B138" s="337" t="s">
        <v>1596</v>
      </c>
      <c r="C138" s="319">
        <v>15</v>
      </c>
      <c r="D138" s="319">
        <v>8</v>
      </c>
      <c r="E138" s="356">
        <v>0.5333</v>
      </c>
    </row>
    <row r="139" spans="1:5" ht="16.2">
      <c r="A139" s="618"/>
      <c r="B139" s="337" t="s">
        <v>859</v>
      </c>
      <c r="C139" s="319">
        <v>15</v>
      </c>
      <c r="D139" s="319">
        <v>8</v>
      </c>
      <c r="E139" s="356">
        <v>0.5333</v>
      </c>
    </row>
    <row r="140" spans="1:5" ht="16.2">
      <c r="A140" s="618"/>
      <c r="B140" s="337" t="s">
        <v>1597</v>
      </c>
      <c r="C140" s="319">
        <v>13</v>
      </c>
      <c r="D140" s="319">
        <v>5</v>
      </c>
      <c r="E140" s="356">
        <v>0.3846</v>
      </c>
    </row>
    <row r="141" spans="1:5" ht="16.2">
      <c r="A141" s="618"/>
      <c r="B141" s="337" t="s">
        <v>861</v>
      </c>
      <c r="C141" s="319">
        <v>13</v>
      </c>
      <c r="D141" s="319">
        <v>5</v>
      </c>
      <c r="E141" s="356">
        <v>0.3846</v>
      </c>
    </row>
    <row r="142" spans="1:5" ht="16.2">
      <c r="A142" s="618"/>
      <c r="B142" s="337" t="s">
        <v>862</v>
      </c>
      <c r="C142" s="319">
        <v>11</v>
      </c>
      <c r="D142" s="319">
        <v>6</v>
      </c>
      <c r="E142" s="356">
        <v>0.54549999999999998</v>
      </c>
    </row>
    <row r="143" spans="1:5" ht="16.2">
      <c r="A143" s="633"/>
      <c r="B143" s="337" t="s">
        <v>1598</v>
      </c>
      <c r="C143" s="319">
        <v>11</v>
      </c>
      <c r="D143" s="319">
        <v>7</v>
      </c>
      <c r="E143" s="356">
        <v>0.63639999999999997</v>
      </c>
    </row>
    <row r="144" spans="1:5" ht="16.2">
      <c r="A144" s="613" t="s">
        <v>1975</v>
      </c>
      <c r="B144" s="337" t="s">
        <v>1600</v>
      </c>
      <c r="C144" s="319">
        <v>15</v>
      </c>
      <c r="D144" s="319">
        <v>6</v>
      </c>
      <c r="E144" s="356">
        <v>0.4</v>
      </c>
    </row>
    <row r="145" spans="1:5" ht="16.2">
      <c r="A145" s="620"/>
      <c r="B145" s="337" t="s">
        <v>1601</v>
      </c>
      <c r="C145" s="319">
        <v>15</v>
      </c>
      <c r="D145" s="319">
        <v>6</v>
      </c>
      <c r="E145" s="356">
        <v>0.4</v>
      </c>
    </row>
    <row r="146" spans="1:5" ht="16.2">
      <c r="A146" s="620"/>
      <c r="B146" s="337" t="s">
        <v>1602</v>
      </c>
      <c r="C146" s="319">
        <v>19</v>
      </c>
      <c r="D146" s="319">
        <v>13</v>
      </c>
      <c r="E146" s="356">
        <v>0.68421052631578949</v>
      </c>
    </row>
    <row r="147" spans="1:5" ht="18" customHeight="1">
      <c r="A147" s="620"/>
      <c r="B147" s="337" t="s">
        <v>1603</v>
      </c>
      <c r="C147" s="319">
        <v>19</v>
      </c>
      <c r="D147" s="319">
        <v>12</v>
      </c>
      <c r="E147" s="356">
        <v>0.63157894736842102</v>
      </c>
    </row>
    <row r="148" spans="1:5" ht="16.2">
      <c r="A148" s="620"/>
      <c r="B148" s="337" t="s">
        <v>1604</v>
      </c>
      <c r="C148" s="319">
        <v>15</v>
      </c>
      <c r="D148" s="319">
        <v>9</v>
      </c>
      <c r="E148" s="356">
        <v>0.6</v>
      </c>
    </row>
    <row r="149" spans="1:5" ht="16.2">
      <c r="A149" s="620"/>
      <c r="B149" s="337" t="s">
        <v>1605</v>
      </c>
      <c r="C149" s="319">
        <v>13</v>
      </c>
      <c r="D149" s="319">
        <v>7</v>
      </c>
      <c r="E149" s="356">
        <v>0.53846153846153844</v>
      </c>
    </row>
    <row r="150" spans="1:5" ht="16.2">
      <c r="A150" s="620"/>
      <c r="B150" s="337" t="s">
        <v>1606</v>
      </c>
      <c r="C150" s="319">
        <v>19</v>
      </c>
      <c r="D150" s="319">
        <v>7</v>
      </c>
      <c r="E150" s="356">
        <v>0.36842105263157893</v>
      </c>
    </row>
    <row r="151" spans="1:5" ht="18" customHeight="1">
      <c r="A151" s="620"/>
      <c r="B151" s="337" t="s">
        <v>1607</v>
      </c>
      <c r="C151" s="319">
        <v>10</v>
      </c>
      <c r="D151" s="319">
        <v>6</v>
      </c>
      <c r="E151" s="356">
        <v>0.6</v>
      </c>
    </row>
    <row r="152" spans="1:5" ht="16.2">
      <c r="A152" s="620"/>
      <c r="B152" s="337" t="s">
        <v>1608</v>
      </c>
      <c r="C152" s="319">
        <v>13</v>
      </c>
      <c r="D152" s="319">
        <v>5</v>
      </c>
      <c r="E152" s="356">
        <v>0.38461538461538464</v>
      </c>
    </row>
    <row r="153" spans="1:5" ht="16.2">
      <c r="A153" s="620"/>
      <c r="B153" s="337" t="s">
        <v>1609</v>
      </c>
      <c r="C153" s="319">
        <v>15</v>
      </c>
      <c r="D153" s="319">
        <v>8</v>
      </c>
      <c r="E153" s="356">
        <v>0.53333333333333333</v>
      </c>
    </row>
    <row r="154" spans="1:5" ht="16.2">
      <c r="A154" s="620"/>
      <c r="B154" s="337" t="s">
        <v>1610</v>
      </c>
      <c r="C154" s="319">
        <v>13</v>
      </c>
      <c r="D154" s="319">
        <v>6</v>
      </c>
      <c r="E154" s="356">
        <v>0.46153846153846156</v>
      </c>
    </row>
    <row r="155" spans="1:5" ht="16.2">
      <c r="A155" s="606" t="s">
        <v>1976</v>
      </c>
      <c r="B155" s="337" t="s">
        <v>1612</v>
      </c>
      <c r="C155" s="319">
        <v>18</v>
      </c>
      <c r="D155" s="319">
        <v>6</v>
      </c>
      <c r="E155" s="356">
        <v>0.33</v>
      </c>
    </row>
    <row r="156" spans="1:5" ht="32.4">
      <c r="A156" s="619"/>
      <c r="B156" s="337" t="s">
        <v>1613</v>
      </c>
      <c r="C156" s="319">
        <v>19</v>
      </c>
      <c r="D156" s="319">
        <v>10</v>
      </c>
      <c r="E156" s="356">
        <v>0.52629999999999999</v>
      </c>
    </row>
    <row r="157" spans="1:5" ht="16.2">
      <c r="A157" s="619"/>
      <c r="B157" s="337" t="s">
        <v>1614</v>
      </c>
      <c r="C157" s="319">
        <v>13</v>
      </c>
      <c r="D157" s="319">
        <v>7</v>
      </c>
      <c r="E157" s="356">
        <v>0.54</v>
      </c>
    </row>
    <row r="158" spans="1:5" ht="16.2">
      <c r="A158" s="619"/>
      <c r="B158" s="337" t="s">
        <v>1615</v>
      </c>
      <c r="C158" s="319">
        <v>15</v>
      </c>
      <c r="D158" s="319">
        <v>8</v>
      </c>
      <c r="E158" s="356">
        <v>0.53</v>
      </c>
    </row>
    <row r="159" spans="1:5" ht="32.4">
      <c r="A159" s="619"/>
      <c r="B159" s="337" t="s">
        <v>1411</v>
      </c>
      <c r="C159" s="319">
        <v>15</v>
      </c>
      <c r="D159" s="319">
        <v>6</v>
      </c>
      <c r="E159" s="356">
        <v>0.4</v>
      </c>
    </row>
    <row r="160" spans="1:5" ht="16.2">
      <c r="A160" s="619"/>
      <c r="B160" s="337" t="s">
        <v>1616</v>
      </c>
      <c r="C160" s="319">
        <v>15</v>
      </c>
      <c r="D160" s="319">
        <v>8</v>
      </c>
      <c r="E160" s="356">
        <v>0.53333333333333333</v>
      </c>
    </row>
    <row r="161" spans="1:5" ht="16.2">
      <c r="A161" s="619"/>
      <c r="B161" s="337" t="s">
        <v>1617</v>
      </c>
      <c r="C161" s="319">
        <v>25</v>
      </c>
      <c r="D161" s="319">
        <v>14</v>
      </c>
      <c r="E161" s="356">
        <v>0.56000000000000005</v>
      </c>
    </row>
    <row r="162" spans="1:5" ht="16.2">
      <c r="A162" s="619"/>
      <c r="B162" s="337" t="s">
        <v>1618</v>
      </c>
      <c r="C162" s="319">
        <v>23</v>
      </c>
      <c r="D162" s="319">
        <v>11</v>
      </c>
      <c r="E162" s="356">
        <v>0.47826086956521741</v>
      </c>
    </row>
    <row r="163" spans="1:5" ht="16.2">
      <c r="A163" s="619"/>
      <c r="B163" s="337" t="s">
        <v>1619</v>
      </c>
      <c r="C163" s="319">
        <v>15</v>
      </c>
      <c r="D163" s="319">
        <v>8</v>
      </c>
      <c r="E163" s="356">
        <v>0.53333333333333333</v>
      </c>
    </row>
    <row r="164" spans="1:5" ht="16.2">
      <c r="A164" s="619"/>
      <c r="B164" s="337" t="s">
        <v>1620</v>
      </c>
      <c r="C164" s="394">
        <v>21</v>
      </c>
      <c r="D164" s="394">
        <v>10</v>
      </c>
      <c r="E164" s="356">
        <v>0.47620000000000001</v>
      </c>
    </row>
    <row r="165" spans="1:5" ht="16.2">
      <c r="A165" s="606" t="s">
        <v>1977</v>
      </c>
      <c r="B165" s="337" t="s">
        <v>1622</v>
      </c>
      <c r="C165" s="394">
        <v>19</v>
      </c>
      <c r="D165" s="394">
        <v>8</v>
      </c>
      <c r="E165" s="356">
        <v>0.42105263157894735</v>
      </c>
    </row>
    <row r="166" spans="1:5" ht="16.2">
      <c r="A166" s="619"/>
      <c r="B166" s="337" t="s">
        <v>1623</v>
      </c>
      <c r="C166" s="394">
        <v>23</v>
      </c>
      <c r="D166" s="394">
        <v>8</v>
      </c>
      <c r="E166" s="356">
        <v>0.34782608695652173</v>
      </c>
    </row>
    <row r="167" spans="1:5" ht="16.2">
      <c r="A167" s="619"/>
      <c r="B167" s="337" t="s">
        <v>1624</v>
      </c>
      <c r="C167" s="319">
        <v>29</v>
      </c>
      <c r="D167" s="319">
        <v>11</v>
      </c>
      <c r="E167" s="356">
        <v>0.37931034482758619</v>
      </c>
    </row>
    <row r="168" spans="1:5" ht="16.2">
      <c r="A168" s="619"/>
      <c r="B168" s="337" t="s">
        <v>1625</v>
      </c>
      <c r="C168" s="319">
        <v>17</v>
      </c>
      <c r="D168" s="319">
        <v>11</v>
      </c>
      <c r="E168" s="356">
        <v>0.6470588235294118</v>
      </c>
    </row>
    <row r="169" spans="1:5" ht="16.2">
      <c r="A169" s="619"/>
      <c r="B169" s="337" t="s">
        <v>1626</v>
      </c>
      <c r="C169" s="319">
        <v>27</v>
      </c>
      <c r="D169" s="319">
        <v>15</v>
      </c>
      <c r="E169" s="356">
        <v>0.55555555555555558</v>
      </c>
    </row>
    <row r="170" spans="1:5" ht="16.2">
      <c r="A170" s="619"/>
      <c r="B170" s="337" t="s">
        <v>1627</v>
      </c>
      <c r="C170" s="319">
        <v>21</v>
      </c>
      <c r="D170" s="319">
        <v>11</v>
      </c>
      <c r="E170" s="356">
        <v>0.52380952380952384</v>
      </c>
    </row>
    <row r="171" spans="1:5" ht="16.2">
      <c r="A171" s="619"/>
      <c r="B171" s="337" t="s">
        <v>1628</v>
      </c>
      <c r="C171" s="319">
        <v>19</v>
      </c>
      <c r="D171" s="319">
        <v>11</v>
      </c>
      <c r="E171" s="356">
        <v>0.57894736842105265</v>
      </c>
    </row>
    <row r="172" spans="1:5" ht="32.4">
      <c r="A172" s="619"/>
      <c r="B172" s="337" t="s">
        <v>1978</v>
      </c>
      <c r="C172" s="319">
        <v>19</v>
      </c>
      <c r="D172" s="319">
        <v>7</v>
      </c>
      <c r="E172" s="356">
        <v>0.36842105263157893</v>
      </c>
    </row>
    <row r="173" spans="1:5" ht="16.2">
      <c r="A173" s="619"/>
      <c r="B173" s="337" t="s">
        <v>1630</v>
      </c>
      <c r="C173" s="319">
        <v>19</v>
      </c>
      <c r="D173" s="319">
        <v>8</v>
      </c>
      <c r="E173" s="356">
        <v>0.42105263157894735</v>
      </c>
    </row>
    <row r="174" spans="1:5" ht="19.5" customHeight="1">
      <c r="A174" s="619"/>
      <c r="B174" s="337" t="s">
        <v>1631</v>
      </c>
      <c r="C174" s="394">
        <v>15</v>
      </c>
      <c r="D174" s="394">
        <v>6</v>
      </c>
      <c r="E174" s="356">
        <v>0.4</v>
      </c>
    </row>
    <row r="175" spans="1:5" ht="16.2">
      <c r="A175" s="619"/>
      <c r="B175" s="337" t="s">
        <v>1632</v>
      </c>
      <c r="C175" s="394">
        <v>12</v>
      </c>
      <c r="D175" s="394">
        <v>10</v>
      </c>
      <c r="E175" s="356">
        <v>0.83333333333333337</v>
      </c>
    </row>
    <row r="176" spans="1:5" ht="16.2">
      <c r="A176" s="619"/>
      <c r="B176" s="337" t="s">
        <v>1633</v>
      </c>
      <c r="C176" s="319">
        <v>17</v>
      </c>
      <c r="D176" s="319">
        <v>6</v>
      </c>
      <c r="E176" s="356">
        <v>0.35294117647058826</v>
      </c>
    </row>
    <row r="177" spans="1:5" ht="16.2">
      <c r="A177" s="613" t="s">
        <v>1979</v>
      </c>
      <c r="B177" s="337" t="s">
        <v>1635</v>
      </c>
      <c r="C177" s="319">
        <v>15</v>
      </c>
      <c r="D177" s="319">
        <v>10</v>
      </c>
      <c r="E177" s="356">
        <v>0.66666666666666663</v>
      </c>
    </row>
    <row r="178" spans="1:5" ht="16.2">
      <c r="A178" s="620"/>
      <c r="B178" s="337" t="s">
        <v>1107</v>
      </c>
      <c r="C178" s="319">
        <v>18</v>
      </c>
      <c r="D178" s="319">
        <v>11</v>
      </c>
      <c r="E178" s="356">
        <v>0.61111111111111116</v>
      </c>
    </row>
    <row r="179" spans="1:5" ht="16.2">
      <c r="A179" s="620"/>
      <c r="B179" s="337" t="s">
        <v>877</v>
      </c>
      <c r="C179" s="319">
        <v>14</v>
      </c>
      <c r="D179" s="319">
        <v>5</v>
      </c>
      <c r="E179" s="356">
        <v>0.35714285714285715</v>
      </c>
    </row>
    <row r="180" spans="1:5" ht="16.2">
      <c r="A180" s="620"/>
      <c r="B180" s="337" t="s">
        <v>1636</v>
      </c>
      <c r="C180" s="319">
        <v>17</v>
      </c>
      <c r="D180" s="319">
        <v>7</v>
      </c>
      <c r="E180" s="356">
        <v>0.41176470588235292</v>
      </c>
    </row>
    <row r="181" spans="1:5" ht="16.2">
      <c r="A181" s="620"/>
      <c r="B181" s="337" t="s">
        <v>1637</v>
      </c>
      <c r="C181" s="319">
        <v>17</v>
      </c>
      <c r="D181" s="319">
        <v>9</v>
      </c>
      <c r="E181" s="356">
        <v>0.52941176470588236</v>
      </c>
    </row>
    <row r="182" spans="1:5" ht="16.2">
      <c r="A182" s="620"/>
      <c r="B182" s="337" t="s">
        <v>1638</v>
      </c>
      <c r="C182" s="319">
        <v>13</v>
      </c>
      <c r="D182" s="319">
        <v>8</v>
      </c>
      <c r="E182" s="356">
        <v>0.61538461538461542</v>
      </c>
    </row>
    <row r="183" spans="1:5" ht="16.2">
      <c r="A183" s="620"/>
      <c r="B183" s="337" t="s">
        <v>881</v>
      </c>
      <c r="C183" s="319">
        <v>18</v>
      </c>
      <c r="D183" s="319">
        <v>7</v>
      </c>
      <c r="E183" s="356">
        <v>0.3888888888888889</v>
      </c>
    </row>
    <row r="184" spans="1:5" ht="16.2">
      <c r="A184" s="620"/>
      <c r="B184" s="337" t="s">
        <v>1639</v>
      </c>
      <c r="C184" s="319">
        <v>17</v>
      </c>
      <c r="D184" s="319">
        <v>11</v>
      </c>
      <c r="E184" s="356">
        <v>0.6470588235294118</v>
      </c>
    </row>
    <row r="185" spans="1:5" ht="16.2">
      <c r="A185" s="621"/>
      <c r="B185" s="337" t="s">
        <v>1640</v>
      </c>
      <c r="C185" s="319">
        <v>15</v>
      </c>
      <c r="D185" s="319">
        <v>7</v>
      </c>
      <c r="E185" s="356">
        <v>0.46666666666666667</v>
      </c>
    </row>
    <row r="186" spans="1:5" ht="16.2">
      <c r="A186" s="613" t="s">
        <v>1980</v>
      </c>
      <c r="B186" s="375" t="s">
        <v>883</v>
      </c>
      <c r="C186" s="359">
        <v>11</v>
      </c>
      <c r="D186" s="359">
        <v>4</v>
      </c>
      <c r="E186" s="356">
        <v>0.36</v>
      </c>
    </row>
    <row r="187" spans="1:5" ht="16.2">
      <c r="A187" s="620"/>
      <c r="B187" s="375" t="s">
        <v>1113</v>
      </c>
      <c r="C187" s="359">
        <v>7</v>
      </c>
      <c r="D187" s="359">
        <v>3</v>
      </c>
      <c r="E187" s="356">
        <v>0.43</v>
      </c>
    </row>
    <row r="188" spans="1:5" ht="16.2">
      <c r="A188" s="620"/>
      <c r="B188" s="375" t="s">
        <v>1114</v>
      </c>
      <c r="C188" s="359">
        <v>14</v>
      </c>
      <c r="D188" s="359">
        <v>5</v>
      </c>
      <c r="E188" s="356">
        <v>0.36</v>
      </c>
    </row>
    <row r="189" spans="1:5" ht="16.2">
      <c r="A189" s="620"/>
      <c r="B189" s="375" t="s">
        <v>886</v>
      </c>
      <c r="C189" s="359">
        <v>17</v>
      </c>
      <c r="D189" s="359">
        <v>9</v>
      </c>
      <c r="E189" s="356">
        <v>0.52941176470588236</v>
      </c>
    </row>
    <row r="190" spans="1:5" ht="16.2">
      <c r="A190" s="620"/>
      <c r="B190" s="375" t="s">
        <v>887</v>
      </c>
      <c r="C190" s="359">
        <v>13</v>
      </c>
      <c r="D190" s="359">
        <v>6</v>
      </c>
      <c r="E190" s="356">
        <v>0.46153846153846156</v>
      </c>
    </row>
    <row r="191" spans="1:5" ht="16.2">
      <c r="A191" s="620"/>
      <c r="B191" s="375" t="s">
        <v>888</v>
      </c>
      <c r="C191" s="359">
        <v>15</v>
      </c>
      <c r="D191" s="359">
        <v>6</v>
      </c>
      <c r="E191" s="356">
        <v>0.4</v>
      </c>
    </row>
    <row r="192" spans="1:5" ht="16.2">
      <c r="A192" s="634"/>
      <c r="B192" s="375" t="s">
        <v>889</v>
      </c>
      <c r="C192" s="359">
        <v>15</v>
      </c>
      <c r="D192" s="359">
        <v>5</v>
      </c>
      <c r="E192" s="356">
        <v>0.33</v>
      </c>
    </row>
    <row r="193" spans="1:13" ht="16.2">
      <c r="A193" s="634"/>
      <c r="B193" s="375" t="s">
        <v>890</v>
      </c>
      <c r="C193" s="359">
        <v>21</v>
      </c>
      <c r="D193" s="359">
        <v>3</v>
      </c>
      <c r="E193" s="356">
        <v>0.14280000000000001</v>
      </c>
    </row>
    <row r="194" spans="1:13" ht="16.2">
      <c r="A194" s="634"/>
      <c r="B194" s="375" t="s">
        <v>891</v>
      </c>
      <c r="C194" s="359">
        <v>13</v>
      </c>
      <c r="D194" s="359">
        <v>6</v>
      </c>
      <c r="E194" s="356">
        <v>0.46200000000000002</v>
      </c>
    </row>
    <row r="195" spans="1:13" ht="16.2">
      <c r="A195" s="634"/>
      <c r="B195" s="375" t="s">
        <v>892</v>
      </c>
      <c r="C195" s="359">
        <v>15</v>
      </c>
      <c r="D195" s="359">
        <v>6</v>
      </c>
      <c r="E195" s="356">
        <v>0.4</v>
      </c>
    </row>
    <row r="196" spans="1:13" ht="16.2">
      <c r="A196" s="634"/>
      <c r="B196" s="375" t="s">
        <v>893</v>
      </c>
      <c r="C196" s="359">
        <v>11</v>
      </c>
      <c r="D196" s="359">
        <v>5</v>
      </c>
      <c r="E196" s="356">
        <v>0.45600000000000002</v>
      </c>
    </row>
    <row r="197" spans="1:13" ht="16.2">
      <c r="A197" s="634"/>
      <c r="B197" s="375" t="s">
        <v>894</v>
      </c>
      <c r="C197" s="359">
        <v>15</v>
      </c>
      <c r="D197" s="359">
        <v>8</v>
      </c>
      <c r="E197" s="356">
        <v>0.5333</v>
      </c>
    </row>
    <row r="198" spans="1:13" ht="16.2">
      <c r="A198" s="634"/>
      <c r="B198" s="375" t="s">
        <v>895</v>
      </c>
      <c r="C198" s="359">
        <v>17</v>
      </c>
      <c r="D198" s="359">
        <v>8</v>
      </c>
      <c r="E198" s="356">
        <v>0.47060000000000002</v>
      </c>
    </row>
    <row r="199" spans="1:13" ht="16.2">
      <c r="A199" s="635"/>
      <c r="B199" s="375" t="s">
        <v>1981</v>
      </c>
      <c r="C199" s="359">
        <v>15</v>
      </c>
      <c r="D199" s="359">
        <v>5</v>
      </c>
      <c r="E199" s="356">
        <v>0.33329999999999999</v>
      </c>
    </row>
    <row r="200" spans="1:13" ht="16.2">
      <c r="A200" s="613" t="s">
        <v>1982</v>
      </c>
      <c r="B200" s="337" t="s">
        <v>1643</v>
      </c>
      <c r="C200" s="319">
        <v>12</v>
      </c>
      <c r="D200" s="319">
        <v>6</v>
      </c>
      <c r="E200" s="356">
        <v>0.5</v>
      </c>
      <c r="M200" s="246"/>
    </row>
    <row r="201" spans="1:13" ht="16.2">
      <c r="A201" s="618"/>
      <c r="B201" s="337" t="s">
        <v>1644</v>
      </c>
      <c r="C201" s="319">
        <v>21</v>
      </c>
      <c r="D201" s="319">
        <v>12</v>
      </c>
      <c r="E201" s="356">
        <v>0.5714285714285714</v>
      </c>
      <c r="M201" s="246"/>
    </row>
    <row r="202" spans="1:13" ht="16.2">
      <c r="A202" s="618"/>
      <c r="B202" s="337" t="s">
        <v>1645</v>
      </c>
      <c r="C202" s="319">
        <v>15</v>
      </c>
      <c r="D202" s="319">
        <v>9</v>
      </c>
      <c r="E202" s="356">
        <v>0.6</v>
      </c>
      <c r="M202" s="246"/>
    </row>
    <row r="203" spans="1:13" ht="16.2">
      <c r="A203" s="618"/>
      <c r="B203" s="337" t="s">
        <v>1646</v>
      </c>
      <c r="C203" s="319">
        <v>17</v>
      </c>
      <c r="D203" s="319">
        <v>11</v>
      </c>
      <c r="E203" s="356">
        <v>0.6470588235294118</v>
      </c>
      <c r="M203" s="246"/>
    </row>
    <row r="204" spans="1:13" ht="16.2">
      <c r="A204" s="618"/>
      <c r="B204" s="337" t="s">
        <v>1647</v>
      </c>
      <c r="C204" s="319">
        <v>17</v>
      </c>
      <c r="D204" s="319">
        <v>6</v>
      </c>
      <c r="E204" s="356">
        <v>0.35294117647058826</v>
      </c>
      <c r="M204" s="246"/>
    </row>
    <row r="205" spans="1:13" ht="16.2">
      <c r="A205" s="618"/>
      <c r="B205" s="337" t="s">
        <v>1648</v>
      </c>
      <c r="C205" s="319">
        <v>12</v>
      </c>
      <c r="D205" s="319">
        <v>7</v>
      </c>
      <c r="E205" s="356">
        <v>0.58333333333333337</v>
      </c>
    </row>
    <row r="206" spans="1:13" ht="16.2">
      <c r="A206" s="618"/>
      <c r="B206" s="337" t="s">
        <v>1649</v>
      </c>
      <c r="C206" s="319">
        <v>11</v>
      </c>
      <c r="D206" s="319">
        <v>6</v>
      </c>
      <c r="E206" s="356">
        <v>0.54545454545454541</v>
      </c>
    </row>
    <row r="207" spans="1:13" ht="16.2">
      <c r="A207" s="618"/>
      <c r="B207" s="337" t="s">
        <v>1650</v>
      </c>
      <c r="C207" s="319">
        <v>15</v>
      </c>
      <c r="D207" s="319">
        <v>6</v>
      </c>
      <c r="E207" s="356">
        <v>0.4</v>
      </c>
    </row>
    <row r="208" spans="1:13" ht="16.2">
      <c r="A208" s="618"/>
      <c r="B208" s="337" t="s">
        <v>1651</v>
      </c>
      <c r="C208" s="319">
        <v>7</v>
      </c>
      <c r="D208" s="319">
        <v>4</v>
      </c>
      <c r="E208" s="356">
        <v>0.5714285714285714</v>
      </c>
    </row>
    <row r="209" spans="1:5" ht="16.2">
      <c r="A209" s="618"/>
      <c r="B209" s="337" t="s">
        <v>1652</v>
      </c>
      <c r="C209" s="319">
        <v>11</v>
      </c>
      <c r="D209" s="319">
        <v>6</v>
      </c>
      <c r="E209" s="356">
        <v>0.54545454545454541</v>
      </c>
    </row>
    <row r="210" spans="1:5" ht="16.2">
      <c r="A210" s="630"/>
      <c r="B210" s="337" t="s">
        <v>1653</v>
      </c>
      <c r="C210" s="319">
        <v>12</v>
      </c>
      <c r="D210" s="319">
        <v>6</v>
      </c>
      <c r="E210" s="356">
        <v>0.5</v>
      </c>
    </row>
    <row r="211" spans="1:5" ht="16.2">
      <c r="A211" s="613" t="s">
        <v>1983</v>
      </c>
      <c r="B211" s="337" t="s">
        <v>1655</v>
      </c>
      <c r="C211" s="319">
        <v>17</v>
      </c>
      <c r="D211" s="319">
        <v>11</v>
      </c>
      <c r="E211" s="356">
        <v>0.6470588235294118</v>
      </c>
    </row>
    <row r="212" spans="1:5" ht="16.2">
      <c r="A212" s="618"/>
      <c r="B212" s="337" t="s">
        <v>1656</v>
      </c>
      <c r="C212" s="319">
        <v>15</v>
      </c>
      <c r="D212" s="319">
        <v>4</v>
      </c>
      <c r="E212" s="356">
        <v>0.26666666666666666</v>
      </c>
    </row>
    <row r="213" spans="1:5" ht="16.2">
      <c r="A213" s="618"/>
      <c r="B213" s="337" t="s">
        <v>1984</v>
      </c>
      <c r="C213" s="319">
        <v>15</v>
      </c>
      <c r="D213" s="319">
        <v>6</v>
      </c>
      <c r="E213" s="356">
        <v>0.4</v>
      </c>
    </row>
    <row r="214" spans="1:5" ht="16.2">
      <c r="A214" s="618"/>
      <c r="B214" s="337" t="s">
        <v>1658</v>
      </c>
      <c r="C214" s="319">
        <v>15</v>
      </c>
      <c r="D214" s="319">
        <v>5</v>
      </c>
      <c r="E214" s="356">
        <v>0.33333333333333331</v>
      </c>
    </row>
    <row r="215" spans="1:5" ht="16.2">
      <c r="A215" s="618"/>
      <c r="B215" s="337" t="s">
        <v>1985</v>
      </c>
      <c r="C215" s="319">
        <v>15</v>
      </c>
      <c r="D215" s="319">
        <v>8</v>
      </c>
      <c r="E215" s="356">
        <v>0.53333333333333333</v>
      </c>
    </row>
    <row r="216" spans="1:5" ht="16.2">
      <c r="A216" s="618" t="s">
        <v>1983</v>
      </c>
      <c r="B216" s="337" t="s">
        <v>1660</v>
      </c>
      <c r="C216" s="319">
        <v>13</v>
      </c>
      <c r="D216" s="319">
        <v>8</v>
      </c>
      <c r="E216" s="356">
        <v>0.61538461538461542</v>
      </c>
    </row>
    <row r="217" spans="1:5" ht="16.2">
      <c r="A217" s="618"/>
      <c r="B217" s="337" t="s">
        <v>1661</v>
      </c>
      <c r="C217" s="319">
        <v>19</v>
      </c>
      <c r="D217" s="319">
        <v>4</v>
      </c>
      <c r="E217" s="356">
        <v>0.21052631578947367</v>
      </c>
    </row>
    <row r="218" spans="1:5" ht="16.2">
      <c r="A218" s="618"/>
      <c r="B218" s="337" t="s">
        <v>1662</v>
      </c>
      <c r="C218" s="319">
        <v>15</v>
      </c>
      <c r="D218" s="319">
        <v>7</v>
      </c>
      <c r="E218" s="356">
        <v>0.46666666666666667</v>
      </c>
    </row>
    <row r="219" spans="1:5" ht="16.2">
      <c r="A219" s="618"/>
      <c r="B219" s="337" t="s">
        <v>1663</v>
      </c>
      <c r="C219" s="319">
        <v>15</v>
      </c>
      <c r="D219" s="319">
        <v>9</v>
      </c>
      <c r="E219" s="356">
        <v>0.6</v>
      </c>
    </row>
    <row r="220" spans="1:5" ht="16.2">
      <c r="A220" s="618"/>
      <c r="B220" s="337" t="s">
        <v>1986</v>
      </c>
      <c r="C220" s="319">
        <v>15</v>
      </c>
      <c r="D220" s="319">
        <v>6</v>
      </c>
      <c r="E220" s="356">
        <v>0.4</v>
      </c>
    </row>
    <row r="221" spans="1:5" ht="32.4">
      <c r="A221" s="618"/>
      <c r="B221" s="337" t="s">
        <v>1987</v>
      </c>
      <c r="C221" s="319">
        <v>11</v>
      </c>
      <c r="D221" s="319">
        <v>7</v>
      </c>
      <c r="E221" s="356">
        <v>0.63636363636363635</v>
      </c>
    </row>
    <row r="222" spans="1:5" ht="16.2">
      <c r="A222" s="609"/>
      <c r="B222" s="337" t="s">
        <v>1988</v>
      </c>
      <c r="C222" s="319">
        <v>11</v>
      </c>
      <c r="D222" s="319">
        <v>8</v>
      </c>
      <c r="E222" s="356">
        <v>0.72727272727272729</v>
      </c>
    </row>
    <row r="223" spans="1:5" ht="16.2">
      <c r="A223" s="609"/>
      <c r="B223" s="337" t="s">
        <v>1989</v>
      </c>
      <c r="C223" s="319">
        <v>13</v>
      </c>
      <c r="D223" s="319">
        <v>5</v>
      </c>
      <c r="E223" s="356">
        <v>0.38461538461538464</v>
      </c>
    </row>
    <row r="224" spans="1:5" ht="32.4">
      <c r="A224" s="609"/>
      <c r="B224" s="337" t="s">
        <v>1668</v>
      </c>
      <c r="C224" s="319">
        <v>7</v>
      </c>
      <c r="D224" s="319">
        <v>5</v>
      </c>
      <c r="E224" s="356">
        <v>0.7142857142857143</v>
      </c>
    </row>
    <row r="225" spans="1:5" ht="16.2">
      <c r="A225" s="610"/>
      <c r="B225" s="337" t="s">
        <v>1669</v>
      </c>
      <c r="C225" s="319">
        <v>11</v>
      </c>
      <c r="D225" s="319">
        <v>4</v>
      </c>
      <c r="E225" s="356">
        <v>0.36363636363636365</v>
      </c>
    </row>
    <row r="226" spans="1:5" ht="16.2">
      <c r="A226" s="606" t="s">
        <v>1990</v>
      </c>
      <c r="B226" s="337" t="s">
        <v>1671</v>
      </c>
      <c r="C226" s="319">
        <v>9</v>
      </c>
      <c r="D226" s="319">
        <v>4</v>
      </c>
      <c r="E226" s="356">
        <v>0.44440000000000002</v>
      </c>
    </row>
    <row r="227" spans="1:5" ht="16.2">
      <c r="A227" s="619"/>
      <c r="B227" s="337" t="s">
        <v>1672</v>
      </c>
      <c r="C227" s="319">
        <v>11</v>
      </c>
      <c r="D227" s="319">
        <v>7</v>
      </c>
      <c r="E227" s="356">
        <v>0.63629999999999998</v>
      </c>
    </row>
    <row r="228" spans="1:5" ht="16.2">
      <c r="A228" s="619"/>
      <c r="B228" s="337" t="s">
        <v>1673</v>
      </c>
      <c r="C228" s="319">
        <v>21</v>
      </c>
      <c r="D228" s="319">
        <v>13</v>
      </c>
      <c r="E228" s="356">
        <v>0.61899999999999999</v>
      </c>
    </row>
    <row r="229" spans="1:5" ht="32.4">
      <c r="A229" s="619"/>
      <c r="B229" s="337" t="s">
        <v>1674</v>
      </c>
      <c r="C229" s="319">
        <v>18</v>
      </c>
      <c r="D229" s="319">
        <v>7</v>
      </c>
      <c r="E229" s="356">
        <v>0.38890000000000002</v>
      </c>
    </row>
    <row r="230" spans="1:5" ht="16.2">
      <c r="A230" s="619"/>
      <c r="B230" s="337" t="s">
        <v>1446</v>
      </c>
      <c r="C230" s="319">
        <v>15</v>
      </c>
      <c r="D230" s="319">
        <v>5</v>
      </c>
      <c r="E230" s="356">
        <v>0.33333333333333331</v>
      </c>
    </row>
    <row r="231" spans="1:5" ht="16.2">
      <c r="A231" s="619"/>
      <c r="B231" s="337" t="s">
        <v>1675</v>
      </c>
      <c r="C231" s="319">
        <v>15</v>
      </c>
      <c r="D231" s="319">
        <v>8</v>
      </c>
      <c r="E231" s="356">
        <v>0.5333</v>
      </c>
    </row>
    <row r="232" spans="1:5" ht="16.2">
      <c r="A232" s="619" t="s">
        <v>1676</v>
      </c>
      <c r="B232" s="337" t="s">
        <v>1677</v>
      </c>
      <c r="C232" s="319">
        <v>13</v>
      </c>
      <c r="D232" s="319">
        <v>7</v>
      </c>
      <c r="E232" s="356">
        <v>0.54</v>
      </c>
    </row>
    <row r="233" spans="1:5" ht="16.2">
      <c r="A233" s="619"/>
      <c r="B233" s="337" t="s">
        <v>1678</v>
      </c>
      <c r="C233" s="319">
        <v>13</v>
      </c>
      <c r="D233" s="319">
        <v>7</v>
      </c>
      <c r="E233" s="356">
        <v>0.54</v>
      </c>
    </row>
    <row r="234" spans="1:5" ht="16.2">
      <c r="A234" s="619"/>
      <c r="B234" s="337" t="s">
        <v>1679</v>
      </c>
      <c r="C234" s="319">
        <v>13</v>
      </c>
      <c r="D234" s="319">
        <v>5</v>
      </c>
      <c r="E234" s="356">
        <v>0.38</v>
      </c>
    </row>
    <row r="235" spans="1:5" ht="16.2">
      <c r="A235" s="619"/>
      <c r="B235" s="337" t="s">
        <v>1680</v>
      </c>
      <c r="C235" s="319">
        <v>12</v>
      </c>
      <c r="D235" s="395">
        <v>3</v>
      </c>
      <c r="E235" s="356">
        <v>0.25</v>
      </c>
    </row>
    <row r="236" spans="1:5" ht="16.2">
      <c r="A236" s="619"/>
      <c r="B236" s="337" t="s">
        <v>1681</v>
      </c>
      <c r="C236" s="319">
        <v>11</v>
      </c>
      <c r="D236" s="319">
        <v>4</v>
      </c>
      <c r="E236" s="356">
        <v>0.36</v>
      </c>
    </row>
    <row r="237" spans="1:5" ht="16.2">
      <c r="A237" s="619"/>
      <c r="B237" s="337" t="s">
        <v>1682</v>
      </c>
      <c r="C237" s="319">
        <v>13</v>
      </c>
      <c r="D237" s="319">
        <v>6</v>
      </c>
      <c r="E237" s="356">
        <v>0.46</v>
      </c>
    </row>
    <row r="238" spans="1:5" ht="16.2">
      <c r="A238" s="619"/>
      <c r="B238" s="337" t="s">
        <v>1683</v>
      </c>
      <c r="C238" s="319">
        <v>10</v>
      </c>
      <c r="D238" s="319">
        <v>7</v>
      </c>
      <c r="E238" s="356">
        <v>0.7</v>
      </c>
    </row>
    <row r="239" spans="1:5" ht="16.2">
      <c r="A239" s="619" t="s">
        <v>1684</v>
      </c>
      <c r="B239" s="337" t="s">
        <v>1685</v>
      </c>
      <c r="C239" s="394">
        <v>9</v>
      </c>
      <c r="D239" s="394">
        <v>4</v>
      </c>
      <c r="E239" s="356">
        <v>0.44440000000000002</v>
      </c>
    </row>
    <row r="240" spans="1:5" ht="16.2">
      <c r="A240" s="619"/>
      <c r="B240" s="337" t="s">
        <v>1686</v>
      </c>
      <c r="C240" s="394">
        <v>10</v>
      </c>
      <c r="D240" s="394">
        <v>4</v>
      </c>
      <c r="E240" s="356">
        <v>0.4</v>
      </c>
    </row>
    <row r="241" spans="1:5" ht="16.2">
      <c r="A241" s="619"/>
      <c r="B241" s="337" t="s">
        <v>1687</v>
      </c>
      <c r="C241" s="394">
        <v>9</v>
      </c>
      <c r="D241" s="394">
        <v>3</v>
      </c>
      <c r="E241" s="356">
        <v>0.33329999999999999</v>
      </c>
    </row>
    <row r="242" spans="1:5" ht="16.2">
      <c r="A242" s="619"/>
      <c r="B242" s="337" t="s">
        <v>1688</v>
      </c>
      <c r="C242" s="394">
        <v>11</v>
      </c>
      <c r="D242" s="394">
        <v>3</v>
      </c>
      <c r="E242" s="356">
        <v>0.2727</v>
      </c>
    </row>
    <row r="243" spans="1:5" ht="16.2">
      <c r="A243" s="619"/>
      <c r="B243" s="337" t="s">
        <v>1689</v>
      </c>
      <c r="C243" s="394">
        <v>9</v>
      </c>
      <c r="D243" s="394">
        <v>4</v>
      </c>
      <c r="E243" s="356">
        <v>0.44440000000000002</v>
      </c>
    </row>
    <row r="244" spans="1:5" ht="16.2">
      <c r="A244" s="619"/>
      <c r="B244" s="337" t="s">
        <v>1690</v>
      </c>
      <c r="C244" s="394">
        <v>11</v>
      </c>
      <c r="D244" s="394">
        <v>9</v>
      </c>
      <c r="E244" s="356">
        <v>0.81810000000000005</v>
      </c>
    </row>
    <row r="245" spans="1:5" ht="16.2">
      <c r="A245" s="619"/>
      <c r="B245" s="337" t="s">
        <v>1991</v>
      </c>
      <c r="C245" s="394">
        <v>10</v>
      </c>
      <c r="D245" s="394">
        <v>5</v>
      </c>
      <c r="E245" s="356">
        <v>0.5</v>
      </c>
    </row>
  </sheetData>
  <mergeCells count="24">
    <mergeCell ref="A39:A50"/>
    <mergeCell ref="A226:A231"/>
    <mergeCell ref="A51:A61"/>
    <mergeCell ref="A62:A71"/>
    <mergeCell ref="A72:A82"/>
    <mergeCell ref="A83:A102"/>
    <mergeCell ref="A165:A176"/>
    <mergeCell ref="A177:A185"/>
    <mergeCell ref="A200:A210"/>
    <mergeCell ref="D1:E1"/>
    <mergeCell ref="A2:E2"/>
    <mergeCell ref="A5:A16"/>
    <mergeCell ref="A17:A27"/>
    <mergeCell ref="A28:A38"/>
    <mergeCell ref="A232:A238"/>
    <mergeCell ref="A239:A245"/>
    <mergeCell ref="A103:A110"/>
    <mergeCell ref="A111:A122"/>
    <mergeCell ref="A123:A131"/>
    <mergeCell ref="A132:A143"/>
    <mergeCell ref="A144:A154"/>
    <mergeCell ref="A155:A164"/>
    <mergeCell ref="A186:A199"/>
    <mergeCell ref="A211:A225"/>
  </mergeCells>
  <phoneticPr fontId="2" type="noConversion"/>
  <printOptions horizontalCentered="1"/>
  <pageMargins left="0.51181102362204722" right="0.51181102362204722" top="0.74803149606299213" bottom="0.55118110236220474" header="0.31496062992125984" footer="0.31496062992125984"/>
  <pageSetup paperSize="9"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V240"/>
  <sheetViews>
    <sheetView topLeftCell="A123" zoomScaleNormal="100" zoomScaleSheetLayoutView="110" workbookViewId="0"/>
  </sheetViews>
  <sheetFormatPr defaultColWidth="8.88671875" defaultRowHeight="15.6"/>
  <cols>
    <col min="1" max="1" width="8.88671875" style="248" customWidth="1"/>
    <col min="2" max="2" width="50.44140625" style="172" customWidth="1"/>
    <col min="3" max="3" width="10.109375" style="173" customWidth="1"/>
    <col min="4" max="4" width="10.44140625" style="173" customWidth="1"/>
    <col min="5" max="5" width="11.44140625" style="173" customWidth="1"/>
    <col min="6" max="6" width="8.44140625" style="173" customWidth="1"/>
    <col min="7" max="16384" width="8.88671875" style="173"/>
  </cols>
  <sheetData>
    <row r="1" spans="1:256">
      <c r="D1" s="654"/>
      <c r="E1" s="655"/>
    </row>
    <row r="2" spans="1:256" ht="21">
      <c r="A2" s="656" t="s">
        <v>1692</v>
      </c>
      <c r="B2" s="656"/>
      <c r="C2" s="656"/>
      <c r="D2" s="656"/>
      <c r="E2" s="656"/>
    </row>
    <row r="3" spans="1:256">
      <c r="A3" s="249"/>
    </row>
    <row r="4" spans="1:256" ht="39.6">
      <c r="A4" s="178" t="s">
        <v>1469</v>
      </c>
      <c r="B4" s="178" t="s">
        <v>324</v>
      </c>
      <c r="C4" s="178" t="s">
        <v>1471</v>
      </c>
      <c r="D4" s="178" t="s">
        <v>1472</v>
      </c>
      <c r="E4" s="178" t="s">
        <v>1473</v>
      </c>
    </row>
    <row r="5" spans="1:256" ht="16.2">
      <c r="A5" s="599" t="s">
        <v>328</v>
      </c>
      <c r="B5" s="45" t="s">
        <v>1693</v>
      </c>
      <c r="C5" s="181">
        <v>9</v>
      </c>
      <c r="D5" s="181">
        <v>4</v>
      </c>
      <c r="E5" s="183">
        <f t="shared" ref="E5:E69" si="0">D5/C5</f>
        <v>0.44444444444444442</v>
      </c>
    </row>
    <row r="6" spans="1:256" ht="16.2">
      <c r="A6" s="645"/>
      <c r="B6" s="346" t="s">
        <v>1694</v>
      </c>
      <c r="C6" s="181">
        <v>22</v>
      </c>
      <c r="D6" s="181">
        <v>9</v>
      </c>
      <c r="E6" s="183">
        <f t="shared" si="0"/>
        <v>0.40909090909090912</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45"/>
      <c r="B7" s="45" t="s">
        <v>1695</v>
      </c>
      <c r="C7" s="181">
        <v>7</v>
      </c>
      <c r="D7" s="181">
        <v>3</v>
      </c>
      <c r="E7" s="183">
        <f t="shared" si="0"/>
        <v>0.42857142857142855</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45"/>
      <c r="B8" s="45" t="s">
        <v>1696</v>
      </c>
      <c r="C8" s="181">
        <v>10</v>
      </c>
      <c r="D8" s="181">
        <v>6</v>
      </c>
      <c r="E8" s="183">
        <f t="shared" si="0"/>
        <v>0.6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45"/>
      <c r="B9" s="45" t="s">
        <v>1697</v>
      </c>
      <c r="C9" s="181">
        <v>20</v>
      </c>
      <c r="D9" s="181">
        <v>6</v>
      </c>
      <c r="E9" s="183">
        <f t="shared" si="0"/>
        <v>0.3</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45"/>
      <c r="B10" s="45" t="s">
        <v>2</v>
      </c>
      <c r="C10" s="181">
        <v>17</v>
      </c>
      <c r="D10" s="181">
        <v>6</v>
      </c>
      <c r="E10" s="183">
        <f t="shared" si="0"/>
        <v>0.35294117647058826</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45"/>
      <c r="B11" s="45" t="s">
        <v>1698</v>
      </c>
      <c r="C11" s="181">
        <v>14</v>
      </c>
      <c r="D11" s="181">
        <v>7</v>
      </c>
      <c r="E11" s="183">
        <f t="shared" si="0"/>
        <v>0.5</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45"/>
      <c r="B12" s="45" t="s">
        <v>1699</v>
      </c>
      <c r="C12" s="181">
        <v>15</v>
      </c>
      <c r="D12" s="181">
        <v>7</v>
      </c>
      <c r="E12" s="183">
        <f t="shared" si="0"/>
        <v>0.46666666666666667</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45"/>
      <c r="B13" s="45" t="s">
        <v>1700</v>
      </c>
      <c r="C13" s="181">
        <v>42</v>
      </c>
      <c r="D13" s="181">
        <v>14</v>
      </c>
      <c r="E13" s="183">
        <f t="shared" si="0"/>
        <v>0.33333333333333331</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45"/>
      <c r="B14" s="45" t="s">
        <v>1701</v>
      </c>
      <c r="C14" s="181">
        <v>15</v>
      </c>
      <c r="D14" s="181">
        <v>6</v>
      </c>
      <c r="E14" s="183">
        <f t="shared" si="0"/>
        <v>0.4</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45"/>
      <c r="B15" s="45" t="s">
        <v>1702</v>
      </c>
      <c r="C15" s="181">
        <v>9</v>
      </c>
      <c r="D15" s="181">
        <v>3</v>
      </c>
      <c r="E15" s="183">
        <f t="shared" si="0"/>
        <v>0.33333333333333331</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45"/>
      <c r="B16" s="45" t="s">
        <v>1703</v>
      </c>
      <c r="C16" s="281">
        <v>23</v>
      </c>
      <c r="D16" s="281">
        <v>2</v>
      </c>
      <c r="E16" s="183">
        <f t="shared" si="0"/>
        <v>8.6956521739130432E-2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45"/>
      <c r="B17" s="45" t="s">
        <v>1704</v>
      </c>
      <c r="C17" s="281">
        <v>9</v>
      </c>
      <c r="D17" s="281">
        <v>1</v>
      </c>
      <c r="E17" s="183">
        <f t="shared" si="0"/>
        <v>0.1111111111111111</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633"/>
      <c r="B18" s="45" t="s">
        <v>1320</v>
      </c>
      <c r="C18" s="281">
        <v>11</v>
      </c>
      <c r="D18" s="281">
        <v>4</v>
      </c>
      <c r="E18" s="183">
        <f t="shared" si="0"/>
        <v>0.36363636363636365</v>
      </c>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c r="IQ18" s="175"/>
      <c r="IR18" s="175"/>
      <c r="IS18" s="175"/>
      <c r="IT18" s="175"/>
      <c r="IU18" s="175"/>
      <c r="IV18" s="175"/>
    </row>
    <row r="19" spans="1:256" ht="16.2">
      <c r="A19" s="643" t="s">
        <v>960</v>
      </c>
      <c r="B19" s="45" t="s">
        <v>1705</v>
      </c>
      <c r="C19" s="181">
        <v>27</v>
      </c>
      <c r="D19" s="181">
        <v>14</v>
      </c>
      <c r="E19" s="183">
        <f t="shared" si="0"/>
        <v>0.51851851851851849</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642"/>
      <c r="B20" s="45" t="s">
        <v>1706</v>
      </c>
      <c r="C20" s="181">
        <v>13</v>
      </c>
      <c r="D20" s="181">
        <v>8</v>
      </c>
      <c r="E20" s="183">
        <f t="shared" si="0"/>
        <v>0.61538461538461542</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642"/>
      <c r="B21" s="45" t="s">
        <v>1707</v>
      </c>
      <c r="C21" s="181">
        <v>25</v>
      </c>
      <c r="D21" s="181">
        <v>11</v>
      </c>
      <c r="E21" s="183">
        <f t="shared" si="0"/>
        <v>0.44</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32.4">
      <c r="A22" s="642"/>
      <c r="B22" s="45" t="s">
        <v>1708</v>
      </c>
      <c r="C22" s="181">
        <v>13</v>
      </c>
      <c r="D22" s="181">
        <v>5</v>
      </c>
      <c r="E22" s="183">
        <f t="shared" si="0"/>
        <v>0.38461538461538464</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16.2">
      <c r="A23" s="642"/>
      <c r="B23" s="45" t="s">
        <v>1709</v>
      </c>
      <c r="C23" s="181">
        <v>15</v>
      </c>
      <c r="D23" s="181">
        <v>5</v>
      </c>
      <c r="E23" s="183">
        <f t="shared" si="0"/>
        <v>0.33333333333333331</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642"/>
      <c r="B24" s="45" t="s">
        <v>1710</v>
      </c>
      <c r="C24" s="181">
        <v>13</v>
      </c>
      <c r="D24" s="181">
        <v>5</v>
      </c>
      <c r="E24" s="183">
        <f t="shared" si="0"/>
        <v>0.38461538461538464</v>
      </c>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T24" s="176"/>
      <c r="AU24" s="176"/>
      <c r="AV24" s="176"/>
      <c r="AW24" s="176"/>
      <c r="AX24" s="176"/>
      <c r="AY24" s="176"/>
      <c r="AZ24" s="176"/>
      <c r="BA24" s="176"/>
      <c r="BB24" s="1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176"/>
      <c r="CD24" s="176"/>
      <c r="CE24" s="176"/>
      <c r="CF24" s="176"/>
      <c r="CG24" s="176"/>
      <c r="CH24" s="176"/>
      <c r="CI24" s="176"/>
      <c r="CJ24" s="176"/>
      <c r="CK24" s="176"/>
      <c r="CL24" s="176"/>
      <c r="CM24" s="176"/>
      <c r="CN24" s="176"/>
      <c r="CO24" s="176"/>
      <c r="CP24" s="176"/>
      <c r="CQ24" s="176"/>
      <c r="CR24" s="176"/>
      <c r="CS24" s="176"/>
      <c r="CT24" s="176"/>
      <c r="CU24" s="176"/>
      <c r="CV24" s="176"/>
      <c r="CW24" s="176"/>
      <c r="CX24" s="176"/>
      <c r="CY24" s="176"/>
      <c r="CZ24" s="176"/>
      <c r="DA24" s="176"/>
      <c r="DB24" s="176"/>
      <c r="DC24" s="176"/>
      <c r="DD24" s="176"/>
      <c r="DE24" s="176"/>
      <c r="DF24" s="176"/>
      <c r="DG24" s="176"/>
      <c r="DH24" s="176"/>
      <c r="DI24" s="176"/>
      <c r="DJ24" s="176"/>
      <c r="DK24" s="176"/>
      <c r="DL24" s="176"/>
      <c r="DM24" s="176"/>
      <c r="DN24" s="176"/>
      <c r="DO24" s="176"/>
      <c r="DP24" s="176"/>
      <c r="DQ24" s="176"/>
      <c r="DR24" s="176"/>
      <c r="DS24" s="176"/>
      <c r="DT24" s="176"/>
      <c r="DU24" s="176"/>
      <c r="DV24" s="176"/>
      <c r="DW24" s="176"/>
      <c r="DX24" s="176"/>
      <c r="DY24" s="176"/>
      <c r="DZ24" s="176"/>
      <c r="EA24" s="176"/>
      <c r="EB24" s="176"/>
      <c r="EC24" s="176"/>
      <c r="ED24" s="176"/>
      <c r="EE24" s="176"/>
      <c r="EF24" s="176"/>
      <c r="EG24" s="176"/>
      <c r="EH24" s="176"/>
      <c r="EI24" s="176"/>
      <c r="EJ24" s="176"/>
      <c r="EK24" s="176"/>
      <c r="EL24" s="176"/>
      <c r="EM24" s="176"/>
      <c r="EN24" s="176"/>
      <c r="EO24" s="176"/>
      <c r="EP24" s="176"/>
      <c r="EQ24" s="176"/>
      <c r="ER24" s="176"/>
      <c r="ES24" s="176"/>
      <c r="ET24" s="176"/>
      <c r="EU24" s="176"/>
      <c r="EV24" s="176"/>
      <c r="EW24" s="176"/>
      <c r="EX24" s="176"/>
      <c r="EY24" s="176"/>
      <c r="EZ24" s="176"/>
      <c r="FA24" s="176"/>
      <c r="FB24" s="176"/>
      <c r="FC24" s="176"/>
      <c r="FD24" s="176"/>
      <c r="FE24" s="176"/>
      <c r="FF24" s="176"/>
      <c r="FG24" s="176"/>
      <c r="FH24" s="176"/>
      <c r="FI24" s="176"/>
      <c r="FJ24" s="176"/>
      <c r="FK24" s="176"/>
      <c r="FL24" s="176"/>
      <c r="FM24" s="176"/>
      <c r="FN24" s="176"/>
      <c r="FO24" s="176"/>
      <c r="FP24" s="176"/>
      <c r="FQ24" s="176"/>
      <c r="FR24" s="176"/>
      <c r="FS24" s="176"/>
      <c r="FT24" s="176"/>
      <c r="FU24" s="176"/>
      <c r="FV24" s="176"/>
      <c r="FW24" s="176"/>
      <c r="FX24" s="176"/>
      <c r="FY24" s="176"/>
      <c r="FZ24" s="176"/>
      <c r="GA24" s="176"/>
      <c r="GB24" s="176"/>
      <c r="GC24" s="176"/>
      <c r="GD24" s="176"/>
      <c r="GE24" s="176"/>
      <c r="GF24" s="176"/>
      <c r="GG24" s="176"/>
      <c r="GH24" s="176"/>
      <c r="GI24" s="176"/>
      <c r="GJ24" s="176"/>
      <c r="GK24" s="176"/>
      <c r="GL24" s="176"/>
      <c r="GM24" s="176"/>
      <c r="GN24" s="176"/>
      <c r="GO24" s="176"/>
      <c r="GP24" s="176"/>
      <c r="GQ24" s="176"/>
      <c r="GR24" s="176"/>
      <c r="GS24" s="176"/>
      <c r="GT24" s="176"/>
      <c r="GU24" s="176"/>
      <c r="GV24" s="176"/>
      <c r="GW24" s="176"/>
      <c r="GX24" s="176"/>
      <c r="GY24" s="176"/>
      <c r="GZ24" s="176"/>
      <c r="HA24" s="176"/>
      <c r="HB24" s="176"/>
      <c r="HC24" s="176"/>
      <c r="HD24" s="176"/>
      <c r="HE24" s="176"/>
      <c r="HF24" s="176"/>
      <c r="HG24" s="176"/>
      <c r="HH24" s="176"/>
      <c r="HI24" s="176"/>
      <c r="HJ24" s="176"/>
      <c r="HK24" s="176"/>
      <c r="HL24" s="176"/>
      <c r="HM24" s="176"/>
      <c r="HN24" s="176"/>
      <c r="HO24" s="176"/>
      <c r="HP24" s="176"/>
      <c r="HQ24" s="176"/>
      <c r="HR24" s="176"/>
      <c r="HS24" s="176"/>
      <c r="HT24" s="176"/>
      <c r="HU24" s="176"/>
      <c r="HV24" s="176"/>
      <c r="HW24" s="176"/>
      <c r="HX24" s="176"/>
      <c r="HY24" s="176"/>
      <c r="HZ24" s="176"/>
      <c r="IA24" s="176"/>
      <c r="IB24" s="176"/>
      <c r="IC24" s="176"/>
      <c r="ID24" s="176"/>
      <c r="IE24" s="176"/>
      <c r="IF24" s="176"/>
      <c r="IG24" s="176"/>
      <c r="IH24" s="176"/>
      <c r="II24" s="176"/>
      <c r="IJ24" s="176"/>
      <c r="IK24" s="176"/>
      <c r="IL24" s="176"/>
      <c r="IM24" s="176"/>
      <c r="IN24" s="176"/>
      <c r="IO24" s="176"/>
      <c r="IP24" s="176"/>
      <c r="IQ24" s="176"/>
      <c r="IR24" s="176"/>
      <c r="IS24" s="176"/>
      <c r="IT24" s="176"/>
      <c r="IU24" s="176"/>
      <c r="IV24" s="176"/>
    </row>
    <row r="25" spans="1:256" ht="16.2">
      <c r="A25" s="642"/>
      <c r="B25" s="45" t="s">
        <v>1711</v>
      </c>
      <c r="C25" s="181">
        <v>19</v>
      </c>
      <c r="D25" s="181">
        <v>2</v>
      </c>
      <c r="E25" s="183">
        <f t="shared" si="0"/>
        <v>0.10526315789473684</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642"/>
      <c r="B26" s="45" t="s">
        <v>1712</v>
      </c>
      <c r="C26" s="181">
        <v>15</v>
      </c>
      <c r="D26" s="181">
        <v>4</v>
      </c>
      <c r="E26" s="183">
        <f t="shared" si="0"/>
        <v>0.26666666666666666</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642"/>
      <c r="B27" s="45" t="s">
        <v>1713</v>
      </c>
      <c r="C27" s="181">
        <v>12</v>
      </c>
      <c r="D27" s="181">
        <v>4</v>
      </c>
      <c r="E27" s="183">
        <f t="shared" si="0"/>
        <v>0.33333333333333331</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16.2">
      <c r="A28" s="642"/>
      <c r="B28" s="45" t="s">
        <v>1714</v>
      </c>
      <c r="C28" s="181">
        <v>15</v>
      </c>
      <c r="D28" s="181">
        <v>6</v>
      </c>
      <c r="E28" s="183">
        <f t="shared" si="0"/>
        <v>0.4</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32.4">
      <c r="A29" s="642"/>
      <c r="B29" s="45" t="s">
        <v>1715</v>
      </c>
      <c r="C29" s="181">
        <v>6</v>
      </c>
      <c r="D29" s="181">
        <v>2</v>
      </c>
      <c r="E29" s="183">
        <f t="shared" si="0"/>
        <v>0.33333333333333331</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16.2">
      <c r="A30" s="642"/>
      <c r="B30" s="289" t="s">
        <v>1716</v>
      </c>
      <c r="C30" s="296">
        <v>12</v>
      </c>
      <c r="D30" s="296">
        <v>4</v>
      </c>
      <c r="E30" s="183">
        <f t="shared" si="0"/>
        <v>0.33333333333333331</v>
      </c>
      <c r="F30" s="177"/>
      <c r="G30" s="177"/>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c r="IS30" s="177"/>
      <c r="IT30" s="177"/>
      <c r="IU30" s="177"/>
      <c r="IV30" s="177"/>
    </row>
    <row r="31" spans="1:256" ht="16.2">
      <c r="A31" s="642"/>
      <c r="B31" s="289" t="s">
        <v>1717</v>
      </c>
      <c r="C31" s="296">
        <v>20</v>
      </c>
      <c r="D31" s="296">
        <v>8</v>
      </c>
      <c r="E31" s="183">
        <f t="shared" si="0"/>
        <v>0.4</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642"/>
      <c r="B32" s="289" t="s">
        <v>1718</v>
      </c>
      <c r="C32" s="296">
        <v>20</v>
      </c>
      <c r="D32" s="296">
        <v>10</v>
      </c>
      <c r="E32" s="183">
        <f t="shared" si="0"/>
        <v>0.5</v>
      </c>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175"/>
      <c r="BI32" s="175"/>
      <c r="BJ32" s="175"/>
      <c r="BK32" s="175"/>
      <c r="BL32" s="175"/>
      <c r="BM32" s="175"/>
      <c r="BN32" s="175"/>
      <c r="BO32" s="175"/>
      <c r="BP32" s="175"/>
      <c r="BQ32" s="175"/>
      <c r="BR32" s="175"/>
      <c r="BS32" s="175"/>
      <c r="BT32" s="175"/>
      <c r="BU32" s="175"/>
      <c r="BV32" s="175"/>
      <c r="BW32" s="175"/>
      <c r="BX32" s="175"/>
      <c r="BY32" s="175"/>
      <c r="BZ32" s="175"/>
      <c r="CA32" s="175"/>
      <c r="CB32" s="175"/>
      <c r="CC32" s="175"/>
      <c r="CD32" s="175"/>
      <c r="CE32" s="175"/>
      <c r="CF32" s="175"/>
      <c r="CG32" s="175"/>
      <c r="CH32" s="175"/>
      <c r="CI32" s="175"/>
      <c r="CJ32" s="175"/>
      <c r="CK32" s="175"/>
      <c r="CL32" s="175"/>
      <c r="CM32" s="175"/>
      <c r="CN32" s="175"/>
      <c r="CO32" s="175"/>
      <c r="CP32" s="175"/>
      <c r="CQ32" s="175"/>
      <c r="CR32" s="175"/>
      <c r="CS32" s="175"/>
      <c r="CT32" s="175"/>
      <c r="CU32" s="175"/>
      <c r="CV32" s="175"/>
      <c r="CW32" s="175"/>
      <c r="CX32" s="175"/>
      <c r="CY32" s="175"/>
      <c r="CZ32" s="175"/>
      <c r="DA32" s="175"/>
      <c r="DB32" s="175"/>
      <c r="DC32" s="175"/>
      <c r="DD32" s="175"/>
      <c r="DE32" s="175"/>
      <c r="DF32" s="175"/>
      <c r="DG32" s="175"/>
      <c r="DH32" s="175"/>
      <c r="DI32" s="175"/>
      <c r="DJ32" s="175"/>
      <c r="DK32" s="175"/>
      <c r="DL32" s="175"/>
      <c r="DM32" s="175"/>
      <c r="DN32" s="175"/>
      <c r="DO32" s="175"/>
      <c r="DP32" s="175"/>
      <c r="DQ32" s="175"/>
      <c r="DR32" s="175"/>
      <c r="DS32" s="175"/>
      <c r="DT32" s="175"/>
      <c r="DU32" s="175"/>
      <c r="DV32" s="175"/>
      <c r="DW32" s="175"/>
      <c r="DX32" s="175"/>
      <c r="DY32" s="175"/>
      <c r="DZ32" s="175"/>
      <c r="EA32" s="175"/>
      <c r="EB32" s="175"/>
      <c r="EC32" s="175"/>
      <c r="ED32" s="175"/>
      <c r="EE32" s="175"/>
      <c r="EF32" s="175"/>
      <c r="EG32" s="175"/>
      <c r="EH32" s="175"/>
      <c r="EI32" s="175"/>
      <c r="EJ32" s="175"/>
      <c r="EK32" s="175"/>
      <c r="EL32" s="175"/>
      <c r="EM32" s="175"/>
      <c r="EN32" s="175"/>
      <c r="EO32" s="175"/>
      <c r="EP32" s="175"/>
      <c r="EQ32" s="175"/>
      <c r="ER32" s="175"/>
      <c r="ES32" s="175"/>
      <c r="ET32" s="175"/>
      <c r="EU32" s="175"/>
      <c r="EV32" s="175"/>
      <c r="EW32" s="175"/>
      <c r="EX32" s="175"/>
      <c r="EY32" s="175"/>
      <c r="EZ32" s="175"/>
      <c r="FA32" s="175"/>
      <c r="FB32" s="175"/>
      <c r="FC32" s="175"/>
      <c r="FD32" s="175"/>
      <c r="FE32" s="175"/>
      <c r="FF32" s="175"/>
      <c r="FG32" s="175"/>
      <c r="FH32" s="175"/>
      <c r="FI32" s="175"/>
      <c r="FJ32" s="175"/>
      <c r="FK32" s="175"/>
      <c r="FL32" s="175"/>
      <c r="FM32" s="175"/>
      <c r="FN32" s="175"/>
      <c r="FO32" s="175"/>
      <c r="FP32" s="175"/>
      <c r="FQ32" s="175"/>
      <c r="FR32" s="175"/>
      <c r="FS32" s="175"/>
      <c r="FT32" s="175"/>
      <c r="FU32" s="175"/>
      <c r="FV32" s="175"/>
      <c r="FW32" s="175"/>
      <c r="FX32" s="175"/>
      <c r="FY32" s="175"/>
      <c r="FZ32" s="175"/>
      <c r="GA32" s="175"/>
      <c r="GB32" s="175"/>
      <c r="GC32" s="175"/>
      <c r="GD32" s="175"/>
      <c r="GE32" s="175"/>
      <c r="GF32" s="175"/>
      <c r="GG32" s="175"/>
      <c r="GH32" s="175"/>
      <c r="GI32" s="175"/>
      <c r="GJ32" s="175"/>
      <c r="GK32" s="175"/>
      <c r="GL32" s="175"/>
      <c r="GM32" s="175"/>
      <c r="GN32" s="175"/>
      <c r="GO32" s="175"/>
      <c r="GP32" s="175"/>
      <c r="GQ32" s="175"/>
      <c r="GR32" s="175"/>
      <c r="GS32" s="175"/>
      <c r="GT32" s="175"/>
      <c r="GU32" s="175"/>
      <c r="GV32" s="175"/>
      <c r="GW32" s="175"/>
      <c r="GX32" s="175"/>
      <c r="GY32" s="175"/>
      <c r="GZ32" s="175"/>
      <c r="HA32" s="175"/>
      <c r="HB32" s="175"/>
      <c r="HC32" s="175"/>
      <c r="HD32" s="175"/>
      <c r="HE32" s="175"/>
      <c r="HF32" s="175"/>
      <c r="HG32" s="175"/>
      <c r="HH32" s="175"/>
      <c r="HI32" s="175"/>
      <c r="HJ32" s="175"/>
      <c r="HK32" s="175"/>
      <c r="HL32" s="175"/>
      <c r="HM32" s="175"/>
      <c r="HN32" s="175"/>
      <c r="HO32" s="175"/>
      <c r="HP32" s="175"/>
      <c r="HQ32" s="175"/>
      <c r="HR32" s="175"/>
      <c r="HS32" s="175"/>
      <c r="HT32" s="175"/>
      <c r="HU32" s="175"/>
      <c r="HV32" s="175"/>
      <c r="HW32" s="175"/>
      <c r="HX32" s="175"/>
      <c r="HY32" s="175"/>
      <c r="HZ32" s="175"/>
      <c r="IA32" s="175"/>
      <c r="IB32" s="175"/>
      <c r="IC32" s="175"/>
      <c r="ID32" s="175"/>
      <c r="IE32" s="175"/>
      <c r="IF32" s="175"/>
      <c r="IG32" s="175"/>
      <c r="IH32" s="175"/>
      <c r="II32" s="175"/>
      <c r="IJ32" s="175"/>
      <c r="IK32" s="175"/>
      <c r="IL32" s="175"/>
      <c r="IM32" s="175"/>
      <c r="IN32" s="175"/>
      <c r="IO32" s="175"/>
      <c r="IP32" s="175"/>
      <c r="IQ32" s="175"/>
      <c r="IR32" s="175"/>
      <c r="IS32" s="175"/>
      <c r="IT32" s="175"/>
      <c r="IU32" s="175"/>
      <c r="IV32" s="175"/>
    </row>
    <row r="33" spans="1:256" ht="16.2">
      <c r="A33" s="642"/>
      <c r="B33" s="289" t="s">
        <v>1719</v>
      </c>
      <c r="C33" s="296">
        <v>6</v>
      </c>
      <c r="D33" s="296">
        <v>2</v>
      </c>
      <c r="E33" s="183">
        <f t="shared" si="0"/>
        <v>0.33333333333333331</v>
      </c>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c r="BF33" s="175"/>
      <c r="BG33" s="175"/>
      <c r="BH33" s="175"/>
      <c r="BI33" s="175"/>
      <c r="BJ33" s="175"/>
      <c r="BK33" s="175"/>
      <c r="BL33" s="175"/>
      <c r="BM33" s="175"/>
      <c r="BN33" s="175"/>
      <c r="BO33" s="175"/>
      <c r="BP33" s="175"/>
      <c r="BQ33" s="175"/>
      <c r="BR33" s="175"/>
      <c r="BS33" s="175"/>
      <c r="BT33" s="175"/>
      <c r="BU33" s="175"/>
      <c r="BV33" s="175"/>
      <c r="BW33" s="175"/>
      <c r="BX33" s="175"/>
      <c r="BY33" s="175"/>
      <c r="BZ33" s="175"/>
      <c r="CA33" s="175"/>
      <c r="CB33" s="175"/>
      <c r="CC33" s="175"/>
      <c r="CD33" s="175"/>
      <c r="CE33" s="175"/>
      <c r="CF33" s="175"/>
      <c r="CG33" s="175"/>
      <c r="CH33" s="175"/>
      <c r="CI33" s="175"/>
      <c r="CJ33" s="175"/>
      <c r="CK33" s="175"/>
      <c r="CL33" s="175"/>
      <c r="CM33" s="175"/>
      <c r="CN33" s="175"/>
      <c r="CO33" s="175"/>
      <c r="CP33" s="175"/>
      <c r="CQ33" s="175"/>
      <c r="CR33" s="175"/>
      <c r="CS33" s="175"/>
      <c r="CT33" s="175"/>
      <c r="CU33" s="175"/>
      <c r="CV33" s="175"/>
      <c r="CW33" s="175"/>
      <c r="CX33" s="175"/>
      <c r="CY33" s="175"/>
      <c r="CZ33" s="175"/>
      <c r="DA33" s="175"/>
      <c r="DB33" s="175"/>
      <c r="DC33" s="175"/>
      <c r="DD33" s="175"/>
      <c r="DE33" s="175"/>
      <c r="DF33" s="175"/>
      <c r="DG33" s="175"/>
      <c r="DH33" s="175"/>
      <c r="DI33" s="175"/>
      <c r="DJ33" s="175"/>
      <c r="DK33" s="175"/>
      <c r="DL33" s="175"/>
      <c r="DM33" s="175"/>
      <c r="DN33" s="175"/>
      <c r="DO33" s="175"/>
      <c r="DP33" s="175"/>
      <c r="DQ33" s="175"/>
      <c r="DR33" s="175"/>
      <c r="DS33" s="175"/>
      <c r="DT33" s="175"/>
      <c r="DU33" s="175"/>
      <c r="DV33" s="175"/>
      <c r="DW33" s="175"/>
      <c r="DX33" s="175"/>
      <c r="DY33" s="175"/>
      <c r="DZ33" s="175"/>
      <c r="EA33" s="175"/>
      <c r="EB33" s="175"/>
      <c r="EC33" s="175"/>
      <c r="ED33" s="175"/>
      <c r="EE33" s="175"/>
      <c r="EF33" s="175"/>
      <c r="EG33" s="175"/>
      <c r="EH33" s="175"/>
      <c r="EI33" s="175"/>
      <c r="EJ33" s="175"/>
      <c r="EK33" s="175"/>
      <c r="EL33" s="175"/>
      <c r="EM33" s="175"/>
      <c r="EN33" s="175"/>
      <c r="EO33" s="175"/>
      <c r="EP33" s="175"/>
      <c r="EQ33" s="175"/>
      <c r="ER33" s="175"/>
      <c r="ES33" s="175"/>
      <c r="ET33" s="175"/>
      <c r="EU33" s="175"/>
      <c r="EV33" s="175"/>
      <c r="EW33" s="175"/>
      <c r="EX33" s="175"/>
      <c r="EY33" s="175"/>
      <c r="EZ33" s="175"/>
      <c r="FA33" s="175"/>
      <c r="FB33" s="175"/>
      <c r="FC33" s="175"/>
      <c r="FD33" s="175"/>
      <c r="FE33" s="175"/>
      <c r="FF33" s="175"/>
      <c r="FG33" s="175"/>
      <c r="FH33" s="175"/>
      <c r="FI33" s="175"/>
      <c r="FJ33" s="175"/>
      <c r="FK33" s="175"/>
      <c r="FL33" s="175"/>
      <c r="FM33" s="175"/>
      <c r="FN33" s="175"/>
      <c r="FO33" s="175"/>
      <c r="FP33" s="175"/>
      <c r="FQ33" s="175"/>
      <c r="FR33" s="175"/>
      <c r="FS33" s="175"/>
      <c r="FT33" s="175"/>
      <c r="FU33" s="175"/>
      <c r="FV33" s="175"/>
      <c r="FW33" s="175"/>
      <c r="FX33" s="175"/>
      <c r="FY33" s="175"/>
      <c r="FZ33" s="175"/>
      <c r="GA33" s="175"/>
      <c r="GB33" s="175"/>
      <c r="GC33" s="175"/>
      <c r="GD33" s="175"/>
      <c r="GE33" s="175"/>
      <c r="GF33" s="175"/>
      <c r="GG33" s="175"/>
      <c r="GH33" s="175"/>
      <c r="GI33" s="175"/>
      <c r="GJ33" s="175"/>
      <c r="GK33" s="175"/>
      <c r="GL33" s="175"/>
      <c r="GM33" s="175"/>
      <c r="GN33" s="175"/>
      <c r="GO33" s="175"/>
      <c r="GP33" s="175"/>
      <c r="GQ33" s="175"/>
      <c r="GR33" s="175"/>
      <c r="GS33" s="175"/>
      <c r="GT33" s="175"/>
      <c r="GU33" s="175"/>
      <c r="GV33" s="175"/>
      <c r="GW33" s="175"/>
      <c r="GX33" s="175"/>
      <c r="GY33" s="175"/>
      <c r="GZ33" s="175"/>
      <c r="HA33" s="175"/>
      <c r="HB33" s="175"/>
      <c r="HC33" s="175"/>
      <c r="HD33" s="175"/>
      <c r="HE33" s="175"/>
      <c r="HF33" s="175"/>
      <c r="HG33" s="175"/>
      <c r="HH33" s="175"/>
      <c r="HI33" s="175"/>
      <c r="HJ33" s="175"/>
      <c r="HK33" s="175"/>
      <c r="HL33" s="175"/>
      <c r="HM33" s="175"/>
      <c r="HN33" s="175"/>
      <c r="HO33" s="175"/>
      <c r="HP33" s="175"/>
      <c r="HQ33" s="175"/>
      <c r="HR33" s="175"/>
      <c r="HS33" s="175"/>
      <c r="HT33" s="175"/>
      <c r="HU33" s="175"/>
      <c r="HV33" s="175"/>
      <c r="HW33" s="175"/>
      <c r="HX33" s="175"/>
      <c r="HY33" s="175"/>
      <c r="HZ33" s="175"/>
      <c r="IA33" s="175"/>
      <c r="IB33" s="175"/>
      <c r="IC33" s="175"/>
      <c r="ID33" s="175"/>
      <c r="IE33" s="175"/>
      <c r="IF33" s="175"/>
      <c r="IG33" s="175"/>
      <c r="IH33" s="175"/>
      <c r="II33" s="175"/>
      <c r="IJ33" s="175"/>
      <c r="IK33" s="175"/>
      <c r="IL33" s="175"/>
      <c r="IM33" s="175"/>
      <c r="IN33" s="175"/>
      <c r="IO33" s="175"/>
      <c r="IP33" s="175"/>
      <c r="IQ33" s="175"/>
      <c r="IR33" s="175"/>
      <c r="IS33" s="175"/>
      <c r="IT33" s="175"/>
      <c r="IU33" s="175"/>
      <c r="IV33" s="175"/>
    </row>
    <row r="34" spans="1:256" ht="32.4">
      <c r="A34" s="633"/>
      <c r="B34" s="289" t="s">
        <v>1720</v>
      </c>
      <c r="C34" s="296">
        <v>19</v>
      </c>
      <c r="D34" s="296">
        <v>8</v>
      </c>
      <c r="E34" s="183">
        <f t="shared" si="0"/>
        <v>0.42105263157894735</v>
      </c>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c r="BF34" s="175"/>
      <c r="BG34" s="175"/>
      <c r="BH34" s="175"/>
      <c r="BI34" s="175"/>
      <c r="BJ34" s="175"/>
      <c r="BK34" s="175"/>
      <c r="BL34" s="175"/>
      <c r="BM34" s="175"/>
      <c r="BN34" s="175"/>
      <c r="BO34" s="175"/>
      <c r="BP34" s="175"/>
      <c r="BQ34" s="175"/>
      <c r="BR34" s="175"/>
      <c r="BS34" s="175"/>
      <c r="BT34" s="175"/>
      <c r="BU34" s="175"/>
      <c r="BV34" s="175"/>
      <c r="BW34" s="175"/>
      <c r="BX34" s="175"/>
      <c r="BY34" s="175"/>
      <c r="BZ34" s="175"/>
      <c r="CA34" s="175"/>
      <c r="CB34" s="175"/>
      <c r="CC34" s="175"/>
      <c r="CD34" s="175"/>
      <c r="CE34" s="175"/>
      <c r="CF34" s="175"/>
      <c r="CG34" s="175"/>
      <c r="CH34" s="175"/>
      <c r="CI34" s="175"/>
      <c r="CJ34" s="175"/>
      <c r="CK34" s="175"/>
      <c r="CL34" s="175"/>
      <c r="CM34" s="175"/>
      <c r="CN34" s="175"/>
      <c r="CO34" s="175"/>
      <c r="CP34" s="175"/>
      <c r="CQ34" s="175"/>
      <c r="CR34" s="175"/>
      <c r="CS34" s="175"/>
      <c r="CT34" s="175"/>
      <c r="CU34" s="175"/>
      <c r="CV34" s="175"/>
      <c r="CW34" s="175"/>
      <c r="CX34" s="175"/>
      <c r="CY34" s="175"/>
      <c r="CZ34" s="175"/>
      <c r="DA34" s="175"/>
      <c r="DB34" s="175"/>
      <c r="DC34" s="175"/>
      <c r="DD34" s="175"/>
      <c r="DE34" s="175"/>
      <c r="DF34" s="175"/>
      <c r="DG34" s="175"/>
      <c r="DH34" s="175"/>
      <c r="DI34" s="175"/>
      <c r="DJ34" s="175"/>
      <c r="DK34" s="175"/>
      <c r="DL34" s="175"/>
      <c r="DM34" s="175"/>
      <c r="DN34" s="175"/>
      <c r="DO34" s="175"/>
      <c r="DP34" s="175"/>
      <c r="DQ34" s="175"/>
      <c r="DR34" s="175"/>
      <c r="DS34" s="175"/>
      <c r="DT34" s="175"/>
      <c r="DU34" s="175"/>
      <c r="DV34" s="175"/>
      <c r="DW34" s="175"/>
      <c r="DX34" s="175"/>
      <c r="DY34" s="175"/>
      <c r="DZ34" s="175"/>
      <c r="EA34" s="175"/>
      <c r="EB34" s="175"/>
      <c r="EC34" s="175"/>
      <c r="ED34" s="175"/>
      <c r="EE34" s="175"/>
      <c r="EF34" s="175"/>
      <c r="EG34" s="175"/>
      <c r="EH34" s="175"/>
      <c r="EI34" s="175"/>
      <c r="EJ34" s="175"/>
      <c r="EK34" s="175"/>
      <c r="EL34" s="175"/>
      <c r="EM34" s="175"/>
      <c r="EN34" s="175"/>
      <c r="EO34" s="175"/>
      <c r="EP34" s="175"/>
      <c r="EQ34" s="175"/>
      <c r="ER34" s="175"/>
      <c r="ES34" s="175"/>
      <c r="ET34" s="175"/>
      <c r="EU34" s="175"/>
      <c r="EV34" s="175"/>
      <c r="EW34" s="175"/>
      <c r="EX34" s="175"/>
      <c r="EY34" s="175"/>
      <c r="EZ34" s="175"/>
      <c r="FA34" s="175"/>
      <c r="FB34" s="175"/>
      <c r="FC34" s="175"/>
      <c r="FD34" s="175"/>
      <c r="FE34" s="175"/>
      <c r="FF34" s="175"/>
      <c r="FG34" s="175"/>
      <c r="FH34" s="175"/>
      <c r="FI34" s="175"/>
      <c r="FJ34" s="175"/>
      <c r="FK34" s="175"/>
      <c r="FL34" s="175"/>
      <c r="FM34" s="175"/>
      <c r="FN34" s="175"/>
      <c r="FO34" s="175"/>
      <c r="FP34" s="175"/>
      <c r="FQ34" s="175"/>
      <c r="FR34" s="175"/>
      <c r="FS34" s="175"/>
      <c r="FT34" s="175"/>
      <c r="FU34" s="175"/>
      <c r="FV34" s="175"/>
      <c r="FW34" s="175"/>
      <c r="FX34" s="175"/>
      <c r="FY34" s="175"/>
      <c r="FZ34" s="175"/>
      <c r="GA34" s="175"/>
      <c r="GB34" s="175"/>
      <c r="GC34" s="175"/>
      <c r="GD34" s="175"/>
      <c r="GE34" s="175"/>
      <c r="GF34" s="175"/>
      <c r="GG34" s="175"/>
      <c r="GH34" s="175"/>
      <c r="GI34" s="175"/>
      <c r="GJ34" s="175"/>
      <c r="GK34" s="175"/>
      <c r="GL34" s="175"/>
      <c r="GM34" s="175"/>
      <c r="GN34" s="175"/>
      <c r="GO34" s="175"/>
      <c r="GP34" s="175"/>
      <c r="GQ34" s="175"/>
      <c r="GR34" s="175"/>
      <c r="GS34" s="175"/>
      <c r="GT34" s="175"/>
      <c r="GU34" s="175"/>
      <c r="GV34" s="175"/>
      <c r="GW34" s="175"/>
      <c r="GX34" s="175"/>
      <c r="GY34" s="175"/>
      <c r="GZ34" s="175"/>
      <c r="HA34" s="175"/>
      <c r="HB34" s="175"/>
      <c r="HC34" s="175"/>
      <c r="HD34" s="175"/>
      <c r="HE34" s="175"/>
      <c r="HF34" s="175"/>
      <c r="HG34" s="175"/>
      <c r="HH34" s="175"/>
      <c r="HI34" s="175"/>
      <c r="HJ34" s="175"/>
      <c r="HK34" s="175"/>
      <c r="HL34" s="175"/>
      <c r="HM34" s="175"/>
      <c r="HN34" s="175"/>
      <c r="HO34" s="175"/>
      <c r="HP34" s="175"/>
      <c r="HQ34" s="175"/>
      <c r="HR34" s="175"/>
      <c r="HS34" s="175"/>
      <c r="HT34" s="175"/>
      <c r="HU34" s="175"/>
      <c r="HV34" s="175"/>
      <c r="HW34" s="175"/>
      <c r="HX34" s="175"/>
      <c r="HY34" s="175"/>
      <c r="HZ34" s="175"/>
      <c r="IA34" s="175"/>
      <c r="IB34" s="175"/>
      <c r="IC34" s="175"/>
      <c r="ID34" s="175"/>
      <c r="IE34" s="175"/>
      <c r="IF34" s="175"/>
      <c r="IG34" s="175"/>
      <c r="IH34" s="175"/>
      <c r="II34" s="175"/>
      <c r="IJ34" s="175"/>
      <c r="IK34" s="175"/>
      <c r="IL34" s="175"/>
      <c r="IM34" s="175"/>
      <c r="IN34" s="175"/>
      <c r="IO34" s="175"/>
      <c r="IP34" s="175"/>
      <c r="IQ34" s="175"/>
      <c r="IR34" s="175"/>
      <c r="IS34" s="175"/>
      <c r="IT34" s="175"/>
      <c r="IU34" s="175"/>
      <c r="IV34" s="175"/>
    </row>
    <row r="35" spans="1:256" ht="16.2">
      <c r="A35" s="643" t="s">
        <v>1498</v>
      </c>
      <c r="B35" s="200" t="s">
        <v>6</v>
      </c>
      <c r="C35" s="181">
        <v>15</v>
      </c>
      <c r="D35" s="181">
        <v>5</v>
      </c>
      <c r="E35" s="183">
        <f t="shared" si="0"/>
        <v>0.33333333333333331</v>
      </c>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c r="BF35" s="175"/>
      <c r="BG35" s="175"/>
      <c r="BH35" s="175"/>
      <c r="BI35" s="175"/>
      <c r="BJ35" s="175"/>
      <c r="BK35" s="175"/>
      <c r="BL35" s="175"/>
      <c r="BM35" s="175"/>
      <c r="BN35" s="175"/>
      <c r="BO35" s="175"/>
      <c r="BP35" s="175"/>
      <c r="BQ35" s="175"/>
      <c r="BR35" s="175"/>
      <c r="BS35" s="175"/>
      <c r="BT35" s="175"/>
      <c r="BU35" s="175"/>
      <c r="BV35" s="175"/>
      <c r="BW35" s="175"/>
      <c r="BX35" s="175"/>
      <c r="BY35" s="175"/>
      <c r="BZ35" s="175"/>
      <c r="CA35" s="175"/>
      <c r="CB35" s="175"/>
      <c r="CC35" s="175"/>
      <c r="CD35" s="175"/>
      <c r="CE35" s="175"/>
      <c r="CF35" s="175"/>
      <c r="CG35" s="175"/>
      <c r="CH35" s="175"/>
      <c r="CI35" s="175"/>
      <c r="CJ35" s="175"/>
      <c r="CK35" s="175"/>
      <c r="CL35" s="175"/>
      <c r="CM35" s="175"/>
      <c r="CN35" s="175"/>
      <c r="CO35" s="175"/>
      <c r="CP35" s="175"/>
      <c r="CQ35" s="175"/>
      <c r="CR35" s="175"/>
      <c r="CS35" s="175"/>
      <c r="CT35" s="175"/>
      <c r="CU35" s="175"/>
      <c r="CV35" s="175"/>
      <c r="CW35" s="175"/>
      <c r="CX35" s="175"/>
      <c r="CY35" s="175"/>
      <c r="CZ35" s="175"/>
      <c r="DA35" s="175"/>
      <c r="DB35" s="175"/>
      <c r="DC35" s="175"/>
      <c r="DD35" s="175"/>
      <c r="DE35" s="175"/>
      <c r="DF35" s="175"/>
      <c r="DG35" s="175"/>
      <c r="DH35" s="175"/>
      <c r="DI35" s="175"/>
      <c r="DJ35" s="175"/>
      <c r="DK35" s="175"/>
      <c r="DL35" s="175"/>
      <c r="DM35" s="175"/>
      <c r="DN35" s="175"/>
      <c r="DO35" s="175"/>
      <c r="DP35" s="175"/>
      <c r="DQ35" s="175"/>
      <c r="DR35" s="175"/>
      <c r="DS35" s="175"/>
      <c r="DT35" s="175"/>
      <c r="DU35" s="175"/>
      <c r="DV35" s="175"/>
      <c r="DW35" s="175"/>
      <c r="DX35" s="175"/>
      <c r="DY35" s="175"/>
      <c r="DZ35" s="175"/>
      <c r="EA35" s="175"/>
      <c r="EB35" s="175"/>
      <c r="EC35" s="175"/>
      <c r="ED35" s="175"/>
      <c r="EE35" s="175"/>
      <c r="EF35" s="175"/>
      <c r="EG35" s="175"/>
      <c r="EH35" s="175"/>
      <c r="EI35" s="175"/>
      <c r="EJ35" s="175"/>
      <c r="EK35" s="175"/>
      <c r="EL35" s="175"/>
      <c r="EM35" s="175"/>
      <c r="EN35" s="175"/>
      <c r="EO35" s="175"/>
      <c r="EP35" s="175"/>
      <c r="EQ35" s="175"/>
      <c r="ER35" s="175"/>
      <c r="ES35" s="175"/>
      <c r="ET35" s="175"/>
      <c r="EU35" s="175"/>
      <c r="EV35" s="175"/>
      <c r="EW35" s="175"/>
      <c r="EX35" s="175"/>
      <c r="EY35" s="175"/>
      <c r="EZ35" s="175"/>
      <c r="FA35" s="175"/>
      <c r="FB35" s="175"/>
      <c r="FC35" s="175"/>
      <c r="FD35" s="175"/>
      <c r="FE35" s="175"/>
      <c r="FF35" s="175"/>
      <c r="FG35" s="175"/>
      <c r="FH35" s="175"/>
      <c r="FI35" s="175"/>
      <c r="FJ35" s="175"/>
      <c r="FK35" s="175"/>
      <c r="FL35" s="175"/>
      <c r="FM35" s="175"/>
      <c r="FN35" s="175"/>
      <c r="FO35" s="175"/>
      <c r="FP35" s="175"/>
      <c r="FQ35" s="175"/>
      <c r="FR35" s="175"/>
      <c r="FS35" s="175"/>
      <c r="FT35" s="175"/>
      <c r="FU35" s="175"/>
      <c r="FV35" s="175"/>
      <c r="FW35" s="175"/>
      <c r="FX35" s="175"/>
      <c r="FY35" s="175"/>
      <c r="FZ35" s="175"/>
      <c r="GA35" s="175"/>
      <c r="GB35" s="175"/>
      <c r="GC35" s="175"/>
      <c r="GD35" s="175"/>
      <c r="GE35" s="175"/>
      <c r="GF35" s="175"/>
      <c r="GG35" s="175"/>
      <c r="GH35" s="175"/>
      <c r="GI35" s="175"/>
      <c r="GJ35" s="175"/>
      <c r="GK35" s="175"/>
      <c r="GL35" s="175"/>
      <c r="GM35" s="175"/>
      <c r="GN35" s="175"/>
      <c r="GO35" s="175"/>
      <c r="GP35" s="175"/>
      <c r="GQ35" s="175"/>
      <c r="GR35" s="175"/>
      <c r="GS35" s="175"/>
      <c r="GT35" s="175"/>
      <c r="GU35" s="175"/>
      <c r="GV35" s="175"/>
      <c r="GW35" s="175"/>
      <c r="GX35" s="175"/>
      <c r="GY35" s="175"/>
      <c r="GZ35" s="175"/>
      <c r="HA35" s="175"/>
      <c r="HB35" s="175"/>
      <c r="HC35" s="175"/>
      <c r="HD35" s="175"/>
      <c r="HE35" s="175"/>
      <c r="HF35" s="175"/>
      <c r="HG35" s="175"/>
      <c r="HH35" s="175"/>
      <c r="HI35" s="175"/>
      <c r="HJ35" s="175"/>
      <c r="HK35" s="175"/>
      <c r="HL35" s="175"/>
      <c r="HM35" s="175"/>
      <c r="HN35" s="175"/>
      <c r="HO35" s="175"/>
      <c r="HP35" s="175"/>
      <c r="HQ35" s="175"/>
      <c r="HR35" s="175"/>
      <c r="HS35" s="175"/>
      <c r="HT35" s="175"/>
      <c r="HU35" s="175"/>
      <c r="HV35" s="175"/>
      <c r="HW35" s="175"/>
      <c r="HX35" s="175"/>
      <c r="HY35" s="175"/>
      <c r="HZ35" s="175"/>
      <c r="IA35" s="175"/>
      <c r="IB35" s="175"/>
      <c r="IC35" s="175"/>
      <c r="ID35" s="175"/>
      <c r="IE35" s="175"/>
      <c r="IF35" s="175"/>
      <c r="IG35" s="175"/>
      <c r="IH35" s="175"/>
      <c r="II35" s="175"/>
      <c r="IJ35" s="175"/>
      <c r="IK35" s="175"/>
      <c r="IL35" s="175"/>
      <c r="IM35" s="175"/>
      <c r="IN35" s="175"/>
      <c r="IO35" s="175"/>
      <c r="IP35" s="175"/>
      <c r="IQ35" s="175"/>
      <c r="IR35" s="175"/>
      <c r="IS35" s="175"/>
      <c r="IT35" s="175"/>
      <c r="IU35" s="175"/>
      <c r="IV35" s="175"/>
    </row>
    <row r="36" spans="1:256" ht="16.2">
      <c r="A36" s="648"/>
      <c r="B36" s="200" t="s">
        <v>1721</v>
      </c>
      <c r="C36" s="181">
        <v>13</v>
      </c>
      <c r="D36" s="181">
        <v>4</v>
      </c>
      <c r="E36" s="183">
        <f t="shared" si="0"/>
        <v>0.30769230769230771</v>
      </c>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c r="BF36" s="175"/>
      <c r="BG36" s="175"/>
      <c r="BH36" s="175"/>
      <c r="BI36" s="175"/>
      <c r="BJ36" s="175"/>
      <c r="BK36" s="175"/>
      <c r="BL36" s="175"/>
      <c r="BM36" s="175"/>
      <c r="BN36" s="175"/>
      <c r="BO36" s="175"/>
      <c r="BP36" s="175"/>
      <c r="BQ36" s="175"/>
      <c r="BR36" s="175"/>
      <c r="BS36" s="175"/>
      <c r="BT36" s="175"/>
      <c r="BU36" s="175"/>
      <c r="BV36" s="175"/>
      <c r="BW36" s="175"/>
      <c r="BX36" s="175"/>
      <c r="BY36" s="175"/>
      <c r="BZ36" s="175"/>
      <c r="CA36" s="175"/>
      <c r="CB36" s="175"/>
      <c r="CC36" s="175"/>
      <c r="CD36" s="175"/>
      <c r="CE36" s="175"/>
      <c r="CF36" s="175"/>
      <c r="CG36" s="175"/>
      <c r="CH36" s="175"/>
      <c r="CI36" s="175"/>
      <c r="CJ36" s="175"/>
      <c r="CK36" s="175"/>
      <c r="CL36" s="175"/>
      <c r="CM36" s="175"/>
      <c r="CN36" s="175"/>
      <c r="CO36" s="175"/>
      <c r="CP36" s="175"/>
      <c r="CQ36" s="175"/>
      <c r="CR36" s="175"/>
      <c r="CS36" s="175"/>
      <c r="CT36" s="175"/>
      <c r="CU36" s="175"/>
      <c r="CV36" s="175"/>
      <c r="CW36" s="175"/>
      <c r="CX36" s="175"/>
      <c r="CY36" s="175"/>
      <c r="CZ36" s="175"/>
      <c r="DA36" s="175"/>
      <c r="DB36" s="175"/>
      <c r="DC36" s="175"/>
      <c r="DD36" s="175"/>
      <c r="DE36" s="175"/>
      <c r="DF36" s="175"/>
      <c r="DG36" s="175"/>
      <c r="DH36" s="175"/>
      <c r="DI36" s="175"/>
      <c r="DJ36" s="175"/>
      <c r="DK36" s="175"/>
      <c r="DL36" s="175"/>
      <c r="DM36" s="175"/>
      <c r="DN36" s="175"/>
      <c r="DO36" s="175"/>
      <c r="DP36" s="175"/>
      <c r="DQ36" s="175"/>
      <c r="DR36" s="175"/>
      <c r="DS36" s="175"/>
      <c r="DT36" s="175"/>
      <c r="DU36" s="175"/>
      <c r="DV36" s="175"/>
      <c r="DW36" s="175"/>
      <c r="DX36" s="175"/>
      <c r="DY36" s="175"/>
      <c r="DZ36" s="175"/>
      <c r="EA36" s="175"/>
      <c r="EB36" s="175"/>
      <c r="EC36" s="175"/>
      <c r="ED36" s="175"/>
      <c r="EE36" s="175"/>
      <c r="EF36" s="175"/>
      <c r="EG36" s="175"/>
      <c r="EH36" s="175"/>
      <c r="EI36" s="175"/>
      <c r="EJ36" s="175"/>
      <c r="EK36" s="175"/>
      <c r="EL36" s="175"/>
      <c r="EM36" s="175"/>
      <c r="EN36" s="175"/>
      <c r="EO36" s="175"/>
      <c r="EP36" s="175"/>
      <c r="EQ36" s="175"/>
      <c r="ER36" s="175"/>
      <c r="ES36" s="175"/>
      <c r="ET36" s="175"/>
      <c r="EU36" s="175"/>
      <c r="EV36" s="175"/>
      <c r="EW36" s="175"/>
      <c r="EX36" s="175"/>
      <c r="EY36" s="175"/>
      <c r="EZ36" s="175"/>
      <c r="FA36" s="175"/>
      <c r="FB36" s="175"/>
      <c r="FC36" s="175"/>
      <c r="FD36" s="175"/>
      <c r="FE36" s="175"/>
      <c r="FF36" s="175"/>
      <c r="FG36" s="175"/>
      <c r="FH36" s="175"/>
      <c r="FI36" s="175"/>
      <c r="FJ36" s="175"/>
      <c r="FK36" s="175"/>
      <c r="FL36" s="175"/>
      <c r="FM36" s="175"/>
      <c r="FN36" s="175"/>
      <c r="FO36" s="175"/>
      <c r="FP36" s="175"/>
      <c r="FQ36" s="175"/>
      <c r="FR36" s="175"/>
      <c r="FS36" s="175"/>
      <c r="FT36" s="175"/>
      <c r="FU36" s="175"/>
      <c r="FV36" s="175"/>
      <c r="FW36" s="175"/>
      <c r="FX36" s="175"/>
      <c r="FY36" s="175"/>
      <c r="FZ36" s="175"/>
      <c r="GA36" s="175"/>
      <c r="GB36" s="175"/>
      <c r="GC36" s="175"/>
      <c r="GD36" s="175"/>
      <c r="GE36" s="175"/>
      <c r="GF36" s="175"/>
      <c r="GG36" s="175"/>
      <c r="GH36" s="175"/>
      <c r="GI36" s="175"/>
      <c r="GJ36" s="175"/>
      <c r="GK36" s="175"/>
      <c r="GL36" s="175"/>
      <c r="GM36" s="175"/>
      <c r="GN36" s="175"/>
      <c r="GO36" s="175"/>
      <c r="GP36" s="175"/>
      <c r="GQ36" s="175"/>
      <c r="GR36" s="175"/>
      <c r="GS36" s="175"/>
      <c r="GT36" s="175"/>
      <c r="GU36" s="175"/>
      <c r="GV36" s="175"/>
      <c r="GW36" s="175"/>
      <c r="GX36" s="175"/>
      <c r="GY36" s="175"/>
      <c r="GZ36" s="175"/>
      <c r="HA36" s="175"/>
      <c r="HB36" s="175"/>
      <c r="HC36" s="175"/>
      <c r="HD36" s="175"/>
      <c r="HE36" s="175"/>
      <c r="HF36" s="175"/>
      <c r="HG36" s="175"/>
      <c r="HH36" s="175"/>
      <c r="HI36" s="175"/>
      <c r="HJ36" s="175"/>
      <c r="HK36" s="175"/>
      <c r="HL36" s="175"/>
      <c r="HM36" s="175"/>
      <c r="HN36" s="175"/>
      <c r="HO36" s="175"/>
      <c r="HP36" s="175"/>
      <c r="HQ36" s="175"/>
      <c r="HR36" s="175"/>
      <c r="HS36" s="175"/>
      <c r="HT36" s="175"/>
      <c r="HU36" s="175"/>
      <c r="HV36" s="175"/>
      <c r="HW36" s="175"/>
      <c r="HX36" s="175"/>
      <c r="HY36" s="175"/>
      <c r="HZ36" s="175"/>
      <c r="IA36" s="175"/>
      <c r="IB36" s="175"/>
      <c r="IC36" s="175"/>
      <c r="ID36" s="175"/>
      <c r="IE36" s="175"/>
      <c r="IF36" s="175"/>
      <c r="IG36" s="175"/>
      <c r="IH36" s="175"/>
      <c r="II36" s="175"/>
      <c r="IJ36" s="175"/>
      <c r="IK36" s="175"/>
      <c r="IL36" s="175"/>
      <c r="IM36" s="175"/>
      <c r="IN36" s="175"/>
      <c r="IO36" s="175"/>
      <c r="IP36" s="175"/>
      <c r="IQ36" s="175"/>
      <c r="IR36" s="175"/>
      <c r="IS36" s="175"/>
      <c r="IT36" s="175"/>
      <c r="IU36" s="175"/>
      <c r="IV36" s="175"/>
    </row>
    <row r="37" spans="1:256" ht="16.2">
      <c r="A37" s="648"/>
      <c r="B37" s="200" t="s">
        <v>1722</v>
      </c>
      <c r="C37" s="181">
        <v>16</v>
      </c>
      <c r="D37" s="181">
        <v>6</v>
      </c>
      <c r="E37" s="183">
        <f t="shared" si="0"/>
        <v>0.375</v>
      </c>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c r="BF37" s="175"/>
      <c r="BG37" s="175"/>
      <c r="BH37" s="175"/>
      <c r="BI37" s="175"/>
      <c r="BJ37" s="175"/>
      <c r="BK37" s="175"/>
      <c r="BL37" s="175"/>
      <c r="BM37" s="175"/>
      <c r="BN37" s="175"/>
      <c r="BO37" s="175"/>
      <c r="BP37" s="175"/>
      <c r="BQ37" s="175"/>
      <c r="BR37" s="175"/>
      <c r="BS37" s="175"/>
      <c r="BT37" s="175"/>
      <c r="BU37" s="175"/>
      <c r="BV37" s="175"/>
      <c r="BW37" s="175"/>
      <c r="BX37" s="175"/>
      <c r="BY37" s="175"/>
      <c r="BZ37" s="175"/>
      <c r="CA37" s="175"/>
      <c r="CB37" s="175"/>
      <c r="CC37" s="175"/>
      <c r="CD37" s="175"/>
      <c r="CE37" s="175"/>
      <c r="CF37" s="175"/>
      <c r="CG37" s="175"/>
      <c r="CH37" s="175"/>
      <c r="CI37" s="175"/>
      <c r="CJ37" s="175"/>
      <c r="CK37" s="175"/>
      <c r="CL37" s="175"/>
      <c r="CM37" s="175"/>
      <c r="CN37" s="175"/>
      <c r="CO37" s="175"/>
      <c r="CP37" s="175"/>
      <c r="CQ37" s="175"/>
      <c r="CR37" s="175"/>
      <c r="CS37" s="175"/>
      <c r="CT37" s="175"/>
      <c r="CU37" s="175"/>
      <c r="CV37" s="175"/>
      <c r="CW37" s="175"/>
      <c r="CX37" s="175"/>
      <c r="CY37" s="175"/>
      <c r="CZ37" s="175"/>
      <c r="DA37" s="175"/>
      <c r="DB37" s="175"/>
      <c r="DC37" s="175"/>
      <c r="DD37" s="175"/>
      <c r="DE37" s="175"/>
      <c r="DF37" s="175"/>
      <c r="DG37" s="175"/>
      <c r="DH37" s="175"/>
      <c r="DI37" s="175"/>
      <c r="DJ37" s="175"/>
      <c r="DK37" s="175"/>
      <c r="DL37" s="175"/>
      <c r="DM37" s="175"/>
      <c r="DN37" s="175"/>
      <c r="DO37" s="175"/>
      <c r="DP37" s="175"/>
      <c r="DQ37" s="175"/>
      <c r="DR37" s="175"/>
      <c r="DS37" s="175"/>
      <c r="DT37" s="175"/>
      <c r="DU37" s="175"/>
      <c r="DV37" s="175"/>
      <c r="DW37" s="175"/>
      <c r="DX37" s="175"/>
      <c r="DY37" s="175"/>
      <c r="DZ37" s="175"/>
      <c r="EA37" s="175"/>
      <c r="EB37" s="175"/>
      <c r="EC37" s="175"/>
      <c r="ED37" s="175"/>
      <c r="EE37" s="175"/>
      <c r="EF37" s="175"/>
      <c r="EG37" s="175"/>
      <c r="EH37" s="175"/>
      <c r="EI37" s="175"/>
      <c r="EJ37" s="175"/>
      <c r="EK37" s="175"/>
      <c r="EL37" s="175"/>
      <c r="EM37" s="175"/>
      <c r="EN37" s="175"/>
      <c r="EO37" s="175"/>
      <c r="EP37" s="175"/>
      <c r="EQ37" s="175"/>
      <c r="ER37" s="175"/>
      <c r="ES37" s="175"/>
      <c r="ET37" s="175"/>
      <c r="EU37" s="175"/>
      <c r="EV37" s="175"/>
      <c r="EW37" s="175"/>
      <c r="EX37" s="175"/>
      <c r="EY37" s="175"/>
      <c r="EZ37" s="175"/>
      <c r="FA37" s="175"/>
      <c r="FB37" s="175"/>
      <c r="FC37" s="175"/>
      <c r="FD37" s="175"/>
      <c r="FE37" s="175"/>
      <c r="FF37" s="175"/>
      <c r="FG37" s="175"/>
      <c r="FH37" s="175"/>
      <c r="FI37" s="175"/>
      <c r="FJ37" s="175"/>
      <c r="FK37" s="175"/>
      <c r="FL37" s="175"/>
      <c r="FM37" s="175"/>
      <c r="FN37" s="175"/>
      <c r="FO37" s="175"/>
      <c r="FP37" s="175"/>
      <c r="FQ37" s="175"/>
      <c r="FR37" s="175"/>
      <c r="FS37" s="175"/>
      <c r="FT37" s="175"/>
      <c r="FU37" s="175"/>
      <c r="FV37" s="175"/>
      <c r="FW37" s="175"/>
      <c r="FX37" s="175"/>
      <c r="FY37" s="175"/>
      <c r="FZ37" s="175"/>
      <c r="GA37" s="175"/>
      <c r="GB37" s="175"/>
      <c r="GC37" s="175"/>
      <c r="GD37" s="175"/>
      <c r="GE37" s="175"/>
      <c r="GF37" s="175"/>
      <c r="GG37" s="175"/>
      <c r="GH37" s="175"/>
      <c r="GI37" s="175"/>
      <c r="GJ37" s="175"/>
      <c r="GK37" s="175"/>
      <c r="GL37" s="175"/>
      <c r="GM37" s="175"/>
      <c r="GN37" s="175"/>
      <c r="GO37" s="175"/>
      <c r="GP37" s="175"/>
      <c r="GQ37" s="175"/>
      <c r="GR37" s="175"/>
      <c r="GS37" s="175"/>
      <c r="GT37" s="175"/>
      <c r="GU37" s="175"/>
      <c r="GV37" s="175"/>
      <c r="GW37" s="175"/>
      <c r="GX37" s="175"/>
      <c r="GY37" s="175"/>
      <c r="GZ37" s="175"/>
      <c r="HA37" s="175"/>
      <c r="HB37" s="175"/>
      <c r="HC37" s="175"/>
      <c r="HD37" s="175"/>
      <c r="HE37" s="175"/>
      <c r="HF37" s="175"/>
      <c r="HG37" s="175"/>
      <c r="HH37" s="175"/>
      <c r="HI37" s="175"/>
      <c r="HJ37" s="175"/>
      <c r="HK37" s="175"/>
      <c r="HL37" s="175"/>
      <c r="HM37" s="175"/>
      <c r="HN37" s="175"/>
      <c r="HO37" s="175"/>
      <c r="HP37" s="175"/>
      <c r="HQ37" s="175"/>
      <c r="HR37" s="175"/>
      <c r="HS37" s="175"/>
      <c r="HT37" s="175"/>
      <c r="HU37" s="175"/>
      <c r="HV37" s="175"/>
      <c r="HW37" s="175"/>
      <c r="HX37" s="175"/>
      <c r="HY37" s="175"/>
      <c r="HZ37" s="175"/>
      <c r="IA37" s="175"/>
      <c r="IB37" s="175"/>
      <c r="IC37" s="175"/>
      <c r="ID37" s="175"/>
      <c r="IE37" s="175"/>
      <c r="IF37" s="175"/>
      <c r="IG37" s="175"/>
      <c r="IH37" s="175"/>
      <c r="II37" s="175"/>
      <c r="IJ37" s="175"/>
      <c r="IK37" s="175"/>
      <c r="IL37" s="175"/>
      <c r="IM37" s="175"/>
      <c r="IN37" s="175"/>
      <c r="IO37" s="175"/>
      <c r="IP37" s="175"/>
      <c r="IQ37" s="175"/>
      <c r="IR37" s="175"/>
      <c r="IS37" s="175"/>
      <c r="IT37" s="175"/>
      <c r="IU37" s="175"/>
      <c r="IV37" s="175"/>
    </row>
    <row r="38" spans="1:256" ht="16.2">
      <c r="A38" s="648"/>
      <c r="B38" s="200" t="s">
        <v>182</v>
      </c>
      <c r="C38" s="181">
        <v>13</v>
      </c>
      <c r="D38" s="181">
        <v>8</v>
      </c>
      <c r="E38" s="183">
        <f t="shared" si="0"/>
        <v>0.61538461538461542</v>
      </c>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5"/>
      <c r="BP38" s="175"/>
      <c r="BQ38" s="175"/>
      <c r="BR38" s="175"/>
      <c r="BS38" s="175"/>
      <c r="BT38" s="175"/>
      <c r="BU38" s="175"/>
      <c r="BV38" s="175"/>
      <c r="BW38" s="175"/>
      <c r="BX38" s="175"/>
      <c r="BY38" s="175"/>
      <c r="BZ38" s="175"/>
      <c r="CA38" s="175"/>
      <c r="CB38" s="175"/>
      <c r="CC38" s="175"/>
      <c r="CD38" s="175"/>
      <c r="CE38" s="175"/>
      <c r="CF38" s="175"/>
      <c r="CG38" s="175"/>
      <c r="CH38" s="175"/>
      <c r="CI38" s="175"/>
      <c r="CJ38" s="175"/>
      <c r="CK38" s="175"/>
      <c r="CL38" s="175"/>
      <c r="CM38" s="175"/>
      <c r="CN38" s="175"/>
      <c r="CO38" s="175"/>
      <c r="CP38" s="175"/>
      <c r="CQ38" s="175"/>
      <c r="CR38" s="175"/>
      <c r="CS38" s="175"/>
      <c r="CT38" s="175"/>
      <c r="CU38" s="175"/>
      <c r="CV38" s="175"/>
      <c r="CW38" s="175"/>
      <c r="CX38" s="175"/>
      <c r="CY38" s="175"/>
      <c r="CZ38" s="175"/>
      <c r="DA38" s="175"/>
      <c r="DB38" s="175"/>
      <c r="DC38" s="175"/>
      <c r="DD38" s="175"/>
      <c r="DE38" s="175"/>
      <c r="DF38" s="175"/>
      <c r="DG38" s="175"/>
      <c r="DH38" s="175"/>
      <c r="DI38" s="175"/>
      <c r="DJ38" s="175"/>
      <c r="DK38" s="175"/>
      <c r="DL38" s="175"/>
      <c r="DM38" s="175"/>
      <c r="DN38" s="175"/>
      <c r="DO38" s="175"/>
      <c r="DP38" s="175"/>
      <c r="DQ38" s="175"/>
      <c r="DR38" s="175"/>
      <c r="DS38" s="175"/>
      <c r="DT38" s="175"/>
      <c r="DU38" s="175"/>
      <c r="DV38" s="175"/>
      <c r="DW38" s="175"/>
      <c r="DX38" s="175"/>
      <c r="DY38" s="175"/>
      <c r="DZ38" s="175"/>
      <c r="EA38" s="175"/>
      <c r="EB38" s="175"/>
      <c r="EC38" s="175"/>
      <c r="ED38" s="175"/>
      <c r="EE38" s="175"/>
      <c r="EF38" s="175"/>
      <c r="EG38" s="175"/>
      <c r="EH38" s="175"/>
      <c r="EI38" s="175"/>
      <c r="EJ38" s="175"/>
      <c r="EK38" s="175"/>
      <c r="EL38" s="175"/>
      <c r="EM38" s="175"/>
      <c r="EN38" s="175"/>
      <c r="EO38" s="175"/>
      <c r="EP38" s="175"/>
      <c r="EQ38" s="175"/>
      <c r="ER38" s="175"/>
      <c r="ES38" s="175"/>
      <c r="ET38" s="175"/>
      <c r="EU38" s="175"/>
      <c r="EV38" s="175"/>
      <c r="EW38" s="175"/>
      <c r="EX38" s="175"/>
      <c r="EY38" s="175"/>
      <c r="EZ38" s="175"/>
      <c r="FA38" s="175"/>
      <c r="FB38" s="175"/>
      <c r="FC38" s="175"/>
      <c r="FD38" s="175"/>
      <c r="FE38" s="175"/>
      <c r="FF38" s="175"/>
      <c r="FG38" s="175"/>
      <c r="FH38" s="175"/>
      <c r="FI38" s="175"/>
      <c r="FJ38" s="175"/>
      <c r="FK38" s="175"/>
      <c r="FL38" s="175"/>
      <c r="FM38" s="175"/>
      <c r="FN38" s="175"/>
      <c r="FO38" s="175"/>
      <c r="FP38" s="175"/>
      <c r="FQ38" s="175"/>
      <c r="FR38" s="175"/>
      <c r="FS38" s="175"/>
      <c r="FT38" s="175"/>
      <c r="FU38" s="175"/>
      <c r="FV38" s="175"/>
      <c r="FW38" s="175"/>
      <c r="FX38" s="175"/>
      <c r="FY38" s="175"/>
      <c r="FZ38" s="175"/>
      <c r="GA38" s="175"/>
      <c r="GB38" s="175"/>
      <c r="GC38" s="175"/>
      <c r="GD38" s="175"/>
      <c r="GE38" s="175"/>
      <c r="GF38" s="175"/>
      <c r="GG38" s="175"/>
      <c r="GH38" s="175"/>
      <c r="GI38" s="175"/>
      <c r="GJ38" s="175"/>
      <c r="GK38" s="175"/>
      <c r="GL38" s="175"/>
      <c r="GM38" s="175"/>
      <c r="GN38" s="175"/>
      <c r="GO38" s="175"/>
      <c r="GP38" s="175"/>
      <c r="GQ38" s="175"/>
      <c r="GR38" s="175"/>
      <c r="GS38" s="175"/>
      <c r="GT38" s="175"/>
      <c r="GU38" s="175"/>
      <c r="GV38" s="175"/>
      <c r="GW38" s="175"/>
      <c r="GX38" s="175"/>
      <c r="GY38" s="175"/>
      <c r="GZ38" s="175"/>
      <c r="HA38" s="175"/>
      <c r="HB38" s="175"/>
      <c r="HC38" s="175"/>
      <c r="HD38" s="175"/>
      <c r="HE38" s="175"/>
      <c r="HF38" s="175"/>
      <c r="HG38" s="175"/>
      <c r="HH38" s="175"/>
      <c r="HI38" s="175"/>
      <c r="HJ38" s="175"/>
      <c r="HK38" s="175"/>
      <c r="HL38" s="175"/>
      <c r="HM38" s="175"/>
      <c r="HN38" s="175"/>
      <c r="HO38" s="175"/>
      <c r="HP38" s="175"/>
      <c r="HQ38" s="175"/>
      <c r="HR38" s="175"/>
      <c r="HS38" s="175"/>
      <c r="HT38" s="175"/>
      <c r="HU38" s="175"/>
      <c r="HV38" s="175"/>
      <c r="HW38" s="175"/>
      <c r="HX38" s="175"/>
      <c r="HY38" s="175"/>
      <c r="HZ38" s="175"/>
      <c r="IA38" s="175"/>
      <c r="IB38" s="175"/>
      <c r="IC38" s="175"/>
      <c r="ID38" s="175"/>
      <c r="IE38" s="175"/>
      <c r="IF38" s="175"/>
      <c r="IG38" s="175"/>
      <c r="IH38" s="175"/>
      <c r="II38" s="175"/>
      <c r="IJ38" s="175"/>
      <c r="IK38" s="175"/>
      <c r="IL38" s="175"/>
      <c r="IM38" s="175"/>
      <c r="IN38" s="175"/>
      <c r="IO38" s="175"/>
      <c r="IP38" s="175"/>
      <c r="IQ38" s="175"/>
      <c r="IR38" s="175"/>
      <c r="IS38" s="175"/>
      <c r="IT38" s="175"/>
      <c r="IU38" s="175"/>
      <c r="IV38" s="175"/>
    </row>
    <row r="39" spans="1:256" ht="16.2">
      <c r="A39" s="648"/>
      <c r="B39" s="200" t="s">
        <v>1723</v>
      </c>
      <c r="C39" s="181">
        <v>17</v>
      </c>
      <c r="D39" s="181">
        <v>7</v>
      </c>
      <c r="E39" s="183">
        <f t="shared" si="0"/>
        <v>0.41176470588235292</v>
      </c>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BO39" s="175"/>
      <c r="BP39" s="175"/>
      <c r="BQ39" s="175"/>
      <c r="BR39" s="175"/>
      <c r="BS39" s="175"/>
      <c r="BT39" s="175"/>
      <c r="BU39" s="175"/>
      <c r="BV39" s="175"/>
      <c r="BW39" s="175"/>
      <c r="BX39" s="175"/>
      <c r="BY39" s="175"/>
      <c r="BZ39" s="175"/>
      <c r="CA39" s="175"/>
      <c r="CB39" s="175"/>
      <c r="CC39" s="175"/>
      <c r="CD39" s="175"/>
      <c r="CE39" s="175"/>
      <c r="CF39" s="175"/>
      <c r="CG39" s="175"/>
      <c r="CH39" s="175"/>
      <c r="CI39" s="175"/>
      <c r="CJ39" s="175"/>
      <c r="CK39" s="175"/>
      <c r="CL39" s="175"/>
      <c r="CM39" s="175"/>
      <c r="CN39" s="175"/>
      <c r="CO39" s="175"/>
      <c r="CP39" s="175"/>
      <c r="CQ39" s="175"/>
      <c r="CR39" s="175"/>
      <c r="CS39" s="175"/>
      <c r="CT39" s="175"/>
      <c r="CU39" s="175"/>
      <c r="CV39" s="175"/>
      <c r="CW39" s="175"/>
      <c r="CX39" s="175"/>
      <c r="CY39" s="175"/>
      <c r="CZ39" s="175"/>
      <c r="DA39" s="175"/>
      <c r="DB39" s="175"/>
      <c r="DC39" s="175"/>
      <c r="DD39" s="175"/>
      <c r="DE39" s="175"/>
      <c r="DF39" s="175"/>
      <c r="DG39" s="175"/>
      <c r="DH39" s="175"/>
      <c r="DI39" s="175"/>
      <c r="DJ39" s="175"/>
      <c r="DK39" s="175"/>
      <c r="DL39" s="175"/>
      <c r="DM39" s="175"/>
      <c r="DN39" s="175"/>
      <c r="DO39" s="175"/>
      <c r="DP39" s="175"/>
      <c r="DQ39" s="175"/>
      <c r="DR39" s="175"/>
      <c r="DS39" s="175"/>
      <c r="DT39" s="175"/>
      <c r="DU39" s="175"/>
      <c r="DV39" s="175"/>
      <c r="DW39" s="175"/>
      <c r="DX39" s="175"/>
      <c r="DY39" s="175"/>
      <c r="DZ39" s="175"/>
      <c r="EA39" s="175"/>
      <c r="EB39" s="175"/>
      <c r="EC39" s="175"/>
      <c r="ED39" s="175"/>
      <c r="EE39" s="175"/>
      <c r="EF39" s="175"/>
      <c r="EG39" s="175"/>
      <c r="EH39" s="175"/>
      <c r="EI39" s="175"/>
      <c r="EJ39" s="175"/>
      <c r="EK39" s="175"/>
      <c r="EL39" s="175"/>
      <c r="EM39" s="175"/>
      <c r="EN39" s="175"/>
      <c r="EO39" s="175"/>
      <c r="EP39" s="175"/>
      <c r="EQ39" s="175"/>
      <c r="ER39" s="175"/>
      <c r="ES39" s="175"/>
      <c r="ET39" s="175"/>
      <c r="EU39" s="175"/>
      <c r="EV39" s="175"/>
      <c r="EW39" s="175"/>
      <c r="EX39" s="175"/>
      <c r="EY39" s="175"/>
      <c r="EZ39" s="175"/>
      <c r="FA39" s="175"/>
      <c r="FB39" s="175"/>
      <c r="FC39" s="175"/>
      <c r="FD39" s="175"/>
      <c r="FE39" s="175"/>
      <c r="FF39" s="175"/>
      <c r="FG39" s="175"/>
      <c r="FH39" s="175"/>
      <c r="FI39" s="175"/>
      <c r="FJ39" s="175"/>
      <c r="FK39" s="175"/>
      <c r="FL39" s="175"/>
      <c r="FM39" s="175"/>
      <c r="FN39" s="175"/>
      <c r="FO39" s="175"/>
      <c r="FP39" s="175"/>
      <c r="FQ39" s="175"/>
      <c r="FR39" s="175"/>
      <c r="FS39" s="175"/>
      <c r="FT39" s="175"/>
      <c r="FU39" s="175"/>
      <c r="FV39" s="175"/>
      <c r="FW39" s="175"/>
      <c r="FX39" s="175"/>
      <c r="FY39" s="175"/>
      <c r="FZ39" s="175"/>
      <c r="GA39" s="175"/>
      <c r="GB39" s="175"/>
      <c r="GC39" s="175"/>
      <c r="GD39" s="175"/>
      <c r="GE39" s="175"/>
      <c r="GF39" s="175"/>
      <c r="GG39" s="175"/>
      <c r="GH39" s="175"/>
      <c r="GI39" s="175"/>
      <c r="GJ39" s="175"/>
      <c r="GK39" s="175"/>
      <c r="GL39" s="175"/>
      <c r="GM39" s="175"/>
      <c r="GN39" s="175"/>
      <c r="GO39" s="175"/>
      <c r="GP39" s="175"/>
      <c r="GQ39" s="175"/>
      <c r="GR39" s="175"/>
      <c r="GS39" s="175"/>
      <c r="GT39" s="175"/>
      <c r="GU39" s="175"/>
      <c r="GV39" s="175"/>
      <c r="GW39" s="175"/>
      <c r="GX39" s="175"/>
      <c r="GY39" s="175"/>
      <c r="GZ39" s="175"/>
      <c r="HA39" s="175"/>
      <c r="HB39" s="175"/>
      <c r="HC39" s="175"/>
      <c r="HD39" s="175"/>
      <c r="HE39" s="175"/>
      <c r="HF39" s="175"/>
      <c r="HG39" s="175"/>
      <c r="HH39" s="175"/>
      <c r="HI39" s="175"/>
      <c r="HJ39" s="175"/>
      <c r="HK39" s="175"/>
      <c r="HL39" s="175"/>
      <c r="HM39" s="175"/>
      <c r="HN39" s="175"/>
      <c r="HO39" s="175"/>
      <c r="HP39" s="175"/>
      <c r="HQ39" s="175"/>
      <c r="HR39" s="175"/>
      <c r="HS39" s="175"/>
      <c r="HT39" s="175"/>
      <c r="HU39" s="175"/>
      <c r="HV39" s="175"/>
      <c r="HW39" s="175"/>
      <c r="HX39" s="175"/>
      <c r="HY39" s="175"/>
      <c r="HZ39" s="175"/>
      <c r="IA39" s="175"/>
      <c r="IB39" s="175"/>
      <c r="IC39" s="175"/>
      <c r="ID39" s="175"/>
      <c r="IE39" s="175"/>
      <c r="IF39" s="175"/>
      <c r="IG39" s="175"/>
      <c r="IH39" s="175"/>
      <c r="II39" s="175"/>
      <c r="IJ39" s="175"/>
      <c r="IK39" s="175"/>
      <c r="IL39" s="175"/>
      <c r="IM39" s="175"/>
      <c r="IN39" s="175"/>
      <c r="IO39" s="175"/>
      <c r="IP39" s="175"/>
      <c r="IQ39" s="175"/>
      <c r="IR39" s="175"/>
      <c r="IS39" s="175"/>
      <c r="IT39" s="175"/>
      <c r="IU39" s="175"/>
      <c r="IV39" s="175"/>
    </row>
    <row r="40" spans="1:256" ht="16.2">
      <c r="A40" s="648"/>
      <c r="B40" s="200" t="s">
        <v>1724</v>
      </c>
      <c r="C40" s="181">
        <v>11</v>
      </c>
      <c r="D40" s="181">
        <v>4</v>
      </c>
      <c r="E40" s="183">
        <f t="shared" si="0"/>
        <v>0.36363636363636365</v>
      </c>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c r="BF40" s="175"/>
      <c r="BG40" s="175"/>
      <c r="BH40" s="175"/>
      <c r="BI40" s="175"/>
      <c r="BJ40" s="175"/>
      <c r="BK40" s="175"/>
      <c r="BL40" s="175"/>
      <c r="BM40" s="175"/>
      <c r="BN40" s="175"/>
      <c r="BO40" s="175"/>
      <c r="BP40" s="175"/>
      <c r="BQ40" s="175"/>
      <c r="BR40" s="175"/>
      <c r="BS40" s="175"/>
      <c r="BT40" s="175"/>
      <c r="BU40" s="175"/>
      <c r="BV40" s="175"/>
      <c r="BW40" s="175"/>
      <c r="BX40" s="175"/>
      <c r="BY40" s="175"/>
      <c r="BZ40" s="175"/>
      <c r="CA40" s="175"/>
      <c r="CB40" s="175"/>
      <c r="CC40" s="175"/>
      <c r="CD40" s="175"/>
      <c r="CE40" s="175"/>
      <c r="CF40" s="175"/>
      <c r="CG40" s="175"/>
      <c r="CH40" s="175"/>
      <c r="CI40" s="175"/>
      <c r="CJ40" s="175"/>
      <c r="CK40" s="175"/>
      <c r="CL40" s="175"/>
      <c r="CM40" s="175"/>
      <c r="CN40" s="175"/>
      <c r="CO40" s="175"/>
      <c r="CP40" s="175"/>
      <c r="CQ40" s="175"/>
      <c r="CR40" s="175"/>
      <c r="CS40" s="175"/>
      <c r="CT40" s="175"/>
      <c r="CU40" s="175"/>
      <c r="CV40" s="175"/>
      <c r="CW40" s="175"/>
      <c r="CX40" s="175"/>
      <c r="CY40" s="175"/>
      <c r="CZ40" s="175"/>
      <c r="DA40" s="175"/>
      <c r="DB40" s="175"/>
      <c r="DC40" s="175"/>
      <c r="DD40" s="175"/>
      <c r="DE40" s="175"/>
      <c r="DF40" s="175"/>
      <c r="DG40" s="175"/>
      <c r="DH40" s="175"/>
      <c r="DI40" s="175"/>
      <c r="DJ40" s="175"/>
      <c r="DK40" s="175"/>
      <c r="DL40" s="175"/>
      <c r="DM40" s="175"/>
      <c r="DN40" s="175"/>
      <c r="DO40" s="175"/>
      <c r="DP40" s="175"/>
      <c r="DQ40" s="175"/>
      <c r="DR40" s="175"/>
      <c r="DS40" s="175"/>
      <c r="DT40" s="175"/>
      <c r="DU40" s="175"/>
      <c r="DV40" s="175"/>
      <c r="DW40" s="175"/>
      <c r="DX40" s="175"/>
      <c r="DY40" s="175"/>
      <c r="DZ40" s="175"/>
      <c r="EA40" s="175"/>
      <c r="EB40" s="175"/>
      <c r="EC40" s="175"/>
      <c r="ED40" s="175"/>
      <c r="EE40" s="175"/>
      <c r="EF40" s="175"/>
      <c r="EG40" s="175"/>
      <c r="EH40" s="175"/>
      <c r="EI40" s="175"/>
      <c r="EJ40" s="175"/>
      <c r="EK40" s="175"/>
      <c r="EL40" s="175"/>
      <c r="EM40" s="175"/>
      <c r="EN40" s="175"/>
      <c r="EO40" s="175"/>
      <c r="EP40" s="175"/>
      <c r="EQ40" s="175"/>
      <c r="ER40" s="175"/>
      <c r="ES40" s="175"/>
      <c r="ET40" s="175"/>
      <c r="EU40" s="175"/>
      <c r="EV40" s="175"/>
      <c r="EW40" s="175"/>
      <c r="EX40" s="175"/>
      <c r="EY40" s="175"/>
      <c r="EZ40" s="175"/>
      <c r="FA40" s="175"/>
      <c r="FB40" s="175"/>
      <c r="FC40" s="175"/>
      <c r="FD40" s="175"/>
      <c r="FE40" s="175"/>
      <c r="FF40" s="175"/>
      <c r="FG40" s="175"/>
      <c r="FH40" s="175"/>
      <c r="FI40" s="175"/>
      <c r="FJ40" s="175"/>
      <c r="FK40" s="175"/>
      <c r="FL40" s="175"/>
      <c r="FM40" s="175"/>
      <c r="FN40" s="175"/>
      <c r="FO40" s="175"/>
      <c r="FP40" s="175"/>
      <c r="FQ40" s="175"/>
      <c r="FR40" s="175"/>
      <c r="FS40" s="175"/>
      <c r="FT40" s="175"/>
      <c r="FU40" s="175"/>
      <c r="FV40" s="175"/>
      <c r="FW40" s="175"/>
      <c r="FX40" s="175"/>
      <c r="FY40" s="175"/>
      <c r="FZ40" s="175"/>
      <c r="GA40" s="175"/>
      <c r="GB40" s="175"/>
      <c r="GC40" s="175"/>
      <c r="GD40" s="175"/>
      <c r="GE40" s="175"/>
      <c r="GF40" s="175"/>
      <c r="GG40" s="175"/>
      <c r="GH40" s="175"/>
      <c r="GI40" s="175"/>
      <c r="GJ40" s="175"/>
      <c r="GK40" s="175"/>
      <c r="GL40" s="175"/>
      <c r="GM40" s="175"/>
      <c r="GN40" s="175"/>
      <c r="GO40" s="175"/>
      <c r="GP40" s="175"/>
      <c r="GQ40" s="175"/>
      <c r="GR40" s="175"/>
      <c r="GS40" s="175"/>
      <c r="GT40" s="175"/>
      <c r="GU40" s="175"/>
      <c r="GV40" s="175"/>
      <c r="GW40" s="175"/>
      <c r="GX40" s="175"/>
      <c r="GY40" s="175"/>
      <c r="GZ40" s="175"/>
      <c r="HA40" s="175"/>
      <c r="HB40" s="175"/>
      <c r="HC40" s="175"/>
      <c r="HD40" s="175"/>
      <c r="HE40" s="175"/>
      <c r="HF40" s="175"/>
      <c r="HG40" s="175"/>
      <c r="HH40" s="175"/>
      <c r="HI40" s="175"/>
      <c r="HJ40" s="175"/>
      <c r="HK40" s="175"/>
      <c r="HL40" s="175"/>
      <c r="HM40" s="175"/>
      <c r="HN40" s="175"/>
      <c r="HO40" s="175"/>
      <c r="HP40" s="175"/>
      <c r="HQ40" s="175"/>
      <c r="HR40" s="175"/>
      <c r="HS40" s="175"/>
      <c r="HT40" s="175"/>
      <c r="HU40" s="175"/>
      <c r="HV40" s="175"/>
      <c r="HW40" s="175"/>
      <c r="HX40" s="175"/>
      <c r="HY40" s="175"/>
      <c r="HZ40" s="175"/>
      <c r="IA40" s="175"/>
      <c r="IB40" s="175"/>
      <c r="IC40" s="175"/>
      <c r="ID40" s="175"/>
      <c r="IE40" s="175"/>
      <c r="IF40" s="175"/>
      <c r="IG40" s="175"/>
      <c r="IH40" s="175"/>
      <c r="II40" s="175"/>
      <c r="IJ40" s="175"/>
      <c r="IK40" s="175"/>
      <c r="IL40" s="175"/>
      <c r="IM40" s="175"/>
      <c r="IN40" s="175"/>
      <c r="IO40" s="175"/>
      <c r="IP40" s="175"/>
      <c r="IQ40" s="175"/>
      <c r="IR40" s="175"/>
      <c r="IS40" s="175"/>
      <c r="IT40" s="175"/>
      <c r="IU40" s="175"/>
      <c r="IV40" s="175"/>
    </row>
    <row r="41" spans="1:256" ht="16.2">
      <c r="A41" s="648"/>
      <c r="B41" s="200" t="s">
        <v>1725</v>
      </c>
      <c r="C41" s="181">
        <v>18</v>
      </c>
      <c r="D41" s="181">
        <v>9</v>
      </c>
      <c r="E41" s="183">
        <f t="shared" si="0"/>
        <v>0.5</v>
      </c>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c r="BF41" s="175"/>
      <c r="BG41" s="175"/>
      <c r="BH41" s="175"/>
      <c r="BI41" s="175"/>
      <c r="BJ41" s="175"/>
      <c r="BK41" s="175"/>
      <c r="BL41" s="175"/>
      <c r="BM41" s="175"/>
      <c r="BN41" s="175"/>
      <c r="BO41" s="175"/>
      <c r="BP41" s="175"/>
      <c r="BQ41" s="175"/>
      <c r="BR41" s="175"/>
      <c r="BS41" s="175"/>
      <c r="BT41" s="175"/>
      <c r="BU41" s="175"/>
      <c r="BV41" s="175"/>
      <c r="BW41" s="175"/>
      <c r="BX41" s="175"/>
      <c r="BY41" s="175"/>
      <c r="BZ41" s="175"/>
      <c r="CA41" s="175"/>
      <c r="CB41" s="175"/>
      <c r="CC41" s="175"/>
      <c r="CD41" s="175"/>
      <c r="CE41" s="175"/>
      <c r="CF41" s="175"/>
      <c r="CG41" s="175"/>
      <c r="CH41" s="175"/>
      <c r="CI41" s="175"/>
      <c r="CJ41" s="175"/>
      <c r="CK41" s="175"/>
      <c r="CL41" s="175"/>
      <c r="CM41" s="175"/>
      <c r="CN41" s="175"/>
      <c r="CO41" s="175"/>
      <c r="CP41" s="175"/>
      <c r="CQ41" s="175"/>
      <c r="CR41" s="175"/>
      <c r="CS41" s="175"/>
      <c r="CT41" s="175"/>
      <c r="CU41" s="175"/>
      <c r="CV41" s="175"/>
      <c r="CW41" s="175"/>
      <c r="CX41" s="175"/>
      <c r="CY41" s="175"/>
      <c r="CZ41" s="175"/>
      <c r="DA41" s="175"/>
      <c r="DB41" s="175"/>
      <c r="DC41" s="175"/>
      <c r="DD41" s="175"/>
      <c r="DE41" s="175"/>
      <c r="DF41" s="175"/>
      <c r="DG41" s="175"/>
      <c r="DH41" s="175"/>
      <c r="DI41" s="175"/>
      <c r="DJ41" s="175"/>
      <c r="DK41" s="175"/>
      <c r="DL41" s="175"/>
      <c r="DM41" s="175"/>
      <c r="DN41" s="175"/>
      <c r="DO41" s="175"/>
      <c r="DP41" s="175"/>
      <c r="DQ41" s="175"/>
      <c r="DR41" s="175"/>
      <c r="DS41" s="175"/>
      <c r="DT41" s="175"/>
      <c r="DU41" s="175"/>
      <c r="DV41" s="175"/>
      <c r="DW41" s="175"/>
      <c r="DX41" s="175"/>
      <c r="DY41" s="175"/>
      <c r="DZ41" s="175"/>
      <c r="EA41" s="175"/>
      <c r="EB41" s="175"/>
      <c r="EC41" s="175"/>
      <c r="ED41" s="175"/>
      <c r="EE41" s="175"/>
      <c r="EF41" s="175"/>
      <c r="EG41" s="175"/>
      <c r="EH41" s="175"/>
      <c r="EI41" s="175"/>
      <c r="EJ41" s="175"/>
      <c r="EK41" s="175"/>
      <c r="EL41" s="175"/>
      <c r="EM41" s="175"/>
      <c r="EN41" s="175"/>
      <c r="EO41" s="175"/>
      <c r="EP41" s="175"/>
      <c r="EQ41" s="175"/>
      <c r="ER41" s="175"/>
      <c r="ES41" s="175"/>
      <c r="ET41" s="175"/>
      <c r="EU41" s="175"/>
      <c r="EV41" s="175"/>
      <c r="EW41" s="175"/>
      <c r="EX41" s="175"/>
      <c r="EY41" s="175"/>
      <c r="EZ41" s="175"/>
      <c r="FA41" s="175"/>
      <c r="FB41" s="175"/>
      <c r="FC41" s="175"/>
      <c r="FD41" s="175"/>
      <c r="FE41" s="175"/>
      <c r="FF41" s="175"/>
      <c r="FG41" s="175"/>
      <c r="FH41" s="175"/>
      <c r="FI41" s="175"/>
      <c r="FJ41" s="175"/>
      <c r="FK41" s="175"/>
      <c r="FL41" s="175"/>
      <c r="FM41" s="175"/>
      <c r="FN41" s="175"/>
      <c r="FO41" s="175"/>
      <c r="FP41" s="175"/>
      <c r="FQ41" s="175"/>
      <c r="FR41" s="175"/>
      <c r="FS41" s="175"/>
      <c r="FT41" s="175"/>
      <c r="FU41" s="175"/>
      <c r="FV41" s="175"/>
      <c r="FW41" s="175"/>
      <c r="FX41" s="175"/>
      <c r="FY41" s="175"/>
      <c r="FZ41" s="175"/>
      <c r="GA41" s="175"/>
      <c r="GB41" s="175"/>
      <c r="GC41" s="175"/>
      <c r="GD41" s="175"/>
      <c r="GE41" s="175"/>
      <c r="GF41" s="175"/>
      <c r="GG41" s="175"/>
      <c r="GH41" s="175"/>
      <c r="GI41" s="175"/>
      <c r="GJ41" s="175"/>
      <c r="GK41" s="175"/>
      <c r="GL41" s="175"/>
      <c r="GM41" s="175"/>
      <c r="GN41" s="175"/>
      <c r="GO41" s="175"/>
      <c r="GP41" s="175"/>
      <c r="GQ41" s="175"/>
      <c r="GR41" s="175"/>
      <c r="GS41" s="175"/>
      <c r="GT41" s="175"/>
      <c r="GU41" s="175"/>
      <c r="GV41" s="175"/>
      <c r="GW41" s="175"/>
      <c r="GX41" s="175"/>
      <c r="GY41" s="175"/>
      <c r="GZ41" s="175"/>
      <c r="HA41" s="175"/>
      <c r="HB41" s="175"/>
      <c r="HC41" s="175"/>
      <c r="HD41" s="175"/>
      <c r="HE41" s="175"/>
      <c r="HF41" s="175"/>
      <c r="HG41" s="175"/>
      <c r="HH41" s="175"/>
      <c r="HI41" s="175"/>
      <c r="HJ41" s="175"/>
      <c r="HK41" s="175"/>
      <c r="HL41" s="175"/>
      <c r="HM41" s="175"/>
      <c r="HN41" s="175"/>
      <c r="HO41" s="175"/>
      <c r="HP41" s="175"/>
      <c r="HQ41" s="175"/>
      <c r="HR41" s="175"/>
      <c r="HS41" s="175"/>
      <c r="HT41" s="175"/>
      <c r="HU41" s="175"/>
      <c r="HV41" s="175"/>
      <c r="HW41" s="175"/>
      <c r="HX41" s="175"/>
      <c r="HY41" s="175"/>
      <c r="HZ41" s="175"/>
      <c r="IA41" s="175"/>
      <c r="IB41" s="175"/>
      <c r="IC41" s="175"/>
      <c r="ID41" s="175"/>
      <c r="IE41" s="175"/>
      <c r="IF41" s="175"/>
      <c r="IG41" s="175"/>
      <c r="IH41" s="175"/>
      <c r="II41" s="175"/>
      <c r="IJ41" s="175"/>
      <c r="IK41" s="175"/>
      <c r="IL41" s="175"/>
      <c r="IM41" s="175"/>
      <c r="IN41" s="175"/>
      <c r="IO41" s="175"/>
      <c r="IP41" s="175"/>
      <c r="IQ41" s="175"/>
      <c r="IR41" s="175"/>
      <c r="IS41" s="175"/>
      <c r="IT41" s="175"/>
      <c r="IU41" s="175"/>
      <c r="IV41" s="175"/>
    </row>
    <row r="42" spans="1:256" ht="16.2">
      <c r="A42" s="648"/>
      <c r="B42" s="200" t="s">
        <v>1726</v>
      </c>
      <c r="C42" s="181">
        <v>13</v>
      </c>
      <c r="D42" s="181">
        <v>5</v>
      </c>
      <c r="E42" s="183">
        <f t="shared" si="0"/>
        <v>0.38461538461538464</v>
      </c>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c r="BF42" s="175"/>
      <c r="BG42" s="175"/>
      <c r="BH42" s="175"/>
      <c r="BI42" s="175"/>
      <c r="BJ42" s="175"/>
      <c r="BK42" s="175"/>
      <c r="BL42" s="175"/>
      <c r="BM42" s="175"/>
      <c r="BN42" s="175"/>
      <c r="BO42" s="175"/>
      <c r="BP42" s="175"/>
      <c r="BQ42" s="175"/>
      <c r="BR42" s="175"/>
      <c r="BS42" s="175"/>
      <c r="BT42" s="175"/>
      <c r="BU42" s="175"/>
      <c r="BV42" s="175"/>
      <c r="BW42" s="175"/>
      <c r="BX42" s="175"/>
      <c r="BY42" s="175"/>
      <c r="BZ42" s="175"/>
      <c r="CA42" s="175"/>
      <c r="CB42" s="175"/>
      <c r="CC42" s="175"/>
      <c r="CD42" s="175"/>
      <c r="CE42" s="175"/>
      <c r="CF42" s="175"/>
      <c r="CG42" s="175"/>
      <c r="CH42" s="175"/>
      <c r="CI42" s="175"/>
      <c r="CJ42" s="175"/>
      <c r="CK42" s="175"/>
      <c r="CL42" s="175"/>
      <c r="CM42" s="175"/>
      <c r="CN42" s="175"/>
      <c r="CO42" s="175"/>
      <c r="CP42" s="175"/>
      <c r="CQ42" s="175"/>
      <c r="CR42" s="175"/>
      <c r="CS42" s="175"/>
      <c r="CT42" s="175"/>
      <c r="CU42" s="175"/>
      <c r="CV42" s="175"/>
      <c r="CW42" s="175"/>
      <c r="CX42" s="175"/>
      <c r="CY42" s="175"/>
      <c r="CZ42" s="175"/>
      <c r="DA42" s="175"/>
      <c r="DB42" s="175"/>
      <c r="DC42" s="175"/>
      <c r="DD42" s="175"/>
      <c r="DE42" s="175"/>
      <c r="DF42" s="175"/>
      <c r="DG42" s="175"/>
      <c r="DH42" s="175"/>
      <c r="DI42" s="175"/>
      <c r="DJ42" s="175"/>
      <c r="DK42" s="175"/>
      <c r="DL42" s="175"/>
      <c r="DM42" s="175"/>
      <c r="DN42" s="175"/>
      <c r="DO42" s="175"/>
      <c r="DP42" s="175"/>
      <c r="DQ42" s="175"/>
      <c r="DR42" s="175"/>
      <c r="DS42" s="175"/>
      <c r="DT42" s="175"/>
      <c r="DU42" s="175"/>
      <c r="DV42" s="175"/>
      <c r="DW42" s="175"/>
      <c r="DX42" s="175"/>
      <c r="DY42" s="175"/>
      <c r="DZ42" s="175"/>
      <c r="EA42" s="175"/>
      <c r="EB42" s="175"/>
      <c r="EC42" s="175"/>
      <c r="ED42" s="175"/>
      <c r="EE42" s="175"/>
      <c r="EF42" s="175"/>
      <c r="EG42" s="175"/>
      <c r="EH42" s="175"/>
      <c r="EI42" s="175"/>
      <c r="EJ42" s="175"/>
      <c r="EK42" s="175"/>
      <c r="EL42" s="175"/>
      <c r="EM42" s="175"/>
      <c r="EN42" s="175"/>
      <c r="EO42" s="175"/>
      <c r="EP42" s="175"/>
      <c r="EQ42" s="175"/>
      <c r="ER42" s="175"/>
      <c r="ES42" s="175"/>
      <c r="ET42" s="175"/>
      <c r="EU42" s="175"/>
      <c r="EV42" s="175"/>
      <c r="EW42" s="175"/>
      <c r="EX42" s="175"/>
      <c r="EY42" s="175"/>
      <c r="EZ42" s="175"/>
      <c r="FA42" s="175"/>
      <c r="FB42" s="175"/>
      <c r="FC42" s="175"/>
      <c r="FD42" s="175"/>
      <c r="FE42" s="175"/>
      <c r="FF42" s="175"/>
      <c r="FG42" s="175"/>
      <c r="FH42" s="175"/>
      <c r="FI42" s="175"/>
      <c r="FJ42" s="175"/>
      <c r="FK42" s="175"/>
      <c r="FL42" s="175"/>
      <c r="FM42" s="175"/>
      <c r="FN42" s="175"/>
      <c r="FO42" s="175"/>
      <c r="FP42" s="175"/>
      <c r="FQ42" s="175"/>
      <c r="FR42" s="175"/>
      <c r="FS42" s="175"/>
      <c r="FT42" s="175"/>
      <c r="FU42" s="175"/>
      <c r="FV42" s="175"/>
      <c r="FW42" s="175"/>
      <c r="FX42" s="175"/>
      <c r="FY42" s="175"/>
      <c r="FZ42" s="175"/>
      <c r="GA42" s="175"/>
      <c r="GB42" s="175"/>
      <c r="GC42" s="175"/>
      <c r="GD42" s="175"/>
      <c r="GE42" s="175"/>
      <c r="GF42" s="175"/>
      <c r="GG42" s="175"/>
      <c r="GH42" s="175"/>
      <c r="GI42" s="175"/>
      <c r="GJ42" s="175"/>
      <c r="GK42" s="175"/>
      <c r="GL42" s="175"/>
      <c r="GM42" s="175"/>
      <c r="GN42" s="175"/>
      <c r="GO42" s="175"/>
      <c r="GP42" s="175"/>
      <c r="GQ42" s="175"/>
      <c r="GR42" s="175"/>
      <c r="GS42" s="175"/>
      <c r="GT42" s="175"/>
      <c r="GU42" s="175"/>
      <c r="GV42" s="175"/>
      <c r="GW42" s="175"/>
      <c r="GX42" s="175"/>
      <c r="GY42" s="175"/>
      <c r="GZ42" s="175"/>
      <c r="HA42" s="175"/>
      <c r="HB42" s="175"/>
      <c r="HC42" s="175"/>
      <c r="HD42" s="175"/>
      <c r="HE42" s="175"/>
      <c r="HF42" s="175"/>
      <c r="HG42" s="175"/>
      <c r="HH42" s="175"/>
      <c r="HI42" s="175"/>
      <c r="HJ42" s="175"/>
      <c r="HK42" s="175"/>
      <c r="HL42" s="175"/>
      <c r="HM42" s="175"/>
      <c r="HN42" s="175"/>
      <c r="HO42" s="175"/>
      <c r="HP42" s="175"/>
      <c r="HQ42" s="175"/>
      <c r="HR42" s="175"/>
      <c r="HS42" s="175"/>
      <c r="HT42" s="175"/>
      <c r="HU42" s="175"/>
      <c r="HV42" s="175"/>
      <c r="HW42" s="175"/>
      <c r="HX42" s="175"/>
      <c r="HY42" s="175"/>
      <c r="HZ42" s="175"/>
      <c r="IA42" s="175"/>
      <c r="IB42" s="175"/>
      <c r="IC42" s="175"/>
      <c r="ID42" s="175"/>
      <c r="IE42" s="175"/>
      <c r="IF42" s="175"/>
      <c r="IG42" s="175"/>
      <c r="IH42" s="175"/>
      <c r="II42" s="175"/>
      <c r="IJ42" s="175"/>
      <c r="IK42" s="175"/>
      <c r="IL42" s="175"/>
      <c r="IM42" s="175"/>
      <c r="IN42" s="175"/>
      <c r="IO42" s="175"/>
      <c r="IP42" s="175"/>
      <c r="IQ42" s="175"/>
      <c r="IR42" s="175"/>
      <c r="IS42" s="175"/>
      <c r="IT42" s="175"/>
      <c r="IU42" s="175"/>
      <c r="IV42" s="175"/>
    </row>
    <row r="43" spans="1:256" ht="16.2">
      <c r="A43" s="648"/>
      <c r="B43" s="200" t="s">
        <v>1727</v>
      </c>
      <c r="C43" s="181">
        <v>19</v>
      </c>
      <c r="D43" s="181">
        <v>10</v>
      </c>
      <c r="E43" s="183">
        <f t="shared" si="0"/>
        <v>0.52631578947368418</v>
      </c>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c r="AI43" s="175"/>
      <c r="AJ43" s="175"/>
      <c r="AK43" s="175"/>
      <c r="AL43" s="175"/>
      <c r="AM43" s="175"/>
      <c r="AN43" s="175"/>
      <c r="AO43" s="175"/>
      <c r="AP43" s="175"/>
      <c r="AQ43" s="175"/>
      <c r="AR43" s="175"/>
      <c r="AS43" s="175"/>
      <c r="AT43" s="175"/>
      <c r="AU43" s="175"/>
      <c r="AV43" s="175"/>
      <c r="AW43" s="175"/>
      <c r="AX43" s="175"/>
      <c r="AY43" s="175"/>
      <c r="AZ43" s="175"/>
      <c r="BA43" s="175"/>
      <c r="BB43" s="175"/>
      <c r="BC43" s="175"/>
      <c r="BD43" s="175"/>
      <c r="BE43" s="175"/>
      <c r="BF43" s="175"/>
      <c r="BG43" s="175"/>
      <c r="BH43" s="175"/>
      <c r="BI43" s="175"/>
      <c r="BJ43" s="175"/>
      <c r="BK43" s="175"/>
      <c r="BL43" s="175"/>
      <c r="BM43" s="175"/>
      <c r="BN43" s="175"/>
      <c r="BO43" s="175"/>
      <c r="BP43" s="175"/>
      <c r="BQ43" s="175"/>
      <c r="BR43" s="175"/>
      <c r="BS43" s="175"/>
      <c r="BT43" s="175"/>
      <c r="BU43" s="175"/>
      <c r="BV43" s="175"/>
      <c r="BW43" s="175"/>
      <c r="BX43" s="175"/>
      <c r="BY43" s="175"/>
      <c r="BZ43" s="175"/>
      <c r="CA43" s="175"/>
      <c r="CB43" s="175"/>
      <c r="CC43" s="175"/>
      <c r="CD43" s="175"/>
      <c r="CE43" s="175"/>
      <c r="CF43" s="175"/>
      <c r="CG43" s="175"/>
      <c r="CH43" s="175"/>
      <c r="CI43" s="175"/>
      <c r="CJ43" s="175"/>
      <c r="CK43" s="175"/>
      <c r="CL43" s="175"/>
      <c r="CM43" s="175"/>
      <c r="CN43" s="175"/>
      <c r="CO43" s="175"/>
      <c r="CP43" s="175"/>
      <c r="CQ43" s="175"/>
      <c r="CR43" s="175"/>
      <c r="CS43" s="175"/>
      <c r="CT43" s="175"/>
      <c r="CU43" s="175"/>
      <c r="CV43" s="175"/>
      <c r="CW43" s="175"/>
      <c r="CX43" s="175"/>
      <c r="CY43" s="175"/>
      <c r="CZ43" s="175"/>
      <c r="DA43" s="175"/>
      <c r="DB43" s="175"/>
      <c r="DC43" s="175"/>
      <c r="DD43" s="175"/>
      <c r="DE43" s="175"/>
      <c r="DF43" s="175"/>
      <c r="DG43" s="175"/>
      <c r="DH43" s="175"/>
      <c r="DI43" s="175"/>
      <c r="DJ43" s="175"/>
      <c r="DK43" s="175"/>
      <c r="DL43" s="175"/>
      <c r="DM43" s="175"/>
      <c r="DN43" s="175"/>
      <c r="DO43" s="175"/>
      <c r="DP43" s="175"/>
      <c r="DQ43" s="175"/>
      <c r="DR43" s="175"/>
      <c r="DS43" s="175"/>
      <c r="DT43" s="175"/>
      <c r="DU43" s="175"/>
      <c r="DV43" s="175"/>
      <c r="DW43" s="175"/>
      <c r="DX43" s="175"/>
      <c r="DY43" s="175"/>
      <c r="DZ43" s="175"/>
      <c r="EA43" s="175"/>
      <c r="EB43" s="175"/>
      <c r="EC43" s="175"/>
      <c r="ED43" s="175"/>
      <c r="EE43" s="175"/>
      <c r="EF43" s="175"/>
      <c r="EG43" s="175"/>
      <c r="EH43" s="175"/>
      <c r="EI43" s="175"/>
      <c r="EJ43" s="175"/>
      <c r="EK43" s="175"/>
      <c r="EL43" s="175"/>
      <c r="EM43" s="175"/>
      <c r="EN43" s="175"/>
      <c r="EO43" s="175"/>
      <c r="EP43" s="175"/>
      <c r="EQ43" s="175"/>
      <c r="ER43" s="175"/>
      <c r="ES43" s="175"/>
      <c r="ET43" s="175"/>
      <c r="EU43" s="175"/>
      <c r="EV43" s="175"/>
      <c r="EW43" s="175"/>
      <c r="EX43" s="175"/>
      <c r="EY43" s="175"/>
      <c r="EZ43" s="175"/>
      <c r="FA43" s="175"/>
      <c r="FB43" s="175"/>
      <c r="FC43" s="175"/>
      <c r="FD43" s="175"/>
      <c r="FE43" s="175"/>
      <c r="FF43" s="175"/>
      <c r="FG43" s="175"/>
      <c r="FH43" s="175"/>
      <c r="FI43" s="175"/>
      <c r="FJ43" s="175"/>
      <c r="FK43" s="175"/>
      <c r="FL43" s="175"/>
      <c r="FM43" s="175"/>
      <c r="FN43" s="175"/>
      <c r="FO43" s="175"/>
      <c r="FP43" s="175"/>
      <c r="FQ43" s="175"/>
      <c r="FR43" s="175"/>
      <c r="FS43" s="175"/>
      <c r="FT43" s="175"/>
      <c r="FU43" s="175"/>
      <c r="FV43" s="175"/>
      <c r="FW43" s="175"/>
      <c r="FX43" s="175"/>
      <c r="FY43" s="175"/>
      <c r="FZ43" s="175"/>
      <c r="GA43" s="175"/>
      <c r="GB43" s="175"/>
      <c r="GC43" s="175"/>
      <c r="GD43" s="175"/>
      <c r="GE43" s="175"/>
      <c r="GF43" s="175"/>
      <c r="GG43" s="175"/>
      <c r="GH43" s="175"/>
      <c r="GI43" s="175"/>
      <c r="GJ43" s="175"/>
      <c r="GK43" s="175"/>
      <c r="GL43" s="175"/>
      <c r="GM43" s="175"/>
      <c r="GN43" s="175"/>
      <c r="GO43" s="175"/>
      <c r="GP43" s="175"/>
      <c r="GQ43" s="175"/>
      <c r="GR43" s="175"/>
      <c r="GS43" s="175"/>
      <c r="GT43" s="175"/>
      <c r="GU43" s="175"/>
      <c r="GV43" s="175"/>
      <c r="GW43" s="175"/>
      <c r="GX43" s="175"/>
      <c r="GY43" s="175"/>
      <c r="GZ43" s="175"/>
      <c r="HA43" s="175"/>
      <c r="HB43" s="175"/>
      <c r="HC43" s="175"/>
      <c r="HD43" s="175"/>
      <c r="HE43" s="175"/>
      <c r="HF43" s="175"/>
      <c r="HG43" s="175"/>
      <c r="HH43" s="175"/>
      <c r="HI43" s="175"/>
      <c r="HJ43" s="175"/>
      <c r="HK43" s="175"/>
      <c r="HL43" s="175"/>
      <c r="HM43" s="175"/>
      <c r="HN43" s="175"/>
      <c r="HO43" s="175"/>
      <c r="HP43" s="175"/>
      <c r="HQ43" s="175"/>
      <c r="HR43" s="175"/>
      <c r="HS43" s="175"/>
      <c r="HT43" s="175"/>
      <c r="HU43" s="175"/>
      <c r="HV43" s="175"/>
      <c r="HW43" s="175"/>
      <c r="HX43" s="175"/>
      <c r="HY43" s="175"/>
      <c r="HZ43" s="175"/>
      <c r="IA43" s="175"/>
      <c r="IB43" s="175"/>
      <c r="IC43" s="175"/>
      <c r="ID43" s="175"/>
      <c r="IE43" s="175"/>
      <c r="IF43" s="175"/>
      <c r="IG43" s="175"/>
      <c r="IH43" s="175"/>
      <c r="II43" s="175"/>
      <c r="IJ43" s="175"/>
      <c r="IK43" s="175"/>
      <c r="IL43" s="175"/>
      <c r="IM43" s="175"/>
      <c r="IN43" s="175"/>
      <c r="IO43" s="175"/>
      <c r="IP43" s="175"/>
      <c r="IQ43" s="175"/>
      <c r="IR43" s="175"/>
      <c r="IS43" s="175"/>
      <c r="IT43" s="175"/>
      <c r="IU43" s="175"/>
      <c r="IV43" s="175"/>
    </row>
    <row r="44" spans="1:256" ht="16.2">
      <c r="A44" s="648"/>
      <c r="B44" s="200" t="s">
        <v>1728</v>
      </c>
      <c r="C44" s="181">
        <v>21</v>
      </c>
      <c r="D44" s="181">
        <v>9</v>
      </c>
      <c r="E44" s="183">
        <f t="shared" si="0"/>
        <v>0.42857142857142855</v>
      </c>
    </row>
    <row r="45" spans="1:256" ht="16.2">
      <c r="A45" s="648"/>
      <c r="B45" s="200" t="s">
        <v>1729</v>
      </c>
      <c r="C45" s="181">
        <v>11</v>
      </c>
      <c r="D45" s="181">
        <v>5</v>
      </c>
      <c r="E45" s="183">
        <f t="shared" si="0"/>
        <v>0.45454545454545453</v>
      </c>
    </row>
    <row r="46" spans="1:256" ht="16.2" hidden="1">
      <c r="A46" s="648"/>
      <c r="B46" s="200"/>
      <c r="C46" s="181"/>
      <c r="D46" s="181"/>
      <c r="E46" s="183" t="e">
        <f t="shared" si="0"/>
        <v>#DIV/0!</v>
      </c>
    </row>
    <row r="47" spans="1:256" ht="16.2" hidden="1">
      <c r="A47" s="648"/>
      <c r="B47" s="200"/>
      <c r="C47" s="181"/>
      <c r="D47" s="181"/>
      <c r="E47" s="183" t="e">
        <f t="shared" si="0"/>
        <v>#DIV/0!</v>
      </c>
    </row>
    <row r="48" spans="1:256" ht="15.75" customHeight="1">
      <c r="A48" s="633"/>
      <c r="B48" s="200" t="s">
        <v>1730</v>
      </c>
      <c r="C48" s="181">
        <v>33</v>
      </c>
      <c r="D48" s="181">
        <v>21</v>
      </c>
      <c r="E48" s="183">
        <f t="shared" si="0"/>
        <v>0.63636363636363635</v>
      </c>
    </row>
    <row r="49" spans="1:256" ht="16.2">
      <c r="A49" s="643" t="s">
        <v>1510</v>
      </c>
      <c r="B49" s="202" t="s">
        <v>1731</v>
      </c>
      <c r="C49" s="181">
        <v>52</v>
      </c>
      <c r="D49" s="181">
        <v>18</v>
      </c>
      <c r="E49" s="183">
        <f t="shared" si="0"/>
        <v>0.34615384615384615</v>
      </c>
    </row>
    <row r="50" spans="1:256" ht="16.2">
      <c r="A50" s="644"/>
      <c r="B50" s="202" t="s">
        <v>1732</v>
      </c>
      <c r="C50" s="181">
        <v>20</v>
      </c>
      <c r="D50" s="181">
        <v>5</v>
      </c>
      <c r="E50" s="183">
        <f t="shared" si="0"/>
        <v>0.25</v>
      </c>
    </row>
    <row r="51" spans="1:256" ht="16.2">
      <c r="A51" s="644"/>
      <c r="B51" s="202" t="s">
        <v>1733</v>
      </c>
      <c r="C51" s="181">
        <v>19</v>
      </c>
      <c r="D51" s="181">
        <v>5</v>
      </c>
      <c r="E51" s="183">
        <f t="shared" si="0"/>
        <v>0.26315789473684209</v>
      </c>
    </row>
    <row r="52" spans="1:256" ht="16.2">
      <c r="A52" s="644"/>
      <c r="B52" s="202" t="s">
        <v>1734</v>
      </c>
      <c r="C52" s="181">
        <v>15</v>
      </c>
      <c r="D52" s="181">
        <v>5</v>
      </c>
      <c r="E52" s="183">
        <f t="shared" si="0"/>
        <v>0.33333333333333331</v>
      </c>
    </row>
    <row r="53" spans="1:256" ht="16.2">
      <c r="A53" s="644"/>
      <c r="B53" s="202" t="s">
        <v>1735</v>
      </c>
      <c r="C53" s="181">
        <v>11</v>
      </c>
      <c r="D53" s="181">
        <v>4</v>
      </c>
      <c r="E53" s="183">
        <f t="shared" si="0"/>
        <v>0.36363636363636365</v>
      </c>
    </row>
    <row r="54" spans="1:256" ht="16.2">
      <c r="A54" s="644"/>
      <c r="B54" s="202" t="s">
        <v>1736</v>
      </c>
      <c r="C54" s="181">
        <v>15</v>
      </c>
      <c r="D54" s="181">
        <v>6</v>
      </c>
      <c r="E54" s="183">
        <f t="shared" si="0"/>
        <v>0.4</v>
      </c>
    </row>
    <row r="55" spans="1:256" ht="16.2">
      <c r="A55" s="642"/>
      <c r="B55" s="202" t="s">
        <v>1737</v>
      </c>
      <c r="C55" s="181">
        <v>7</v>
      </c>
      <c r="D55" s="181">
        <v>3</v>
      </c>
      <c r="E55" s="183">
        <f t="shared" si="0"/>
        <v>0.42857142857142855</v>
      </c>
    </row>
    <row r="56" spans="1:256" ht="16.2">
      <c r="A56" s="642"/>
      <c r="B56" s="202" t="s">
        <v>1738</v>
      </c>
      <c r="C56" s="181">
        <v>19</v>
      </c>
      <c r="D56" s="181">
        <v>9</v>
      </c>
      <c r="E56" s="183">
        <f t="shared" si="0"/>
        <v>0.47368421052631576</v>
      </c>
    </row>
    <row r="57" spans="1:256" ht="16.2">
      <c r="A57" s="642"/>
      <c r="B57" s="202" t="s">
        <v>1739</v>
      </c>
      <c r="C57" s="181">
        <v>17</v>
      </c>
      <c r="D57" s="181">
        <v>7</v>
      </c>
      <c r="E57" s="183">
        <f t="shared" si="0"/>
        <v>0.41176470588235292</v>
      </c>
    </row>
    <row r="58" spans="1:256" ht="16.2">
      <c r="A58" s="642"/>
      <c r="B58" s="202" t="s">
        <v>1740</v>
      </c>
      <c r="C58" s="181">
        <v>12</v>
      </c>
      <c r="D58" s="181">
        <v>6</v>
      </c>
      <c r="E58" s="183">
        <f t="shared" si="0"/>
        <v>0.5</v>
      </c>
    </row>
    <row r="59" spans="1:256" ht="16.2">
      <c r="A59" s="642"/>
      <c r="B59" s="202" t="s">
        <v>1741</v>
      </c>
      <c r="C59" s="181">
        <v>10</v>
      </c>
      <c r="D59" s="181">
        <v>5</v>
      </c>
      <c r="E59" s="183">
        <f t="shared" si="0"/>
        <v>0.5</v>
      </c>
    </row>
    <row r="60" spans="1:256" ht="16.2">
      <c r="A60" s="642"/>
      <c r="B60" s="202" t="s">
        <v>1742</v>
      </c>
      <c r="C60" s="181">
        <v>21</v>
      </c>
      <c r="D60" s="181">
        <v>10</v>
      </c>
      <c r="E60" s="183">
        <f t="shared" si="0"/>
        <v>0.47619047619047616</v>
      </c>
    </row>
    <row r="61" spans="1:256" ht="16.2">
      <c r="A61" s="633"/>
      <c r="B61" s="202" t="s">
        <v>1743</v>
      </c>
      <c r="C61" s="181">
        <v>8</v>
      </c>
      <c r="D61" s="181">
        <v>4</v>
      </c>
      <c r="E61" s="183">
        <f t="shared" si="0"/>
        <v>0.5</v>
      </c>
    </row>
    <row r="62" spans="1:256" ht="16.2">
      <c r="A62" s="643" t="s">
        <v>1744</v>
      </c>
      <c r="B62" s="346" t="s">
        <v>1745</v>
      </c>
      <c r="C62" s="291">
        <v>9</v>
      </c>
      <c r="D62" s="67">
        <v>2</v>
      </c>
      <c r="E62" s="183">
        <f t="shared" si="0"/>
        <v>0.22222222222222221</v>
      </c>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177"/>
      <c r="FO62" s="177"/>
      <c r="FP62" s="177"/>
      <c r="FQ62" s="177"/>
      <c r="FR62" s="177"/>
      <c r="FS62" s="177"/>
      <c r="FT62" s="177"/>
      <c r="FU62" s="177"/>
      <c r="FV62" s="177"/>
      <c r="FW62" s="177"/>
      <c r="FX62" s="177"/>
      <c r="FY62" s="177"/>
      <c r="FZ62" s="177"/>
      <c r="GA62" s="177"/>
      <c r="GB62" s="177"/>
      <c r="GC62" s="177"/>
      <c r="GD62" s="177"/>
      <c r="GE62" s="177"/>
      <c r="GF62" s="177"/>
      <c r="GG62" s="177"/>
      <c r="GH62" s="177"/>
      <c r="GI62" s="177"/>
      <c r="GJ62" s="177"/>
      <c r="GK62" s="177"/>
      <c r="GL62" s="177"/>
      <c r="GM62" s="177"/>
      <c r="GN62" s="177"/>
      <c r="GO62" s="177"/>
      <c r="GP62" s="177"/>
      <c r="GQ62" s="177"/>
      <c r="GR62" s="177"/>
      <c r="GS62" s="177"/>
      <c r="GT62" s="177"/>
      <c r="GU62" s="177"/>
      <c r="GV62" s="177"/>
      <c r="GW62" s="177"/>
      <c r="GX62" s="177"/>
      <c r="GY62" s="177"/>
      <c r="GZ62" s="177"/>
      <c r="HA62" s="177"/>
      <c r="HB62" s="177"/>
      <c r="HC62" s="177"/>
      <c r="HD62" s="177"/>
      <c r="HE62" s="177"/>
      <c r="HF62" s="177"/>
      <c r="HG62" s="177"/>
      <c r="HH62" s="177"/>
      <c r="HI62" s="177"/>
      <c r="HJ62" s="177"/>
      <c r="HK62" s="177"/>
      <c r="HL62" s="177"/>
      <c r="HM62" s="177"/>
      <c r="HN62" s="177"/>
      <c r="HO62" s="177"/>
      <c r="HP62" s="177"/>
      <c r="HQ62" s="177"/>
      <c r="HR62" s="177"/>
      <c r="HS62" s="177"/>
      <c r="HT62" s="177"/>
      <c r="HU62" s="177"/>
      <c r="HV62" s="177"/>
      <c r="HW62" s="177"/>
      <c r="HX62" s="177"/>
      <c r="HY62" s="177"/>
      <c r="HZ62" s="177"/>
      <c r="IA62" s="177"/>
      <c r="IB62" s="177"/>
      <c r="IC62" s="177"/>
      <c r="ID62" s="177"/>
      <c r="IE62" s="177"/>
      <c r="IF62" s="177"/>
      <c r="IG62" s="177"/>
      <c r="IH62" s="177"/>
      <c r="II62" s="177"/>
      <c r="IJ62" s="177"/>
      <c r="IK62" s="177"/>
      <c r="IL62" s="177"/>
      <c r="IM62" s="177"/>
      <c r="IN62" s="177"/>
      <c r="IO62" s="177"/>
      <c r="IP62" s="177"/>
      <c r="IQ62" s="177"/>
      <c r="IR62" s="177"/>
      <c r="IS62" s="177"/>
      <c r="IT62" s="177"/>
      <c r="IU62" s="177"/>
      <c r="IV62" s="177"/>
    </row>
    <row r="63" spans="1:256" ht="16.2">
      <c r="A63" s="646"/>
      <c r="B63" s="128" t="s">
        <v>1746</v>
      </c>
      <c r="C63" s="291">
        <v>17</v>
      </c>
      <c r="D63" s="67">
        <v>1</v>
      </c>
      <c r="E63" s="183">
        <f t="shared" si="0"/>
        <v>5.8823529411764705E-2</v>
      </c>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c r="IS63" s="177"/>
      <c r="IT63" s="177"/>
      <c r="IU63" s="177"/>
      <c r="IV63" s="177"/>
    </row>
    <row r="64" spans="1:256" ht="16.2">
      <c r="A64" s="646"/>
      <c r="B64" s="128" t="s">
        <v>1747</v>
      </c>
      <c r="C64" s="291">
        <v>9</v>
      </c>
      <c r="D64" s="67">
        <v>4</v>
      </c>
      <c r="E64" s="183">
        <f t="shared" si="0"/>
        <v>0.44444444444444442</v>
      </c>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c r="IS64" s="177"/>
      <c r="IT64" s="177"/>
      <c r="IU64" s="177"/>
      <c r="IV64" s="177"/>
    </row>
    <row r="65" spans="1:256" ht="16.2">
      <c r="A65" s="646"/>
      <c r="B65" s="202" t="s">
        <v>1748</v>
      </c>
      <c r="C65" s="291">
        <v>15</v>
      </c>
      <c r="D65" s="67">
        <v>4</v>
      </c>
      <c r="E65" s="183">
        <f t="shared" si="0"/>
        <v>0.26666666666666666</v>
      </c>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177"/>
      <c r="FO65" s="177"/>
      <c r="FP65" s="177"/>
      <c r="FQ65" s="177"/>
      <c r="FR65" s="177"/>
      <c r="FS65" s="177"/>
      <c r="FT65" s="177"/>
      <c r="FU65" s="177"/>
      <c r="FV65" s="177"/>
      <c r="FW65" s="177"/>
      <c r="FX65" s="177"/>
      <c r="FY65" s="177"/>
      <c r="FZ65" s="177"/>
      <c r="GA65" s="177"/>
      <c r="GB65" s="177"/>
      <c r="GC65" s="177"/>
      <c r="GD65" s="177"/>
      <c r="GE65" s="177"/>
      <c r="GF65" s="177"/>
      <c r="GG65" s="177"/>
      <c r="GH65" s="177"/>
      <c r="GI65" s="177"/>
      <c r="GJ65" s="177"/>
      <c r="GK65" s="177"/>
      <c r="GL65" s="177"/>
      <c r="GM65" s="177"/>
      <c r="GN65" s="177"/>
      <c r="GO65" s="177"/>
      <c r="GP65" s="177"/>
      <c r="GQ65" s="177"/>
      <c r="GR65" s="177"/>
      <c r="GS65" s="177"/>
      <c r="GT65" s="177"/>
      <c r="GU65" s="177"/>
      <c r="GV65" s="177"/>
      <c r="GW65" s="177"/>
      <c r="GX65" s="177"/>
      <c r="GY65" s="177"/>
      <c r="GZ65" s="177"/>
      <c r="HA65" s="177"/>
      <c r="HB65" s="177"/>
      <c r="HC65" s="177"/>
      <c r="HD65" s="177"/>
      <c r="HE65" s="177"/>
      <c r="HF65" s="177"/>
      <c r="HG65" s="177"/>
      <c r="HH65" s="177"/>
      <c r="HI65" s="177"/>
      <c r="HJ65" s="177"/>
      <c r="HK65" s="177"/>
      <c r="HL65" s="177"/>
      <c r="HM65" s="177"/>
      <c r="HN65" s="177"/>
      <c r="HO65" s="177"/>
      <c r="HP65" s="177"/>
      <c r="HQ65" s="177"/>
      <c r="HR65" s="177"/>
      <c r="HS65" s="177"/>
      <c r="HT65" s="177"/>
      <c r="HU65" s="177"/>
      <c r="HV65" s="177"/>
      <c r="HW65" s="177"/>
      <c r="HX65" s="177"/>
      <c r="HY65" s="177"/>
      <c r="HZ65" s="177"/>
      <c r="IA65" s="177"/>
      <c r="IB65" s="177"/>
      <c r="IC65" s="177"/>
      <c r="ID65" s="177"/>
      <c r="IE65" s="177"/>
      <c r="IF65" s="177"/>
      <c r="IG65" s="177"/>
      <c r="IH65" s="177"/>
      <c r="II65" s="177"/>
      <c r="IJ65" s="177"/>
      <c r="IK65" s="177"/>
      <c r="IL65" s="177"/>
      <c r="IM65" s="177"/>
      <c r="IN65" s="177"/>
      <c r="IO65" s="177"/>
      <c r="IP65" s="177"/>
      <c r="IQ65" s="177"/>
      <c r="IR65" s="177"/>
      <c r="IS65" s="177"/>
      <c r="IT65" s="177"/>
      <c r="IU65" s="177"/>
      <c r="IV65" s="177"/>
    </row>
    <row r="66" spans="1:256" ht="16.2">
      <c r="A66" s="646"/>
      <c r="B66" s="289" t="s">
        <v>1749</v>
      </c>
      <c r="C66" s="291">
        <v>19</v>
      </c>
      <c r="D66" s="67">
        <v>5</v>
      </c>
      <c r="E66" s="183">
        <f t="shared" si="0"/>
        <v>0.26315789473684209</v>
      </c>
      <c r="F66" s="176"/>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6"/>
      <c r="AE66" s="176"/>
      <c r="AF66" s="176"/>
      <c r="AG66" s="176"/>
      <c r="AH66" s="176"/>
      <c r="AI66" s="176"/>
      <c r="AJ66" s="176"/>
      <c r="AK66" s="176"/>
      <c r="AL66" s="176"/>
      <c r="AM66" s="176"/>
      <c r="AN66" s="176"/>
      <c r="AO66" s="176"/>
      <c r="AP66" s="176"/>
      <c r="AQ66" s="176"/>
      <c r="AR66" s="176"/>
      <c r="AS66" s="176"/>
      <c r="AT66" s="176"/>
      <c r="AU66" s="176"/>
      <c r="AV66" s="176"/>
      <c r="AW66" s="176"/>
      <c r="AX66" s="176"/>
      <c r="AY66" s="176"/>
      <c r="AZ66" s="176"/>
      <c r="BA66" s="176"/>
      <c r="BB66" s="176"/>
      <c r="BC66" s="176"/>
      <c r="BD66" s="176"/>
      <c r="BE66" s="176"/>
      <c r="BF66" s="176"/>
      <c r="BG66" s="176"/>
      <c r="BH66" s="176"/>
      <c r="BI66" s="176"/>
      <c r="BJ66" s="176"/>
      <c r="BK66" s="176"/>
      <c r="BL66" s="176"/>
      <c r="BM66" s="176"/>
      <c r="BN66" s="176"/>
      <c r="BO66" s="176"/>
      <c r="BP66" s="176"/>
      <c r="BQ66" s="176"/>
      <c r="BR66" s="176"/>
      <c r="BS66" s="176"/>
      <c r="BT66" s="176"/>
      <c r="BU66" s="176"/>
      <c r="BV66" s="176"/>
      <c r="BW66" s="176"/>
      <c r="BX66" s="176"/>
      <c r="BY66" s="176"/>
      <c r="BZ66" s="176"/>
      <c r="CA66" s="176"/>
      <c r="CB66" s="176"/>
      <c r="CC66" s="176"/>
      <c r="CD66" s="176"/>
      <c r="CE66" s="176"/>
      <c r="CF66" s="176"/>
      <c r="CG66" s="176"/>
      <c r="CH66" s="176"/>
      <c r="CI66" s="176"/>
      <c r="CJ66" s="176"/>
      <c r="CK66" s="176"/>
      <c r="CL66" s="176"/>
      <c r="CM66" s="176"/>
      <c r="CN66" s="176"/>
      <c r="CO66" s="176"/>
      <c r="CP66" s="176"/>
      <c r="CQ66" s="176"/>
      <c r="CR66" s="176"/>
      <c r="CS66" s="176"/>
      <c r="CT66" s="176"/>
      <c r="CU66" s="176"/>
      <c r="CV66" s="176"/>
      <c r="CW66" s="176"/>
      <c r="CX66" s="176"/>
      <c r="CY66" s="176"/>
      <c r="CZ66" s="176"/>
      <c r="DA66" s="176"/>
      <c r="DB66" s="176"/>
      <c r="DC66" s="176"/>
      <c r="DD66" s="176"/>
      <c r="DE66" s="176"/>
      <c r="DF66" s="176"/>
      <c r="DG66" s="176"/>
      <c r="DH66" s="176"/>
      <c r="DI66" s="176"/>
      <c r="DJ66" s="176"/>
      <c r="DK66" s="176"/>
      <c r="DL66" s="176"/>
      <c r="DM66" s="176"/>
      <c r="DN66" s="176"/>
      <c r="DO66" s="176"/>
      <c r="DP66" s="176"/>
      <c r="DQ66" s="176"/>
      <c r="DR66" s="176"/>
      <c r="DS66" s="176"/>
      <c r="DT66" s="176"/>
      <c r="DU66" s="176"/>
      <c r="DV66" s="176"/>
      <c r="DW66" s="176"/>
      <c r="DX66" s="176"/>
      <c r="DY66" s="176"/>
      <c r="DZ66" s="176"/>
      <c r="EA66" s="176"/>
      <c r="EB66" s="176"/>
      <c r="EC66" s="176"/>
      <c r="ED66" s="176"/>
      <c r="EE66" s="176"/>
      <c r="EF66" s="176"/>
      <c r="EG66" s="176"/>
      <c r="EH66" s="176"/>
      <c r="EI66" s="176"/>
      <c r="EJ66" s="176"/>
      <c r="EK66" s="176"/>
      <c r="EL66" s="176"/>
      <c r="EM66" s="176"/>
      <c r="EN66" s="176"/>
      <c r="EO66" s="176"/>
      <c r="EP66" s="176"/>
      <c r="EQ66" s="176"/>
      <c r="ER66" s="176"/>
      <c r="ES66" s="176"/>
      <c r="ET66" s="176"/>
      <c r="EU66" s="176"/>
      <c r="EV66" s="176"/>
      <c r="EW66" s="176"/>
      <c r="EX66" s="176"/>
      <c r="EY66" s="176"/>
      <c r="EZ66" s="176"/>
      <c r="FA66" s="176"/>
      <c r="FB66" s="176"/>
      <c r="FC66" s="176"/>
      <c r="FD66" s="176"/>
      <c r="FE66" s="176"/>
      <c r="FF66" s="176"/>
      <c r="FG66" s="176"/>
      <c r="FH66" s="176"/>
      <c r="FI66" s="176"/>
      <c r="FJ66" s="176"/>
      <c r="FK66" s="176"/>
      <c r="FL66" s="176"/>
      <c r="FM66" s="176"/>
      <c r="FN66" s="176"/>
      <c r="FO66" s="176"/>
      <c r="FP66" s="176"/>
      <c r="FQ66" s="176"/>
      <c r="FR66" s="176"/>
      <c r="FS66" s="176"/>
      <c r="FT66" s="176"/>
      <c r="FU66" s="176"/>
      <c r="FV66" s="176"/>
      <c r="FW66" s="176"/>
      <c r="FX66" s="176"/>
      <c r="FY66" s="176"/>
      <c r="FZ66" s="176"/>
      <c r="GA66" s="176"/>
      <c r="GB66" s="176"/>
      <c r="GC66" s="176"/>
      <c r="GD66" s="176"/>
      <c r="GE66" s="176"/>
      <c r="GF66" s="176"/>
      <c r="GG66" s="176"/>
      <c r="GH66" s="176"/>
      <c r="GI66" s="176"/>
      <c r="GJ66" s="176"/>
      <c r="GK66" s="176"/>
      <c r="GL66" s="176"/>
      <c r="GM66" s="176"/>
      <c r="GN66" s="176"/>
      <c r="GO66" s="176"/>
      <c r="GP66" s="176"/>
      <c r="GQ66" s="176"/>
      <c r="GR66" s="176"/>
      <c r="GS66" s="176"/>
      <c r="GT66" s="176"/>
      <c r="GU66" s="176"/>
      <c r="GV66" s="176"/>
      <c r="GW66" s="176"/>
      <c r="GX66" s="176"/>
      <c r="GY66" s="176"/>
      <c r="GZ66" s="176"/>
      <c r="HA66" s="176"/>
      <c r="HB66" s="176"/>
      <c r="HC66" s="176"/>
      <c r="HD66" s="176"/>
      <c r="HE66" s="176"/>
      <c r="HF66" s="176"/>
      <c r="HG66" s="176"/>
      <c r="HH66" s="176"/>
      <c r="HI66" s="176"/>
      <c r="HJ66" s="176"/>
      <c r="HK66" s="176"/>
      <c r="HL66" s="176"/>
      <c r="HM66" s="176"/>
      <c r="HN66" s="176"/>
      <c r="HO66" s="176"/>
      <c r="HP66" s="176"/>
      <c r="HQ66" s="176"/>
      <c r="HR66" s="176"/>
      <c r="HS66" s="176"/>
      <c r="HT66" s="176"/>
      <c r="HU66" s="176"/>
      <c r="HV66" s="176"/>
      <c r="HW66" s="176"/>
      <c r="HX66" s="176"/>
      <c r="HY66" s="176"/>
      <c r="HZ66" s="176"/>
      <c r="IA66" s="176"/>
      <c r="IB66" s="176"/>
      <c r="IC66" s="176"/>
      <c r="ID66" s="176"/>
      <c r="IE66" s="176"/>
      <c r="IF66" s="176"/>
      <c r="IG66" s="176"/>
      <c r="IH66" s="176"/>
      <c r="II66" s="176"/>
      <c r="IJ66" s="176"/>
      <c r="IK66" s="176"/>
      <c r="IL66" s="176"/>
      <c r="IM66" s="176"/>
      <c r="IN66" s="176"/>
      <c r="IO66" s="176"/>
      <c r="IP66" s="176"/>
      <c r="IQ66" s="176"/>
      <c r="IR66" s="176"/>
      <c r="IS66" s="176"/>
      <c r="IT66" s="176"/>
      <c r="IU66" s="176"/>
      <c r="IV66" s="176"/>
    </row>
    <row r="67" spans="1:256" ht="16.2">
      <c r="A67" s="646"/>
      <c r="B67" s="45" t="s">
        <v>1750</v>
      </c>
      <c r="C67" s="291">
        <v>5</v>
      </c>
      <c r="D67" s="67">
        <v>3</v>
      </c>
      <c r="E67" s="183">
        <f t="shared" si="0"/>
        <v>0.6</v>
      </c>
    </row>
    <row r="68" spans="1:256" ht="16.2">
      <c r="A68" s="646"/>
      <c r="B68" s="289" t="s">
        <v>1751</v>
      </c>
      <c r="C68" s="291">
        <v>40</v>
      </c>
      <c r="D68" s="67">
        <v>9</v>
      </c>
      <c r="E68" s="183">
        <f t="shared" si="0"/>
        <v>0.22500000000000001</v>
      </c>
    </row>
    <row r="69" spans="1:256" ht="16.2">
      <c r="A69" s="646"/>
      <c r="B69" s="45" t="s">
        <v>1752</v>
      </c>
      <c r="C69" s="291">
        <v>4</v>
      </c>
      <c r="D69" s="67">
        <v>0</v>
      </c>
      <c r="E69" s="183">
        <f t="shared" si="0"/>
        <v>0</v>
      </c>
    </row>
    <row r="70" spans="1:256" ht="16.2">
      <c r="A70" s="646"/>
      <c r="B70" s="45" t="s">
        <v>1753</v>
      </c>
      <c r="C70" s="291">
        <v>24</v>
      </c>
      <c r="D70" s="67">
        <v>8</v>
      </c>
      <c r="E70" s="183">
        <f t="shared" ref="E70:E138" si="1">D70/C70</f>
        <v>0.33333333333333331</v>
      </c>
    </row>
    <row r="71" spans="1:256" ht="16.2">
      <c r="A71" s="598" t="s">
        <v>1754</v>
      </c>
      <c r="B71" s="45" t="s">
        <v>974</v>
      </c>
      <c r="C71" s="67">
        <v>21</v>
      </c>
      <c r="D71" s="67">
        <v>12</v>
      </c>
      <c r="E71" s="183">
        <f t="shared" si="1"/>
        <v>0.5714285714285714</v>
      </c>
    </row>
    <row r="72" spans="1:256" ht="16.2">
      <c r="A72" s="598"/>
      <c r="B72" s="45" t="s">
        <v>975</v>
      </c>
      <c r="C72" s="67">
        <v>21</v>
      </c>
      <c r="D72" s="67">
        <v>7</v>
      </c>
      <c r="E72" s="183">
        <f t="shared" si="1"/>
        <v>0.33333333333333331</v>
      </c>
    </row>
    <row r="73" spans="1:256" ht="16.2">
      <c r="A73" s="598"/>
      <c r="B73" s="45" t="s">
        <v>976</v>
      </c>
      <c r="C73" s="67">
        <v>9</v>
      </c>
      <c r="D73" s="67">
        <v>6</v>
      </c>
      <c r="E73" s="183">
        <f t="shared" si="1"/>
        <v>0.66666666666666663</v>
      </c>
    </row>
    <row r="74" spans="1:256" ht="16.2">
      <c r="A74" s="598"/>
      <c r="B74" s="45" t="s">
        <v>977</v>
      </c>
      <c r="C74" s="67">
        <v>19</v>
      </c>
      <c r="D74" s="67">
        <v>6</v>
      </c>
      <c r="E74" s="183">
        <f t="shared" si="1"/>
        <v>0.31578947368421051</v>
      </c>
    </row>
    <row r="75" spans="1:256" ht="16.2">
      <c r="A75" s="598"/>
      <c r="B75" s="45" t="s">
        <v>1755</v>
      </c>
      <c r="C75" s="67">
        <v>10</v>
      </c>
      <c r="D75" s="67">
        <v>4</v>
      </c>
      <c r="E75" s="183">
        <f t="shared" si="1"/>
        <v>0.4</v>
      </c>
    </row>
    <row r="76" spans="1:256" ht="16.2">
      <c r="A76" s="598"/>
      <c r="B76" s="45" t="s">
        <v>1756</v>
      </c>
      <c r="C76" s="67">
        <v>15</v>
      </c>
      <c r="D76" s="67">
        <v>6</v>
      </c>
      <c r="E76" s="183">
        <f t="shared" si="1"/>
        <v>0.4</v>
      </c>
    </row>
    <row r="77" spans="1:256" ht="16.2">
      <c r="A77" s="598"/>
      <c r="B77" s="45" t="s">
        <v>1757</v>
      </c>
      <c r="C77" s="67">
        <v>7</v>
      </c>
      <c r="D77" s="67">
        <v>4</v>
      </c>
      <c r="E77" s="183">
        <f t="shared" si="1"/>
        <v>0.5714285714285714</v>
      </c>
    </row>
    <row r="78" spans="1:256" ht="16.2">
      <c r="A78" s="598"/>
      <c r="B78" s="45" t="s">
        <v>1758</v>
      </c>
      <c r="C78" s="67">
        <v>19</v>
      </c>
      <c r="D78" s="67">
        <v>5</v>
      </c>
      <c r="E78" s="183">
        <f t="shared" si="1"/>
        <v>0.26315789473684209</v>
      </c>
    </row>
    <row r="79" spans="1:256" ht="16.2">
      <c r="A79" s="598"/>
      <c r="B79" s="45" t="s">
        <v>1759</v>
      </c>
      <c r="C79" s="67">
        <v>25</v>
      </c>
      <c r="D79" s="67">
        <v>9</v>
      </c>
      <c r="E79" s="183">
        <f t="shared" si="1"/>
        <v>0.36</v>
      </c>
      <c r="F79" s="176"/>
      <c r="G79" s="176"/>
      <c r="H79" s="176"/>
      <c r="I79" s="176"/>
      <c r="J79" s="176"/>
      <c r="K79" s="176"/>
      <c r="L79" s="176"/>
      <c r="M79" s="176"/>
      <c r="N79" s="176"/>
      <c r="O79" s="176"/>
      <c r="P79" s="176"/>
      <c r="Q79" s="176"/>
      <c r="R79" s="176"/>
      <c r="S79" s="176"/>
      <c r="T79" s="176"/>
      <c r="U79" s="176"/>
      <c r="V79" s="176"/>
      <c r="W79" s="176"/>
      <c r="X79" s="176"/>
      <c r="Y79" s="176"/>
      <c r="Z79" s="176"/>
      <c r="AA79" s="176"/>
      <c r="AB79" s="176"/>
      <c r="AC79" s="176"/>
      <c r="AD79" s="176"/>
      <c r="AE79" s="176"/>
      <c r="AF79" s="176"/>
      <c r="AG79" s="176"/>
      <c r="AH79" s="176"/>
      <c r="AI79" s="176"/>
      <c r="AJ79" s="176"/>
      <c r="AK79" s="176"/>
      <c r="AL79" s="176"/>
      <c r="AM79" s="176"/>
      <c r="AN79" s="176"/>
      <c r="AO79" s="176"/>
      <c r="AP79" s="176"/>
      <c r="AQ79" s="176"/>
      <c r="AR79" s="176"/>
      <c r="AS79" s="176"/>
      <c r="AT79" s="176"/>
      <c r="AU79" s="176"/>
      <c r="AV79" s="176"/>
      <c r="AW79" s="176"/>
      <c r="AX79" s="176"/>
      <c r="AY79" s="176"/>
      <c r="AZ79" s="176"/>
      <c r="BA79" s="176"/>
      <c r="BB79" s="176"/>
      <c r="BC79" s="176"/>
      <c r="BD79" s="176"/>
      <c r="BE79" s="176"/>
      <c r="BF79" s="176"/>
      <c r="BG79" s="176"/>
      <c r="BH79" s="176"/>
      <c r="BI79" s="176"/>
      <c r="BJ79" s="176"/>
      <c r="BK79" s="176"/>
      <c r="BL79" s="176"/>
      <c r="BM79" s="176"/>
      <c r="BN79" s="176"/>
      <c r="BO79" s="176"/>
      <c r="BP79" s="176"/>
      <c r="BQ79" s="176"/>
      <c r="BR79" s="176"/>
      <c r="BS79" s="176"/>
      <c r="BT79" s="176"/>
      <c r="BU79" s="176"/>
      <c r="BV79" s="176"/>
      <c r="BW79" s="176"/>
      <c r="BX79" s="176"/>
      <c r="BY79" s="176"/>
      <c r="BZ79" s="176"/>
      <c r="CA79" s="176"/>
      <c r="CB79" s="176"/>
      <c r="CC79" s="176"/>
      <c r="CD79" s="176"/>
      <c r="CE79" s="176"/>
      <c r="CF79" s="176"/>
      <c r="CG79" s="176"/>
      <c r="CH79" s="176"/>
      <c r="CI79" s="176"/>
      <c r="CJ79" s="176"/>
      <c r="CK79" s="176"/>
      <c r="CL79" s="176"/>
      <c r="CM79" s="176"/>
      <c r="CN79" s="176"/>
      <c r="CO79" s="176"/>
      <c r="CP79" s="176"/>
      <c r="CQ79" s="176"/>
      <c r="CR79" s="176"/>
      <c r="CS79" s="176"/>
      <c r="CT79" s="176"/>
      <c r="CU79" s="176"/>
      <c r="CV79" s="176"/>
      <c r="CW79" s="176"/>
      <c r="CX79" s="176"/>
      <c r="CY79" s="176"/>
      <c r="CZ79" s="176"/>
      <c r="DA79" s="176"/>
      <c r="DB79" s="176"/>
      <c r="DC79" s="176"/>
      <c r="DD79" s="176"/>
      <c r="DE79" s="176"/>
      <c r="DF79" s="176"/>
      <c r="DG79" s="176"/>
      <c r="DH79" s="176"/>
      <c r="DI79" s="176"/>
      <c r="DJ79" s="176"/>
      <c r="DK79" s="176"/>
      <c r="DL79" s="176"/>
      <c r="DM79" s="176"/>
      <c r="DN79" s="176"/>
      <c r="DO79" s="176"/>
      <c r="DP79" s="176"/>
      <c r="DQ79" s="176"/>
      <c r="DR79" s="176"/>
      <c r="DS79" s="176"/>
      <c r="DT79" s="176"/>
      <c r="DU79" s="176"/>
      <c r="DV79" s="176"/>
      <c r="DW79" s="176"/>
      <c r="DX79" s="176"/>
      <c r="DY79" s="176"/>
      <c r="DZ79" s="176"/>
      <c r="EA79" s="176"/>
      <c r="EB79" s="176"/>
      <c r="EC79" s="176"/>
      <c r="ED79" s="176"/>
      <c r="EE79" s="176"/>
      <c r="EF79" s="176"/>
      <c r="EG79" s="176"/>
      <c r="EH79" s="176"/>
      <c r="EI79" s="176"/>
      <c r="EJ79" s="176"/>
      <c r="EK79" s="176"/>
      <c r="EL79" s="176"/>
      <c r="EM79" s="176"/>
      <c r="EN79" s="176"/>
      <c r="EO79" s="176"/>
      <c r="EP79" s="176"/>
      <c r="EQ79" s="176"/>
      <c r="ER79" s="176"/>
      <c r="ES79" s="176"/>
      <c r="ET79" s="176"/>
      <c r="EU79" s="176"/>
      <c r="EV79" s="176"/>
      <c r="EW79" s="176"/>
      <c r="EX79" s="176"/>
      <c r="EY79" s="176"/>
      <c r="EZ79" s="176"/>
      <c r="FA79" s="176"/>
      <c r="FB79" s="176"/>
      <c r="FC79" s="176"/>
      <c r="FD79" s="176"/>
      <c r="FE79" s="176"/>
      <c r="FF79" s="176"/>
      <c r="FG79" s="176"/>
      <c r="FH79" s="176"/>
      <c r="FI79" s="176"/>
      <c r="FJ79" s="176"/>
      <c r="FK79" s="176"/>
      <c r="FL79" s="176"/>
      <c r="FM79" s="176"/>
      <c r="FN79" s="176"/>
      <c r="FO79" s="176"/>
      <c r="FP79" s="176"/>
      <c r="FQ79" s="176"/>
      <c r="FR79" s="176"/>
      <c r="FS79" s="176"/>
      <c r="FT79" s="176"/>
      <c r="FU79" s="176"/>
      <c r="FV79" s="176"/>
      <c r="FW79" s="176"/>
      <c r="FX79" s="176"/>
      <c r="FY79" s="176"/>
      <c r="FZ79" s="176"/>
      <c r="GA79" s="176"/>
      <c r="GB79" s="176"/>
      <c r="GC79" s="176"/>
      <c r="GD79" s="176"/>
      <c r="GE79" s="176"/>
      <c r="GF79" s="176"/>
      <c r="GG79" s="176"/>
      <c r="GH79" s="176"/>
      <c r="GI79" s="176"/>
      <c r="GJ79" s="176"/>
      <c r="GK79" s="176"/>
      <c r="GL79" s="176"/>
      <c r="GM79" s="176"/>
      <c r="GN79" s="176"/>
      <c r="GO79" s="176"/>
      <c r="GP79" s="176"/>
      <c r="GQ79" s="176"/>
      <c r="GR79" s="176"/>
      <c r="GS79" s="176"/>
      <c r="GT79" s="176"/>
      <c r="GU79" s="176"/>
      <c r="GV79" s="176"/>
      <c r="GW79" s="176"/>
      <c r="GX79" s="176"/>
      <c r="GY79" s="176"/>
      <c r="GZ79" s="176"/>
      <c r="HA79" s="176"/>
      <c r="HB79" s="176"/>
      <c r="HC79" s="176"/>
      <c r="HD79" s="176"/>
      <c r="HE79" s="176"/>
      <c r="HF79" s="176"/>
      <c r="HG79" s="176"/>
      <c r="HH79" s="176"/>
      <c r="HI79" s="176"/>
      <c r="HJ79" s="176"/>
      <c r="HK79" s="176"/>
      <c r="HL79" s="176"/>
      <c r="HM79" s="176"/>
      <c r="HN79" s="176"/>
      <c r="HO79" s="176"/>
      <c r="HP79" s="176"/>
      <c r="HQ79" s="176"/>
      <c r="HR79" s="176"/>
      <c r="HS79" s="176"/>
      <c r="HT79" s="176"/>
      <c r="HU79" s="176"/>
      <c r="HV79" s="176"/>
      <c r="HW79" s="176"/>
      <c r="HX79" s="176"/>
      <c r="HY79" s="176"/>
      <c r="HZ79" s="176"/>
      <c r="IA79" s="176"/>
      <c r="IB79" s="176"/>
      <c r="IC79" s="176"/>
      <c r="ID79" s="176"/>
      <c r="IE79" s="176"/>
      <c r="IF79" s="176"/>
      <c r="IG79" s="176"/>
      <c r="IH79" s="176"/>
      <c r="II79" s="176"/>
      <c r="IJ79" s="176"/>
      <c r="IK79" s="176"/>
      <c r="IL79" s="176"/>
      <c r="IM79" s="176"/>
      <c r="IN79" s="176"/>
      <c r="IO79" s="176"/>
      <c r="IP79" s="176"/>
      <c r="IQ79" s="176"/>
      <c r="IR79" s="176"/>
      <c r="IS79" s="176"/>
      <c r="IT79" s="176"/>
      <c r="IU79" s="176"/>
      <c r="IV79" s="176"/>
    </row>
    <row r="80" spans="1:256" ht="16.2">
      <c r="A80" s="647" t="s">
        <v>1760</v>
      </c>
      <c r="B80" s="45" t="s">
        <v>1761</v>
      </c>
      <c r="C80" s="67">
        <v>11</v>
      </c>
      <c r="D80" s="67">
        <v>4</v>
      </c>
      <c r="E80" s="183">
        <f t="shared" si="1"/>
        <v>0.36363636363636365</v>
      </c>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FS80" s="177"/>
      <c r="FT80" s="177"/>
      <c r="FU80" s="177"/>
      <c r="FV80" s="177"/>
      <c r="FW80" s="177"/>
      <c r="FX80" s="177"/>
      <c r="FY80" s="177"/>
      <c r="FZ80" s="177"/>
      <c r="GA80" s="177"/>
      <c r="GB80" s="177"/>
      <c r="GC80" s="177"/>
      <c r="GD80" s="177"/>
      <c r="GE80" s="177"/>
      <c r="GF80" s="177"/>
      <c r="GG80" s="177"/>
      <c r="GH80" s="177"/>
      <c r="GI80" s="177"/>
      <c r="GJ80" s="177"/>
      <c r="GK80" s="177"/>
      <c r="GL80" s="177"/>
      <c r="GM80" s="177"/>
      <c r="GN80" s="177"/>
      <c r="GO80" s="177"/>
      <c r="GP80" s="177"/>
      <c r="GQ80" s="177"/>
      <c r="GR80" s="177"/>
      <c r="GS80" s="177"/>
      <c r="GT80" s="177"/>
      <c r="GU80" s="177"/>
      <c r="GV80" s="177"/>
      <c r="GW80" s="177"/>
      <c r="GX80" s="177"/>
      <c r="GY80" s="177"/>
      <c r="GZ80" s="177"/>
      <c r="HA80" s="177"/>
      <c r="HB80" s="177"/>
      <c r="HC80" s="177"/>
      <c r="HD80" s="177"/>
      <c r="HE80" s="177"/>
      <c r="HF80" s="177"/>
      <c r="HG80" s="177"/>
      <c r="HH80" s="177"/>
      <c r="HI80" s="177"/>
      <c r="HJ80" s="177"/>
      <c r="HK80" s="177"/>
      <c r="HL80" s="177"/>
      <c r="HM80" s="177"/>
      <c r="HN80" s="177"/>
      <c r="HO80" s="177"/>
      <c r="HP80" s="177"/>
      <c r="HQ80" s="177"/>
      <c r="HR80" s="177"/>
      <c r="HS80" s="177"/>
      <c r="HT80" s="177"/>
      <c r="HU80" s="177"/>
      <c r="HV80" s="177"/>
      <c r="HW80" s="177"/>
      <c r="HX80" s="177"/>
      <c r="HY80" s="177"/>
      <c r="HZ80" s="177"/>
      <c r="IA80" s="177"/>
      <c r="IB80" s="177"/>
      <c r="IC80" s="177"/>
      <c r="ID80" s="177"/>
      <c r="IE80" s="177"/>
      <c r="IF80" s="177"/>
      <c r="IG80" s="177"/>
      <c r="IH80" s="177"/>
      <c r="II80" s="177"/>
      <c r="IJ80" s="177"/>
      <c r="IK80" s="177"/>
      <c r="IL80" s="177"/>
      <c r="IM80" s="177"/>
      <c r="IN80" s="177"/>
      <c r="IO80" s="177"/>
      <c r="IP80" s="177"/>
      <c r="IQ80" s="177"/>
      <c r="IR80" s="177"/>
      <c r="IS80" s="177"/>
      <c r="IT80" s="177"/>
      <c r="IU80" s="177"/>
      <c r="IV80" s="177"/>
    </row>
    <row r="81" spans="1:256" ht="16.2">
      <c r="A81" s="598"/>
      <c r="B81" s="45" t="s">
        <v>1762</v>
      </c>
      <c r="C81" s="67">
        <v>7</v>
      </c>
      <c r="D81" s="67">
        <v>3</v>
      </c>
      <c r="E81" s="183">
        <f t="shared" si="1"/>
        <v>0.42857142857142855</v>
      </c>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ht="16.2">
      <c r="A82" s="598"/>
      <c r="B82" s="45" t="s">
        <v>1763</v>
      </c>
      <c r="C82" s="67">
        <v>7</v>
      </c>
      <c r="D82" s="67">
        <v>4</v>
      </c>
      <c r="E82" s="183">
        <f t="shared" si="1"/>
        <v>0.5714285714285714</v>
      </c>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c r="IS82" s="177"/>
      <c r="IT82" s="177"/>
      <c r="IU82" s="177"/>
      <c r="IV82" s="177"/>
    </row>
    <row r="83" spans="1:256" ht="16.2">
      <c r="A83" s="598"/>
      <c r="B83" s="45" t="s">
        <v>1764</v>
      </c>
      <c r="C83" s="67">
        <v>18</v>
      </c>
      <c r="D83" s="67">
        <v>6</v>
      </c>
      <c r="E83" s="183">
        <f t="shared" si="1"/>
        <v>0.33333333333333331</v>
      </c>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c r="IS83" s="177"/>
      <c r="IT83" s="177"/>
      <c r="IU83" s="177"/>
      <c r="IV83" s="177"/>
    </row>
    <row r="84" spans="1:256" ht="16.2">
      <c r="A84" s="598"/>
      <c r="B84" s="45" t="s">
        <v>1765</v>
      </c>
      <c r="C84" s="67">
        <v>21</v>
      </c>
      <c r="D84" s="67">
        <v>8</v>
      </c>
      <c r="E84" s="183">
        <f t="shared" si="1"/>
        <v>0.38095238095238093</v>
      </c>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c r="IS84" s="177"/>
      <c r="IT84" s="177"/>
      <c r="IU84" s="177"/>
      <c r="IV84" s="177"/>
    </row>
    <row r="85" spans="1:256" ht="16.2">
      <c r="A85" s="598"/>
      <c r="B85" s="45" t="s">
        <v>1766</v>
      </c>
      <c r="C85" s="67">
        <v>20</v>
      </c>
      <c r="D85" s="67">
        <v>7</v>
      </c>
      <c r="E85" s="183">
        <f t="shared" si="1"/>
        <v>0.35</v>
      </c>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FS85" s="177"/>
      <c r="FT85" s="177"/>
      <c r="FU85" s="177"/>
      <c r="FV85" s="177"/>
      <c r="FW85" s="177"/>
      <c r="FX85" s="177"/>
      <c r="FY85" s="177"/>
      <c r="FZ85" s="177"/>
      <c r="GA85" s="177"/>
      <c r="GB85" s="177"/>
      <c r="GC85" s="177"/>
      <c r="GD85" s="177"/>
      <c r="GE85" s="177"/>
      <c r="GF85" s="177"/>
      <c r="GG85" s="177"/>
      <c r="GH85" s="177"/>
      <c r="GI85" s="177"/>
      <c r="GJ85" s="177"/>
      <c r="GK85" s="177"/>
      <c r="GL85" s="177"/>
      <c r="GM85" s="177"/>
      <c r="GN85" s="177"/>
      <c r="GO85" s="177"/>
      <c r="GP85" s="177"/>
      <c r="GQ85" s="177"/>
      <c r="GR85" s="177"/>
      <c r="GS85" s="177"/>
      <c r="GT85" s="177"/>
      <c r="GU85" s="177"/>
      <c r="GV85" s="177"/>
      <c r="GW85" s="177"/>
      <c r="GX85" s="177"/>
      <c r="GY85" s="177"/>
      <c r="GZ85" s="177"/>
      <c r="HA85" s="177"/>
      <c r="HB85" s="177"/>
      <c r="HC85" s="177"/>
      <c r="HD85" s="177"/>
      <c r="HE85" s="177"/>
      <c r="HF85" s="177"/>
      <c r="HG85" s="177"/>
      <c r="HH85" s="177"/>
      <c r="HI85" s="177"/>
      <c r="HJ85" s="177"/>
      <c r="HK85" s="177"/>
      <c r="HL85" s="177"/>
      <c r="HM85" s="177"/>
      <c r="HN85" s="177"/>
      <c r="HO85" s="177"/>
      <c r="HP85" s="177"/>
      <c r="HQ85" s="177"/>
      <c r="HR85" s="177"/>
      <c r="HS85" s="177"/>
      <c r="HT85" s="177"/>
      <c r="HU85" s="177"/>
      <c r="HV85" s="177"/>
      <c r="HW85" s="177"/>
      <c r="HX85" s="177"/>
      <c r="HY85" s="177"/>
      <c r="HZ85" s="177"/>
      <c r="IA85" s="177"/>
      <c r="IB85" s="177"/>
      <c r="IC85" s="177"/>
      <c r="ID85" s="177"/>
      <c r="IE85" s="177"/>
      <c r="IF85" s="177"/>
      <c r="IG85" s="177"/>
      <c r="IH85" s="177"/>
      <c r="II85" s="177"/>
      <c r="IJ85" s="177"/>
      <c r="IK85" s="177"/>
      <c r="IL85" s="177"/>
      <c r="IM85" s="177"/>
      <c r="IN85" s="177"/>
      <c r="IO85" s="177"/>
      <c r="IP85" s="177"/>
      <c r="IQ85" s="177"/>
      <c r="IR85" s="177"/>
      <c r="IS85" s="177"/>
      <c r="IT85" s="177"/>
      <c r="IU85" s="177"/>
      <c r="IV85" s="177"/>
    </row>
    <row r="86" spans="1:256" ht="16.2">
      <c r="A86" s="598"/>
      <c r="B86" s="45" t="s">
        <v>1767</v>
      </c>
      <c r="C86" s="67">
        <v>11</v>
      </c>
      <c r="D86" s="67">
        <v>5</v>
      </c>
      <c r="E86" s="183">
        <f t="shared" si="1"/>
        <v>0.45454545454545453</v>
      </c>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FS86" s="177"/>
      <c r="FT86" s="177"/>
      <c r="FU86" s="177"/>
      <c r="FV86" s="177"/>
      <c r="FW86" s="177"/>
      <c r="FX86" s="177"/>
      <c r="FY86" s="177"/>
      <c r="FZ86" s="177"/>
      <c r="GA86" s="177"/>
      <c r="GB86" s="177"/>
      <c r="GC86" s="177"/>
      <c r="GD86" s="177"/>
      <c r="GE86" s="177"/>
      <c r="GF86" s="177"/>
      <c r="GG86" s="177"/>
      <c r="GH86" s="177"/>
      <c r="GI86" s="177"/>
      <c r="GJ86" s="177"/>
      <c r="GK86" s="177"/>
      <c r="GL86" s="177"/>
      <c r="GM86" s="177"/>
      <c r="GN86" s="177"/>
      <c r="GO86" s="177"/>
      <c r="GP86" s="177"/>
      <c r="GQ86" s="177"/>
      <c r="GR86" s="177"/>
      <c r="GS86" s="177"/>
      <c r="GT86" s="177"/>
      <c r="GU86" s="177"/>
      <c r="GV86" s="177"/>
      <c r="GW86" s="177"/>
      <c r="GX86" s="177"/>
      <c r="GY86" s="177"/>
      <c r="GZ86" s="177"/>
      <c r="HA86" s="177"/>
      <c r="HB86" s="177"/>
      <c r="HC86" s="177"/>
      <c r="HD86" s="177"/>
      <c r="HE86" s="177"/>
      <c r="HF86" s="177"/>
      <c r="HG86" s="177"/>
      <c r="HH86" s="177"/>
      <c r="HI86" s="177"/>
      <c r="HJ86" s="177"/>
      <c r="HK86" s="177"/>
      <c r="HL86" s="177"/>
      <c r="HM86" s="177"/>
      <c r="HN86" s="177"/>
      <c r="HO86" s="177"/>
      <c r="HP86" s="177"/>
      <c r="HQ86" s="177"/>
      <c r="HR86" s="177"/>
      <c r="HS86" s="177"/>
      <c r="HT86" s="177"/>
      <c r="HU86" s="177"/>
      <c r="HV86" s="177"/>
      <c r="HW86" s="177"/>
      <c r="HX86" s="177"/>
      <c r="HY86" s="177"/>
      <c r="HZ86" s="177"/>
      <c r="IA86" s="177"/>
      <c r="IB86" s="177"/>
      <c r="IC86" s="177"/>
      <c r="ID86" s="177"/>
      <c r="IE86" s="177"/>
      <c r="IF86" s="177"/>
      <c r="IG86" s="177"/>
      <c r="IH86" s="177"/>
      <c r="II86" s="177"/>
      <c r="IJ86" s="177"/>
      <c r="IK86" s="177"/>
      <c r="IL86" s="177"/>
      <c r="IM86" s="177"/>
      <c r="IN86" s="177"/>
      <c r="IO86" s="177"/>
      <c r="IP86" s="177"/>
      <c r="IQ86" s="177"/>
      <c r="IR86" s="177"/>
      <c r="IS86" s="177"/>
      <c r="IT86" s="177"/>
      <c r="IU86" s="177"/>
      <c r="IV86" s="177"/>
    </row>
    <row r="87" spans="1:256" ht="16.2">
      <c r="A87" s="598"/>
      <c r="B87" s="45" t="s">
        <v>1768</v>
      </c>
      <c r="C87" s="67">
        <v>15</v>
      </c>
      <c r="D87" s="67">
        <v>5</v>
      </c>
      <c r="E87" s="183">
        <f t="shared" si="1"/>
        <v>0.33333333333333331</v>
      </c>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FS87" s="177"/>
      <c r="FT87" s="177"/>
      <c r="FU87" s="177"/>
      <c r="FV87" s="177"/>
      <c r="FW87" s="177"/>
      <c r="FX87" s="177"/>
      <c r="FY87" s="177"/>
      <c r="FZ87" s="177"/>
      <c r="GA87" s="177"/>
      <c r="GB87" s="177"/>
      <c r="GC87" s="177"/>
      <c r="GD87" s="177"/>
      <c r="GE87" s="177"/>
      <c r="GF87" s="177"/>
      <c r="GG87" s="177"/>
      <c r="GH87" s="177"/>
      <c r="GI87" s="177"/>
      <c r="GJ87" s="177"/>
      <c r="GK87" s="177"/>
      <c r="GL87" s="177"/>
      <c r="GM87" s="177"/>
      <c r="GN87" s="177"/>
      <c r="GO87" s="177"/>
      <c r="GP87" s="177"/>
      <c r="GQ87" s="177"/>
      <c r="GR87" s="177"/>
      <c r="GS87" s="177"/>
      <c r="GT87" s="177"/>
      <c r="GU87" s="177"/>
      <c r="GV87" s="177"/>
      <c r="GW87" s="177"/>
      <c r="GX87" s="177"/>
      <c r="GY87" s="177"/>
      <c r="GZ87" s="177"/>
      <c r="HA87" s="177"/>
      <c r="HB87" s="177"/>
      <c r="HC87" s="177"/>
      <c r="HD87" s="177"/>
      <c r="HE87" s="177"/>
      <c r="HF87" s="177"/>
      <c r="HG87" s="177"/>
      <c r="HH87" s="177"/>
      <c r="HI87" s="177"/>
      <c r="HJ87" s="177"/>
      <c r="HK87" s="177"/>
      <c r="HL87" s="177"/>
      <c r="HM87" s="177"/>
      <c r="HN87" s="177"/>
      <c r="HO87" s="177"/>
      <c r="HP87" s="177"/>
      <c r="HQ87" s="177"/>
      <c r="HR87" s="177"/>
      <c r="HS87" s="177"/>
      <c r="HT87" s="177"/>
      <c r="HU87" s="177"/>
      <c r="HV87" s="177"/>
      <c r="HW87" s="177"/>
      <c r="HX87" s="177"/>
      <c r="HY87" s="177"/>
      <c r="HZ87" s="177"/>
      <c r="IA87" s="177"/>
      <c r="IB87" s="177"/>
      <c r="IC87" s="177"/>
      <c r="ID87" s="177"/>
      <c r="IE87" s="177"/>
      <c r="IF87" s="177"/>
      <c r="IG87" s="177"/>
      <c r="IH87" s="177"/>
      <c r="II87" s="177"/>
      <c r="IJ87" s="177"/>
      <c r="IK87" s="177"/>
      <c r="IL87" s="177"/>
      <c r="IM87" s="177"/>
      <c r="IN87" s="177"/>
      <c r="IO87" s="177"/>
      <c r="IP87" s="177"/>
      <c r="IQ87" s="177"/>
      <c r="IR87" s="177"/>
      <c r="IS87" s="177"/>
      <c r="IT87" s="177"/>
      <c r="IU87" s="177"/>
      <c r="IV87" s="177"/>
    </row>
    <row r="88" spans="1:256" ht="16.2">
      <c r="A88" s="598"/>
      <c r="B88" s="45" t="s">
        <v>1769</v>
      </c>
      <c r="C88" s="67">
        <v>5</v>
      </c>
      <c r="D88" s="67">
        <v>2</v>
      </c>
      <c r="E88" s="183">
        <f t="shared" si="1"/>
        <v>0.4</v>
      </c>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c r="FS88" s="177"/>
      <c r="FT88" s="177"/>
      <c r="FU88" s="177"/>
      <c r="FV88" s="177"/>
      <c r="FW88" s="177"/>
      <c r="FX88" s="177"/>
      <c r="FY88" s="177"/>
      <c r="FZ88" s="177"/>
      <c r="GA88" s="177"/>
      <c r="GB88" s="177"/>
      <c r="GC88" s="177"/>
      <c r="GD88" s="177"/>
      <c r="GE88" s="177"/>
      <c r="GF88" s="177"/>
      <c r="GG88" s="177"/>
      <c r="GH88" s="177"/>
      <c r="GI88" s="177"/>
      <c r="GJ88" s="177"/>
      <c r="GK88" s="177"/>
      <c r="GL88" s="177"/>
      <c r="GM88" s="177"/>
      <c r="GN88" s="177"/>
      <c r="GO88" s="177"/>
      <c r="GP88" s="177"/>
      <c r="GQ88" s="177"/>
      <c r="GR88" s="177"/>
      <c r="GS88" s="177"/>
      <c r="GT88" s="177"/>
      <c r="GU88" s="177"/>
      <c r="GV88" s="177"/>
      <c r="GW88" s="177"/>
      <c r="GX88" s="177"/>
      <c r="GY88" s="177"/>
      <c r="GZ88" s="177"/>
      <c r="HA88" s="177"/>
      <c r="HB88" s="177"/>
      <c r="HC88" s="177"/>
      <c r="HD88" s="177"/>
      <c r="HE88" s="177"/>
      <c r="HF88" s="177"/>
      <c r="HG88" s="177"/>
      <c r="HH88" s="177"/>
      <c r="HI88" s="177"/>
      <c r="HJ88" s="177"/>
      <c r="HK88" s="177"/>
      <c r="HL88" s="177"/>
      <c r="HM88" s="177"/>
      <c r="HN88" s="177"/>
      <c r="HO88" s="177"/>
      <c r="HP88" s="177"/>
      <c r="HQ88" s="177"/>
      <c r="HR88" s="177"/>
      <c r="HS88" s="177"/>
      <c r="HT88" s="177"/>
      <c r="HU88" s="177"/>
      <c r="HV88" s="177"/>
      <c r="HW88" s="177"/>
      <c r="HX88" s="177"/>
      <c r="HY88" s="177"/>
      <c r="HZ88" s="177"/>
      <c r="IA88" s="177"/>
      <c r="IB88" s="177"/>
      <c r="IC88" s="177"/>
      <c r="ID88" s="177"/>
      <c r="IE88" s="177"/>
      <c r="IF88" s="177"/>
      <c r="IG88" s="177"/>
      <c r="IH88" s="177"/>
      <c r="II88" s="177"/>
      <c r="IJ88" s="177"/>
      <c r="IK88" s="177"/>
      <c r="IL88" s="177"/>
      <c r="IM88" s="177"/>
      <c r="IN88" s="177"/>
      <c r="IO88" s="177"/>
      <c r="IP88" s="177"/>
      <c r="IQ88" s="177"/>
      <c r="IR88" s="177"/>
      <c r="IS88" s="177"/>
      <c r="IT88" s="177"/>
      <c r="IU88" s="177"/>
      <c r="IV88" s="177"/>
    </row>
    <row r="89" spans="1:256" ht="16.2">
      <c r="A89" s="599" t="s">
        <v>1770</v>
      </c>
      <c r="B89" s="45" t="s">
        <v>1771</v>
      </c>
      <c r="C89" s="181">
        <v>13</v>
      </c>
      <c r="D89" s="181">
        <v>2</v>
      </c>
      <c r="E89" s="183">
        <f t="shared" si="1"/>
        <v>0.15384615384615385</v>
      </c>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c r="FS89" s="177"/>
      <c r="FT89" s="177"/>
      <c r="FU89" s="177"/>
      <c r="FV89" s="177"/>
      <c r="FW89" s="177"/>
      <c r="FX89" s="177"/>
      <c r="FY89" s="177"/>
      <c r="FZ89" s="177"/>
      <c r="GA89" s="177"/>
      <c r="GB89" s="177"/>
      <c r="GC89" s="177"/>
      <c r="GD89" s="177"/>
      <c r="GE89" s="177"/>
      <c r="GF89" s="177"/>
      <c r="GG89" s="177"/>
      <c r="GH89" s="177"/>
      <c r="GI89" s="177"/>
      <c r="GJ89" s="177"/>
      <c r="GK89" s="177"/>
      <c r="GL89" s="177"/>
      <c r="GM89" s="177"/>
      <c r="GN89" s="177"/>
      <c r="GO89" s="177"/>
      <c r="GP89" s="177"/>
      <c r="GQ89" s="177"/>
      <c r="GR89" s="177"/>
      <c r="GS89" s="177"/>
      <c r="GT89" s="177"/>
      <c r="GU89" s="177"/>
      <c r="GV89" s="177"/>
      <c r="GW89" s="177"/>
      <c r="GX89" s="177"/>
      <c r="GY89" s="177"/>
      <c r="GZ89" s="177"/>
      <c r="HA89" s="177"/>
      <c r="HB89" s="177"/>
      <c r="HC89" s="177"/>
      <c r="HD89" s="177"/>
      <c r="HE89" s="177"/>
      <c r="HF89" s="177"/>
      <c r="HG89" s="177"/>
      <c r="HH89" s="177"/>
      <c r="HI89" s="177"/>
      <c r="HJ89" s="177"/>
      <c r="HK89" s="177"/>
      <c r="HL89" s="177"/>
      <c r="HM89" s="177"/>
      <c r="HN89" s="177"/>
      <c r="HO89" s="177"/>
      <c r="HP89" s="177"/>
      <c r="HQ89" s="177"/>
      <c r="HR89" s="177"/>
      <c r="HS89" s="177"/>
      <c r="HT89" s="177"/>
      <c r="HU89" s="177"/>
      <c r="HV89" s="177"/>
      <c r="HW89" s="177"/>
      <c r="HX89" s="177"/>
      <c r="HY89" s="177"/>
      <c r="HZ89" s="177"/>
      <c r="IA89" s="177"/>
      <c r="IB89" s="177"/>
      <c r="IC89" s="177"/>
      <c r="ID89" s="177"/>
      <c r="IE89" s="177"/>
      <c r="IF89" s="177"/>
      <c r="IG89" s="177"/>
      <c r="IH89" s="177"/>
      <c r="II89" s="177"/>
      <c r="IJ89" s="177"/>
      <c r="IK89" s="177"/>
      <c r="IL89" s="177"/>
      <c r="IM89" s="177"/>
      <c r="IN89" s="177"/>
      <c r="IO89" s="177"/>
      <c r="IP89" s="177"/>
      <c r="IQ89" s="177"/>
      <c r="IR89" s="177"/>
      <c r="IS89" s="177"/>
      <c r="IT89" s="177"/>
      <c r="IU89" s="177"/>
      <c r="IV89" s="177"/>
    </row>
    <row r="90" spans="1:256" ht="16.2">
      <c r="A90" s="648"/>
      <c r="B90" s="45" t="s">
        <v>1772</v>
      </c>
      <c r="C90" s="181">
        <v>17</v>
      </c>
      <c r="D90" s="181">
        <v>5</v>
      </c>
      <c r="E90" s="183">
        <f t="shared" si="1"/>
        <v>0.29411764705882354</v>
      </c>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c r="FS90" s="177"/>
      <c r="FT90" s="177"/>
      <c r="FU90" s="177"/>
      <c r="FV90" s="177"/>
      <c r="FW90" s="177"/>
      <c r="FX90" s="177"/>
      <c r="FY90" s="177"/>
      <c r="FZ90" s="177"/>
      <c r="GA90" s="177"/>
      <c r="GB90" s="177"/>
      <c r="GC90" s="177"/>
      <c r="GD90" s="177"/>
      <c r="GE90" s="177"/>
      <c r="GF90" s="177"/>
      <c r="GG90" s="177"/>
      <c r="GH90" s="177"/>
      <c r="GI90" s="177"/>
      <c r="GJ90" s="177"/>
      <c r="GK90" s="177"/>
      <c r="GL90" s="177"/>
      <c r="GM90" s="177"/>
      <c r="GN90" s="177"/>
      <c r="GO90" s="177"/>
      <c r="GP90" s="177"/>
      <c r="GQ90" s="177"/>
      <c r="GR90" s="177"/>
      <c r="GS90" s="177"/>
      <c r="GT90" s="177"/>
      <c r="GU90" s="177"/>
      <c r="GV90" s="177"/>
      <c r="GW90" s="177"/>
      <c r="GX90" s="177"/>
      <c r="GY90" s="177"/>
      <c r="GZ90" s="177"/>
      <c r="HA90" s="177"/>
      <c r="HB90" s="177"/>
      <c r="HC90" s="177"/>
      <c r="HD90" s="177"/>
      <c r="HE90" s="177"/>
      <c r="HF90" s="177"/>
      <c r="HG90" s="177"/>
      <c r="HH90" s="177"/>
      <c r="HI90" s="177"/>
      <c r="HJ90" s="177"/>
      <c r="HK90" s="177"/>
      <c r="HL90" s="177"/>
      <c r="HM90" s="177"/>
      <c r="HN90" s="177"/>
      <c r="HO90" s="177"/>
      <c r="HP90" s="177"/>
      <c r="HQ90" s="177"/>
      <c r="HR90" s="177"/>
      <c r="HS90" s="177"/>
      <c r="HT90" s="177"/>
      <c r="HU90" s="177"/>
      <c r="HV90" s="177"/>
      <c r="HW90" s="177"/>
      <c r="HX90" s="177"/>
      <c r="HY90" s="177"/>
      <c r="HZ90" s="177"/>
      <c r="IA90" s="177"/>
      <c r="IB90" s="177"/>
      <c r="IC90" s="177"/>
      <c r="ID90" s="177"/>
      <c r="IE90" s="177"/>
      <c r="IF90" s="177"/>
      <c r="IG90" s="177"/>
      <c r="IH90" s="177"/>
      <c r="II90" s="177"/>
      <c r="IJ90" s="177"/>
      <c r="IK90" s="177"/>
      <c r="IL90" s="177"/>
      <c r="IM90" s="177"/>
      <c r="IN90" s="177"/>
      <c r="IO90" s="177"/>
      <c r="IP90" s="177"/>
      <c r="IQ90" s="177"/>
      <c r="IR90" s="177"/>
      <c r="IS90" s="177"/>
      <c r="IT90" s="177"/>
      <c r="IU90" s="177"/>
      <c r="IV90" s="177"/>
    </row>
    <row r="91" spans="1:256" ht="16.2">
      <c r="A91" s="648"/>
      <c r="B91" s="45" t="s">
        <v>1773</v>
      </c>
      <c r="C91" s="181">
        <v>20</v>
      </c>
      <c r="D91" s="181">
        <v>6</v>
      </c>
      <c r="E91" s="183">
        <f t="shared" si="1"/>
        <v>0.3</v>
      </c>
    </row>
    <row r="92" spans="1:256" ht="16.2">
      <c r="A92" s="648"/>
      <c r="B92" s="45" t="s">
        <v>1774</v>
      </c>
      <c r="C92" s="181">
        <v>22</v>
      </c>
      <c r="D92" s="181">
        <v>8</v>
      </c>
      <c r="E92" s="183">
        <f t="shared" si="1"/>
        <v>0.36363636363636365</v>
      </c>
    </row>
    <row r="93" spans="1:256" ht="16.2">
      <c r="A93" s="648"/>
      <c r="B93" s="45" t="s">
        <v>1775</v>
      </c>
      <c r="C93" s="67">
        <v>15</v>
      </c>
      <c r="D93" s="67">
        <v>7</v>
      </c>
      <c r="E93" s="183">
        <f t="shared" si="1"/>
        <v>0.46666666666666667</v>
      </c>
    </row>
    <row r="94" spans="1:256" ht="16.2">
      <c r="A94" s="648"/>
      <c r="B94" s="45" t="s">
        <v>1776</v>
      </c>
      <c r="C94" s="67">
        <v>19</v>
      </c>
      <c r="D94" s="67">
        <v>4</v>
      </c>
      <c r="E94" s="183">
        <f t="shared" si="1"/>
        <v>0.21052631578947367</v>
      </c>
    </row>
    <row r="95" spans="1:256" ht="16.2">
      <c r="A95" s="648"/>
      <c r="B95" s="45" t="s">
        <v>1777</v>
      </c>
      <c r="C95" s="67">
        <v>14</v>
      </c>
      <c r="D95" s="67">
        <v>6</v>
      </c>
      <c r="E95" s="183">
        <f t="shared" si="1"/>
        <v>0.42857142857142855</v>
      </c>
    </row>
    <row r="96" spans="1:256" ht="16.2">
      <c r="A96" s="648"/>
      <c r="B96" s="45" t="s">
        <v>213</v>
      </c>
      <c r="C96" s="181">
        <v>15</v>
      </c>
      <c r="D96" s="181">
        <v>7</v>
      </c>
      <c r="E96" s="183">
        <f t="shared" si="1"/>
        <v>0.46666666666666667</v>
      </c>
    </row>
    <row r="97" spans="1:256" ht="16.2">
      <c r="A97" s="645"/>
      <c r="B97" s="45" t="s">
        <v>1778</v>
      </c>
      <c r="C97" s="67">
        <v>11</v>
      </c>
      <c r="D97" s="67">
        <v>5</v>
      </c>
      <c r="E97" s="183">
        <f t="shared" si="1"/>
        <v>0.45454545454545453</v>
      </c>
    </row>
    <row r="98" spans="1:256" ht="16.2">
      <c r="A98" s="648"/>
      <c r="B98" s="45" t="s">
        <v>1779</v>
      </c>
      <c r="C98" s="181">
        <v>13</v>
      </c>
      <c r="D98" s="181">
        <v>7</v>
      </c>
      <c r="E98" s="183">
        <f t="shared" si="1"/>
        <v>0.53846153846153844</v>
      </c>
    </row>
    <row r="99" spans="1:256" ht="16.2">
      <c r="A99" s="648"/>
      <c r="B99" s="45" t="s">
        <v>1780</v>
      </c>
      <c r="C99" s="181">
        <v>26</v>
      </c>
      <c r="D99" s="181">
        <v>8</v>
      </c>
      <c r="E99" s="183">
        <f t="shared" si="1"/>
        <v>0.30769230769230771</v>
      </c>
    </row>
    <row r="100" spans="1:256" ht="32.4">
      <c r="A100" s="648"/>
      <c r="B100" s="346" t="s">
        <v>1781</v>
      </c>
      <c r="C100" s="67">
        <v>8</v>
      </c>
      <c r="D100" s="67">
        <v>4</v>
      </c>
      <c r="E100" s="183">
        <f t="shared" si="1"/>
        <v>0.5</v>
      </c>
    </row>
    <row r="101" spans="1:256" ht="16.2">
      <c r="A101" s="648"/>
      <c r="B101" s="45" t="s">
        <v>1782</v>
      </c>
      <c r="C101" s="67">
        <v>12</v>
      </c>
      <c r="D101" s="67">
        <v>6</v>
      </c>
      <c r="E101" s="183">
        <f t="shared" si="1"/>
        <v>0.5</v>
      </c>
    </row>
    <row r="102" spans="1:256" ht="16.2">
      <c r="A102" s="642"/>
      <c r="B102" s="346" t="s">
        <v>1321</v>
      </c>
      <c r="C102" s="67">
        <v>31</v>
      </c>
      <c r="D102" s="67">
        <v>12</v>
      </c>
      <c r="E102" s="183">
        <f t="shared" si="1"/>
        <v>0.38709677419354838</v>
      </c>
    </row>
    <row r="103" spans="1:256" ht="16.2">
      <c r="A103" s="633"/>
      <c r="B103" s="346" t="s">
        <v>1322</v>
      </c>
      <c r="C103" s="67">
        <v>5</v>
      </c>
      <c r="D103" s="67">
        <v>3</v>
      </c>
      <c r="E103" s="183">
        <f t="shared" si="1"/>
        <v>0.6</v>
      </c>
    </row>
    <row r="104" spans="1:256" ht="16.2">
      <c r="A104" s="599" t="s">
        <v>389</v>
      </c>
      <c r="B104" s="45" t="s">
        <v>1783</v>
      </c>
      <c r="C104" s="67">
        <v>17</v>
      </c>
      <c r="D104" s="67">
        <v>3</v>
      </c>
      <c r="E104" s="183">
        <f t="shared" si="1"/>
        <v>0.17647058823529413</v>
      </c>
    </row>
    <row r="105" spans="1:256" ht="19.5" customHeight="1">
      <c r="A105" s="642"/>
      <c r="B105" s="45" t="s">
        <v>1784</v>
      </c>
      <c r="C105" s="67">
        <v>15</v>
      </c>
      <c r="D105" s="67">
        <v>12</v>
      </c>
      <c r="E105" s="183">
        <f t="shared" si="1"/>
        <v>0.8</v>
      </c>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c r="FS105" s="177"/>
      <c r="FT105" s="177"/>
      <c r="FU105" s="177"/>
      <c r="FV105" s="177"/>
      <c r="FW105" s="177"/>
      <c r="FX105" s="177"/>
      <c r="FY105" s="177"/>
      <c r="FZ105" s="177"/>
      <c r="GA105" s="177"/>
      <c r="GB105" s="177"/>
      <c r="GC105" s="177"/>
      <c r="GD105" s="177"/>
      <c r="GE105" s="177"/>
      <c r="GF105" s="177"/>
      <c r="GG105" s="177"/>
      <c r="GH105" s="177"/>
      <c r="GI105" s="177"/>
      <c r="GJ105" s="177"/>
      <c r="GK105" s="177"/>
      <c r="GL105" s="177"/>
      <c r="GM105" s="177"/>
      <c r="GN105" s="177"/>
      <c r="GO105" s="177"/>
      <c r="GP105" s="177"/>
      <c r="GQ105" s="177"/>
      <c r="GR105" s="177"/>
      <c r="GS105" s="177"/>
      <c r="GT105" s="177"/>
      <c r="GU105" s="177"/>
      <c r="GV105" s="177"/>
      <c r="GW105" s="177"/>
      <c r="GX105" s="177"/>
      <c r="GY105" s="177"/>
      <c r="GZ105" s="177"/>
      <c r="HA105" s="177"/>
      <c r="HB105" s="177"/>
      <c r="HC105" s="177"/>
      <c r="HD105" s="177"/>
      <c r="HE105" s="177"/>
      <c r="HF105" s="177"/>
      <c r="HG105" s="177"/>
      <c r="HH105" s="177"/>
      <c r="HI105" s="177"/>
      <c r="HJ105" s="177"/>
      <c r="HK105" s="177"/>
      <c r="HL105" s="177"/>
      <c r="HM105" s="177"/>
      <c r="HN105" s="177"/>
      <c r="HO105" s="177"/>
      <c r="HP105" s="177"/>
      <c r="HQ105" s="177"/>
      <c r="HR105" s="177"/>
      <c r="HS105" s="177"/>
      <c r="HT105" s="177"/>
      <c r="HU105" s="177"/>
      <c r="HV105" s="177"/>
      <c r="HW105" s="177"/>
      <c r="HX105" s="177"/>
      <c r="HY105" s="177"/>
      <c r="HZ105" s="177"/>
      <c r="IA105" s="177"/>
      <c r="IB105" s="177"/>
      <c r="IC105" s="177"/>
      <c r="ID105" s="177"/>
      <c r="IE105" s="177"/>
      <c r="IF105" s="177"/>
      <c r="IG105" s="177"/>
      <c r="IH105" s="177"/>
      <c r="II105" s="177"/>
      <c r="IJ105" s="177"/>
      <c r="IK105" s="177"/>
      <c r="IL105" s="177"/>
      <c r="IM105" s="177"/>
      <c r="IN105" s="177"/>
      <c r="IO105" s="177"/>
      <c r="IP105" s="177"/>
      <c r="IQ105" s="177"/>
      <c r="IR105" s="177"/>
      <c r="IS105" s="177"/>
      <c r="IT105" s="177"/>
      <c r="IU105" s="177"/>
      <c r="IV105" s="177"/>
    </row>
    <row r="106" spans="1:256" ht="16.2">
      <c r="A106" s="642"/>
      <c r="B106" s="45" t="s">
        <v>1785</v>
      </c>
      <c r="C106" s="67">
        <v>11</v>
      </c>
      <c r="D106" s="67">
        <v>9</v>
      </c>
      <c r="E106" s="183">
        <f t="shared" si="1"/>
        <v>0.81818181818181823</v>
      </c>
      <c r="F106" s="176"/>
      <c r="G106" s="176"/>
      <c r="H106" s="176"/>
      <c r="I106" s="176"/>
      <c r="J106" s="176"/>
      <c r="K106" s="176"/>
      <c r="L106" s="176"/>
      <c r="M106" s="176"/>
      <c r="N106" s="176"/>
      <c r="O106" s="176"/>
      <c r="P106" s="176"/>
      <c r="Q106" s="176"/>
      <c r="R106" s="176"/>
      <c r="S106" s="176"/>
      <c r="T106" s="176"/>
      <c r="U106" s="176"/>
      <c r="V106" s="176"/>
      <c r="W106" s="176"/>
      <c r="X106" s="176"/>
      <c r="Y106" s="176"/>
      <c r="Z106" s="176"/>
      <c r="AA106" s="176"/>
      <c r="AB106" s="176"/>
      <c r="AC106" s="176"/>
      <c r="AD106" s="176"/>
      <c r="AE106" s="176"/>
      <c r="AF106" s="176"/>
      <c r="AG106" s="176"/>
      <c r="AH106" s="176"/>
      <c r="AI106" s="176"/>
      <c r="AJ106" s="176"/>
      <c r="AK106" s="176"/>
      <c r="AL106" s="176"/>
      <c r="AM106" s="176"/>
      <c r="AN106" s="176"/>
      <c r="AO106" s="176"/>
      <c r="AP106" s="176"/>
      <c r="AQ106" s="176"/>
      <c r="AR106" s="176"/>
      <c r="AS106" s="176"/>
      <c r="AT106" s="176"/>
      <c r="AU106" s="176"/>
      <c r="AV106" s="176"/>
      <c r="AW106" s="176"/>
      <c r="AX106" s="176"/>
      <c r="AY106" s="176"/>
      <c r="AZ106" s="176"/>
      <c r="BA106" s="176"/>
      <c r="BB106" s="176"/>
      <c r="BC106" s="176"/>
      <c r="BD106" s="176"/>
      <c r="BE106" s="176"/>
      <c r="BF106" s="176"/>
      <c r="BG106" s="176"/>
      <c r="BH106" s="176"/>
      <c r="BI106" s="176"/>
      <c r="BJ106" s="176"/>
      <c r="BK106" s="176"/>
      <c r="BL106" s="176"/>
      <c r="BM106" s="176"/>
      <c r="BN106" s="176"/>
      <c r="BO106" s="176"/>
      <c r="BP106" s="176"/>
      <c r="BQ106" s="176"/>
      <c r="BR106" s="176"/>
      <c r="BS106" s="176"/>
      <c r="BT106" s="176"/>
      <c r="BU106" s="176"/>
      <c r="BV106" s="176"/>
      <c r="BW106" s="176"/>
      <c r="BX106" s="176"/>
      <c r="BY106" s="176"/>
      <c r="BZ106" s="176"/>
      <c r="CA106" s="176"/>
      <c r="CB106" s="176"/>
      <c r="CC106" s="176"/>
      <c r="CD106" s="176"/>
      <c r="CE106" s="176"/>
      <c r="CF106" s="176"/>
      <c r="CG106" s="176"/>
      <c r="CH106" s="176"/>
      <c r="CI106" s="176"/>
      <c r="CJ106" s="176"/>
      <c r="CK106" s="176"/>
      <c r="CL106" s="176"/>
      <c r="CM106" s="176"/>
      <c r="CN106" s="176"/>
      <c r="CO106" s="176"/>
      <c r="CP106" s="176"/>
      <c r="CQ106" s="176"/>
      <c r="CR106" s="176"/>
      <c r="CS106" s="176"/>
      <c r="CT106" s="176"/>
      <c r="CU106" s="176"/>
      <c r="CV106" s="176"/>
      <c r="CW106" s="176"/>
      <c r="CX106" s="176"/>
      <c r="CY106" s="176"/>
      <c r="CZ106" s="176"/>
      <c r="DA106" s="176"/>
      <c r="DB106" s="176"/>
      <c r="DC106" s="176"/>
      <c r="DD106" s="176"/>
      <c r="DE106" s="176"/>
      <c r="DF106" s="176"/>
      <c r="DG106" s="176"/>
      <c r="DH106" s="176"/>
      <c r="DI106" s="176"/>
      <c r="DJ106" s="176"/>
      <c r="DK106" s="176"/>
      <c r="DL106" s="176"/>
      <c r="DM106" s="176"/>
      <c r="DN106" s="176"/>
      <c r="DO106" s="176"/>
      <c r="DP106" s="176"/>
      <c r="DQ106" s="176"/>
      <c r="DR106" s="176"/>
      <c r="DS106" s="176"/>
      <c r="DT106" s="176"/>
      <c r="DU106" s="176"/>
      <c r="DV106" s="176"/>
      <c r="DW106" s="176"/>
      <c r="DX106" s="176"/>
      <c r="DY106" s="176"/>
      <c r="DZ106" s="176"/>
      <c r="EA106" s="176"/>
      <c r="EB106" s="176"/>
      <c r="EC106" s="176"/>
      <c r="ED106" s="176"/>
      <c r="EE106" s="176"/>
      <c r="EF106" s="176"/>
      <c r="EG106" s="176"/>
      <c r="EH106" s="176"/>
      <c r="EI106" s="176"/>
      <c r="EJ106" s="176"/>
      <c r="EK106" s="176"/>
      <c r="EL106" s="176"/>
      <c r="EM106" s="176"/>
      <c r="EN106" s="176"/>
      <c r="EO106" s="176"/>
      <c r="EP106" s="176"/>
      <c r="EQ106" s="176"/>
      <c r="ER106" s="176"/>
      <c r="ES106" s="176"/>
      <c r="ET106" s="176"/>
      <c r="EU106" s="176"/>
      <c r="EV106" s="176"/>
      <c r="EW106" s="176"/>
      <c r="EX106" s="176"/>
      <c r="EY106" s="176"/>
      <c r="EZ106" s="176"/>
      <c r="FA106" s="176"/>
      <c r="FB106" s="176"/>
      <c r="FC106" s="176"/>
      <c r="FD106" s="176"/>
      <c r="FE106" s="176"/>
      <c r="FF106" s="176"/>
      <c r="FG106" s="176"/>
      <c r="FH106" s="176"/>
      <c r="FI106" s="176"/>
      <c r="FJ106" s="176"/>
      <c r="FK106" s="176"/>
      <c r="FL106" s="176"/>
      <c r="FM106" s="176"/>
      <c r="FN106" s="176"/>
      <c r="FO106" s="176"/>
      <c r="FP106" s="176"/>
      <c r="FQ106" s="176"/>
      <c r="FR106" s="176"/>
      <c r="FS106" s="176"/>
      <c r="FT106" s="176"/>
      <c r="FU106" s="176"/>
      <c r="FV106" s="176"/>
      <c r="FW106" s="176"/>
      <c r="FX106" s="176"/>
      <c r="FY106" s="176"/>
      <c r="FZ106" s="176"/>
      <c r="GA106" s="176"/>
      <c r="GB106" s="176"/>
      <c r="GC106" s="176"/>
      <c r="GD106" s="176"/>
      <c r="GE106" s="176"/>
      <c r="GF106" s="176"/>
      <c r="GG106" s="176"/>
      <c r="GH106" s="176"/>
      <c r="GI106" s="176"/>
      <c r="GJ106" s="176"/>
      <c r="GK106" s="176"/>
      <c r="GL106" s="176"/>
      <c r="GM106" s="176"/>
      <c r="GN106" s="176"/>
      <c r="GO106" s="176"/>
      <c r="GP106" s="176"/>
      <c r="GQ106" s="176"/>
      <c r="GR106" s="176"/>
      <c r="GS106" s="176"/>
      <c r="GT106" s="176"/>
      <c r="GU106" s="176"/>
      <c r="GV106" s="176"/>
      <c r="GW106" s="176"/>
      <c r="GX106" s="176"/>
      <c r="GY106" s="176"/>
      <c r="GZ106" s="176"/>
      <c r="HA106" s="176"/>
      <c r="HB106" s="176"/>
      <c r="HC106" s="176"/>
      <c r="HD106" s="176"/>
      <c r="HE106" s="176"/>
      <c r="HF106" s="176"/>
      <c r="HG106" s="176"/>
      <c r="HH106" s="176"/>
      <c r="HI106" s="176"/>
      <c r="HJ106" s="176"/>
      <c r="HK106" s="176"/>
      <c r="HL106" s="176"/>
      <c r="HM106" s="176"/>
      <c r="HN106" s="176"/>
      <c r="HO106" s="176"/>
      <c r="HP106" s="176"/>
      <c r="HQ106" s="176"/>
      <c r="HR106" s="176"/>
      <c r="HS106" s="176"/>
      <c r="HT106" s="176"/>
      <c r="HU106" s="176"/>
      <c r="HV106" s="176"/>
      <c r="HW106" s="176"/>
      <c r="HX106" s="176"/>
      <c r="HY106" s="176"/>
      <c r="HZ106" s="176"/>
      <c r="IA106" s="176"/>
      <c r="IB106" s="176"/>
      <c r="IC106" s="176"/>
      <c r="ID106" s="176"/>
      <c r="IE106" s="176"/>
      <c r="IF106" s="176"/>
      <c r="IG106" s="176"/>
      <c r="IH106" s="176"/>
      <c r="II106" s="176"/>
      <c r="IJ106" s="176"/>
      <c r="IK106" s="176"/>
      <c r="IL106" s="176"/>
      <c r="IM106" s="176"/>
      <c r="IN106" s="176"/>
      <c r="IO106" s="176"/>
      <c r="IP106" s="176"/>
      <c r="IQ106" s="176"/>
      <c r="IR106" s="176"/>
      <c r="IS106" s="176"/>
      <c r="IT106" s="176"/>
      <c r="IU106" s="176"/>
      <c r="IV106" s="176"/>
    </row>
    <row r="107" spans="1:256" ht="16.2">
      <c r="A107" s="642"/>
      <c r="B107" s="45" t="s">
        <v>1786</v>
      </c>
      <c r="C107" s="67">
        <v>9</v>
      </c>
      <c r="D107" s="67">
        <v>7</v>
      </c>
      <c r="E107" s="183">
        <f t="shared" si="1"/>
        <v>0.77777777777777779</v>
      </c>
      <c r="F107" s="176"/>
      <c r="G107" s="176"/>
      <c r="H107" s="176"/>
      <c r="I107" s="176"/>
      <c r="J107" s="176"/>
      <c r="K107" s="176"/>
      <c r="L107" s="176"/>
      <c r="M107" s="176"/>
      <c r="N107" s="176"/>
      <c r="O107" s="176"/>
      <c r="P107" s="176"/>
      <c r="Q107" s="176"/>
      <c r="R107" s="176"/>
      <c r="S107" s="176"/>
      <c r="T107" s="176"/>
      <c r="U107" s="176"/>
      <c r="V107" s="176"/>
      <c r="W107" s="176"/>
      <c r="X107" s="176"/>
      <c r="Y107" s="176"/>
      <c r="Z107" s="176"/>
      <c r="AA107" s="176"/>
      <c r="AB107" s="176"/>
      <c r="AC107" s="176"/>
      <c r="AD107" s="176"/>
      <c r="AE107" s="176"/>
      <c r="AF107" s="176"/>
      <c r="AG107" s="176"/>
      <c r="AH107" s="176"/>
      <c r="AI107" s="176"/>
      <c r="AJ107" s="176"/>
      <c r="AK107" s="176"/>
      <c r="AL107" s="176"/>
      <c r="AM107" s="176"/>
      <c r="AN107" s="176"/>
      <c r="AO107" s="176"/>
      <c r="AP107" s="176"/>
      <c r="AQ107" s="176"/>
      <c r="AR107" s="176"/>
      <c r="AS107" s="176"/>
      <c r="AT107" s="176"/>
      <c r="AU107" s="176"/>
      <c r="AV107" s="176"/>
      <c r="AW107" s="176"/>
      <c r="AX107" s="176"/>
      <c r="AY107" s="176"/>
      <c r="AZ107" s="176"/>
      <c r="BA107" s="176"/>
      <c r="BB107" s="176"/>
      <c r="BC107" s="176"/>
      <c r="BD107" s="176"/>
      <c r="BE107" s="176"/>
      <c r="BF107" s="176"/>
      <c r="BG107" s="176"/>
      <c r="BH107" s="176"/>
      <c r="BI107" s="176"/>
      <c r="BJ107" s="176"/>
      <c r="BK107" s="176"/>
      <c r="BL107" s="176"/>
      <c r="BM107" s="176"/>
      <c r="BN107" s="176"/>
      <c r="BO107" s="176"/>
      <c r="BP107" s="176"/>
      <c r="BQ107" s="176"/>
      <c r="BR107" s="176"/>
      <c r="BS107" s="176"/>
      <c r="BT107" s="176"/>
      <c r="BU107" s="176"/>
      <c r="BV107" s="176"/>
      <c r="BW107" s="176"/>
      <c r="BX107" s="176"/>
      <c r="BY107" s="176"/>
      <c r="BZ107" s="176"/>
      <c r="CA107" s="176"/>
      <c r="CB107" s="176"/>
      <c r="CC107" s="176"/>
      <c r="CD107" s="176"/>
      <c r="CE107" s="176"/>
      <c r="CF107" s="176"/>
      <c r="CG107" s="176"/>
      <c r="CH107" s="176"/>
      <c r="CI107" s="176"/>
      <c r="CJ107" s="176"/>
      <c r="CK107" s="176"/>
      <c r="CL107" s="176"/>
      <c r="CM107" s="176"/>
      <c r="CN107" s="176"/>
      <c r="CO107" s="176"/>
      <c r="CP107" s="176"/>
      <c r="CQ107" s="176"/>
      <c r="CR107" s="176"/>
      <c r="CS107" s="176"/>
      <c r="CT107" s="176"/>
      <c r="CU107" s="176"/>
      <c r="CV107" s="176"/>
      <c r="CW107" s="176"/>
      <c r="CX107" s="176"/>
      <c r="CY107" s="176"/>
      <c r="CZ107" s="176"/>
      <c r="DA107" s="176"/>
      <c r="DB107" s="176"/>
      <c r="DC107" s="176"/>
      <c r="DD107" s="176"/>
      <c r="DE107" s="176"/>
      <c r="DF107" s="176"/>
      <c r="DG107" s="176"/>
      <c r="DH107" s="176"/>
      <c r="DI107" s="176"/>
      <c r="DJ107" s="176"/>
      <c r="DK107" s="176"/>
      <c r="DL107" s="176"/>
      <c r="DM107" s="176"/>
      <c r="DN107" s="176"/>
      <c r="DO107" s="176"/>
      <c r="DP107" s="176"/>
      <c r="DQ107" s="176"/>
      <c r="DR107" s="176"/>
      <c r="DS107" s="176"/>
      <c r="DT107" s="176"/>
      <c r="DU107" s="176"/>
      <c r="DV107" s="176"/>
      <c r="DW107" s="176"/>
      <c r="DX107" s="176"/>
      <c r="DY107" s="176"/>
      <c r="DZ107" s="176"/>
      <c r="EA107" s="176"/>
      <c r="EB107" s="176"/>
      <c r="EC107" s="176"/>
      <c r="ED107" s="176"/>
      <c r="EE107" s="176"/>
      <c r="EF107" s="176"/>
      <c r="EG107" s="176"/>
      <c r="EH107" s="176"/>
      <c r="EI107" s="176"/>
      <c r="EJ107" s="176"/>
      <c r="EK107" s="176"/>
      <c r="EL107" s="176"/>
      <c r="EM107" s="176"/>
      <c r="EN107" s="176"/>
      <c r="EO107" s="176"/>
      <c r="EP107" s="176"/>
      <c r="EQ107" s="176"/>
      <c r="ER107" s="176"/>
      <c r="ES107" s="176"/>
      <c r="ET107" s="176"/>
      <c r="EU107" s="176"/>
      <c r="EV107" s="176"/>
      <c r="EW107" s="176"/>
      <c r="EX107" s="176"/>
      <c r="EY107" s="176"/>
      <c r="EZ107" s="176"/>
      <c r="FA107" s="176"/>
      <c r="FB107" s="176"/>
      <c r="FC107" s="176"/>
      <c r="FD107" s="176"/>
      <c r="FE107" s="176"/>
      <c r="FF107" s="176"/>
      <c r="FG107" s="176"/>
      <c r="FH107" s="176"/>
      <c r="FI107" s="176"/>
      <c r="FJ107" s="176"/>
      <c r="FK107" s="176"/>
      <c r="FL107" s="176"/>
      <c r="FM107" s="176"/>
      <c r="FN107" s="176"/>
      <c r="FO107" s="176"/>
      <c r="FP107" s="176"/>
      <c r="FQ107" s="176"/>
      <c r="FR107" s="176"/>
      <c r="FS107" s="176"/>
      <c r="FT107" s="176"/>
      <c r="FU107" s="176"/>
      <c r="FV107" s="176"/>
      <c r="FW107" s="176"/>
      <c r="FX107" s="176"/>
      <c r="FY107" s="176"/>
      <c r="FZ107" s="176"/>
      <c r="GA107" s="176"/>
      <c r="GB107" s="176"/>
      <c r="GC107" s="176"/>
      <c r="GD107" s="176"/>
      <c r="GE107" s="176"/>
      <c r="GF107" s="176"/>
      <c r="GG107" s="176"/>
      <c r="GH107" s="176"/>
      <c r="GI107" s="176"/>
      <c r="GJ107" s="176"/>
      <c r="GK107" s="176"/>
      <c r="GL107" s="176"/>
      <c r="GM107" s="176"/>
      <c r="GN107" s="176"/>
      <c r="GO107" s="176"/>
      <c r="GP107" s="176"/>
      <c r="GQ107" s="176"/>
      <c r="GR107" s="176"/>
      <c r="GS107" s="176"/>
      <c r="GT107" s="176"/>
      <c r="GU107" s="176"/>
      <c r="GV107" s="176"/>
      <c r="GW107" s="176"/>
      <c r="GX107" s="176"/>
      <c r="GY107" s="176"/>
      <c r="GZ107" s="176"/>
      <c r="HA107" s="176"/>
      <c r="HB107" s="176"/>
      <c r="HC107" s="176"/>
      <c r="HD107" s="176"/>
      <c r="HE107" s="176"/>
      <c r="HF107" s="176"/>
      <c r="HG107" s="176"/>
      <c r="HH107" s="176"/>
      <c r="HI107" s="176"/>
      <c r="HJ107" s="176"/>
      <c r="HK107" s="176"/>
      <c r="HL107" s="176"/>
      <c r="HM107" s="176"/>
      <c r="HN107" s="176"/>
      <c r="HO107" s="176"/>
      <c r="HP107" s="176"/>
      <c r="HQ107" s="176"/>
      <c r="HR107" s="176"/>
      <c r="HS107" s="176"/>
      <c r="HT107" s="176"/>
      <c r="HU107" s="176"/>
      <c r="HV107" s="176"/>
      <c r="HW107" s="176"/>
      <c r="HX107" s="176"/>
      <c r="HY107" s="176"/>
      <c r="HZ107" s="176"/>
      <c r="IA107" s="176"/>
      <c r="IB107" s="176"/>
      <c r="IC107" s="176"/>
      <c r="ID107" s="176"/>
      <c r="IE107" s="176"/>
      <c r="IF107" s="176"/>
      <c r="IG107" s="176"/>
      <c r="IH107" s="176"/>
      <c r="II107" s="176"/>
      <c r="IJ107" s="176"/>
      <c r="IK107" s="176"/>
      <c r="IL107" s="176"/>
      <c r="IM107" s="176"/>
      <c r="IN107" s="176"/>
      <c r="IO107" s="176"/>
      <c r="IP107" s="176"/>
      <c r="IQ107" s="176"/>
      <c r="IR107" s="176"/>
      <c r="IS107" s="176"/>
      <c r="IT107" s="176"/>
      <c r="IU107" s="176"/>
      <c r="IV107" s="176"/>
    </row>
    <row r="108" spans="1:256" ht="16.2">
      <c r="A108" s="642"/>
      <c r="B108" s="45" t="s">
        <v>1787</v>
      </c>
      <c r="C108" s="67">
        <v>19</v>
      </c>
      <c r="D108" s="67">
        <v>7</v>
      </c>
      <c r="E108" s="183">
        <f t="shared" si="1"/>
        <v>0.36842105263157893</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16.2">
      <c r="A109" s="642"/>
      <c r="B109" s="45" t="s">
        <v>1788</v>
      </c>
      <c r="C109" s="67">
        <v>14</v>
      </c>
      <c r="D109" s="67">
        <v>1</v>
      </c>
      <c r="E109" s="183">
        <f t="shared" si="1"/>
        <v>7.1428571428571425E-2</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642"/>
      <c r="B110" s="45" t="s">
        <v>1789</v>
      </c>
      <c r="C110" s="67">
        <v>18</v>
      </c>
      <c r="D110" s="67">
        <v>2</v>
      </c>
      <c r="E110" s="183">
        <f t="shared" si="1"/>
        <v>0.1111111111111111</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642"/>
      <c r="B111" s="45" t="s">
        <v>48</v>
      </c>
      <c r="C111" s="67">
        <v>19</v>
      </c>
      <c r="D111" s="67">
        <v>0</v>
      </c>
      <c r="E111" s="183">
        <f t="shared" si="1"/>
        <v>0</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642"/>
      <c r="B112" s="45" t="s">
        <v>1790</v>
      </c>
      <c r="C112" s="67">
        <v>9</v>
      </c>
      <c r="D112" s="67">
        <v>5</v>
      </c>
      <c r="E112" s="183">
        <f t="shared" si="1"/>
        <v>0.55555555555555558</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2">
      <c r="A113" s="642"/>
      <c r="B113" s="346" t="s">
        <v>1791</v>
      </c>
      <c r="C113" s="67">
        <v>25</v>
      </c>
      <c r="D113" s="67">
        <v>5</v>
      </c>
      <c r="E113" s="183">
        <f t="shared" si="1"/>
        <v>0.2</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5" customHeight="1">
      <c r="A114" s="642"/>
      <c r="B114" s="45" t="s">
        <v>1792</v>
      </c>
      <c r="C114" s="67">
        <v>25</v>
      </c>
      <c r="D114" s="67">
        <v>9</v>
      </c>
      <c r="E114" s="183">
        <f t="shared" si="1"/>
        <v>0.36</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5" customHeight="1">
      <c r="A115" s="633"/>
      <c r="B115" s="289" t="s">
        <v>1793</v>
      </c>
      <c r="C115" s="68">
        <v>15</v>
      </c>
      <c r="D115" s="68">
        <v>3</v>
      </c>
      <c r="E115" s="183">
        <f t="shared" si="1"/>
        <v>0.2</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16.2">
      <c r="A116" s="599" t="s">
        <v>401</v>
      </c>
      <c r="B116" s="289" t="s">
        <v>1794</v>
      </c>
      <c r="C116" s="68">
        <v>17</v>
      </c>
      <c r="D116" s="68">
        <v>4</v>
      </c>
      <c r="E116" s="183">
        <f t="shared" si="1"/>
        <v>0.23529411764705882</v>
      </c>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c r="FS116" s="177"/>
      <c r="FT116" s="177"/>
      <c r="FU116" s="177"/>
      <c r="FV116" s="177"/>
      <c r="FW116" s="177"/>
      <c r="FX116" s="177"/>
      <c r="FY116" s="177"/>
      <c r="FZ116" s="177"/>
      <c r="GA116" s="177"/>
      <c r="GB116" s="177"/>
      <c r="GC116" s="177"/>
      <c r="GD116" s="177"/>
      <c r="GE116" s="177"/>
      <c r="GF116" s="177"/>
      <c r="GG116" s="177"/>
      <c r="GH116" s="177"/>
      <c r="GI116" s="177"/>
      <c r="GJ116" s="177"/>
      <c r="GK116" s="177"/>
      <c r="GL116" s="177"/>
      <c r="GM116" s="177"/>
      <c r="GN116" s="177"/>
      <c r="GO116" s="177"/>
      <c r="GP116" s="177"/>
      <c r="GQ116" s="177"/>
      <c r="GR116" s="177"/>
      <c r="GS116" s="177"/>
      <c r="GT116" s="177"/>
      <c r="GU116" s="177"/>
      <c r="GV116" s="177"/>
      <c r="GW116" s="177"/>
      <c r="GX116" s="177"/>
      <c r="GY116" s="177"/>
      <c r="GZ116" s="177"/>
      <c r="HA116" s="177"/>
      <c r="HB116" s="177"/>
      <c r="HC116" s="177"/>
      <c r="HD116" s="177"/>
      <c r="HE116" s="177"/>
      <c r="HF116" s="177"/>
      <c r="HG116" s="177"/>
      <c r="HH116" s="177"/>
      <c r="HI116" s="177"/>
      <c r="HJ116" s="177"/>
      <c r="HK116" s="177"/>
      <c r="HL116" s="177"/>
      <c r="HM116" s="177"/>
      <c r="HN116" s="177"/>
      <c r="HO116" s="177"/>
      <c r="HP116" s="177"/>
      <c r="HQ116" s="177"/>
      <c r="HR116" s="177"/>
      <c r="HS116" s="177"/>
      <c r="HT116" s="177"/>
      <c r="HU116" s="177"/>
      <c r="HV116" s="177"/>
      <c r="HW116" s="177"/>
      <c r="HX116" s="177"/>
      <c r="HY116" s="177"/>
      <c r="HZ116" s="177"/>
      <c r="IA116" s="177"/>
      <c r="IB116" s="177"/>
      <c r="IC116" s="177"/>
      <c r="ID116" s="177"/>
      <c r="IE116" s="177"/>
      <c r="IF116" s="177"/>
      <c r="IG116" s="177"/>
      <c r="IH116" s="177"/>
      <c r="II116" s="177"/>
      <c r="IJ116" s="177"/>
      <c r="IK116" s="177"/>
      <c r="IL116" s="177"/>
      <c r="IM116" s="177"/>
      <c r="IN116" s="177"/>
      <c r="IO116" s="177"/>
      <c r="IP116" s="177"/>
      <c r="IQ116" s="177"/>
      <c r="IR116" s="177"/>
      <c r="IS116" s="177"/>
      <c r="IT116" s="177"/>
      <c r="IU116" s="177"/>
      <c r="IV116" s="177"/>
    </row>
    <row r="117" spans="1:256" ht="16.2">
      <c r="A117" s="650"/>
      <c r="B117" s="45" t="s">
        <v>1795</v>
      </c>
      <c r="C117" s="67">
        <v>5</v>
      </c>
      <c r="D117" s="67">
        <v>0</v>
      </c>
      <c r="E117" s="183">
        <f t="shared" si="1"/>
        <v>0</v>
      </c>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c r="FS117" s="177"/>
      <c r="FT117" s="177"/>
      <c r="FU117" s="177"/>
      <c r="FV117" s="177"/>
      <c r="FW117" s="177"/>
      <c r="FX117" s="177"/>
      <c r="FY117" s="177"/>
      <c r="FZ117" s="177"/>
      <c r="GA117" s="177"/>
      <c r="GB117" s="177"/>
      <c r="GC117" s="177"/>
      <c r="GD117" s="177"/>
      <c r="GE117" s="177"/>
      <c r="GF117" s="177"/>
      <c r="GG117" s="177"/>
      <c r="GH117" s="177"/>
      <c r="GI117" s="177"/>
      <c r="GJ117" s="177"/>
      <c r="GK117" s="177"/>
      <c r="GL117" s="177"/>
      <c r="GM117" s="177"/>
      <c r="GN117" s="177"/>
      <c r="GO117" s="177"/>
      <c r="GP117" s="177"/>
      <c r="GQ117" s="177"/>
      <c r="GR117" s="177"/>
      <c r="GS117" s="177"/>
      <c r="GT117" s="177"/>
      <c r="GU117" s="177"/>
      <c r="GV117" s="177"/>
      <c r="GW117" s="177"/>
      <c r="GX117" s="177"/>
      <c r="GY117" s="177"/>
      <c r="GZ117" s="177"/>
      <c r="HA117" s="177"/>
      <c r="HB117" s="177"/>
      <c r="HC117" s="177"/>
      <c r="HD117" s="177"/>
      <c r="HE117" s="177"/>
      <c r="HF117" s="177"/>
      <c r="HG117" s="177"/>
      <c r="HH117" s="177"/>
      <c r="HI117" s="177"/>
      <c r="HJ117" s="177"/>
      <c r="HK117" s="177"/>
      <c r="HL117" s="177"/>
      <c r="HM117" s="177"/>
      <c r="HN117" s="177"/>
      <c r="HO117" s="177"/>
      <c r="HP117" s="177"/>
      <c r="HQ117" s="177"/>
      <c r="HR117" s="177"/>
      <c r="HS117" s="177"/>
      <c r="HT117" s="177"/>
      <c r="HU117" s="177"/>
      <c r="HV117" s="177"/>
      <c r="HW117" s="177"/>
      <c r="HX117" s="177"/>
      <c r="HY117" s="177"/>
      <c r="HZ117" s="177"/>
      <c r="IA117" s="177"/>
      <c r="IB117" s="177"/>
      <c r="IC117" s="177"/>
      <c r="ID117" s="177"/>
      <c r="IE117" s="177"/>
      <c r="IF117" s="177"/>
      <c r="IG117" s="177"/>
      <c r="IH117" s="177"/>
      <c r="II117" s="177"/>
      <c r="IJ117" s="177"/>
      <c r="IK117" s="177"/>
      <c r="IL117" s="177"/>
      <c r="IM117" s="177"/>
      <c r="IN117" s="177"/>
      <c r="IO117" s="177"/>
      <c r="IP117" s="177"/>
      <c r="IQ117" s="177"/>
      <c r="IR117" s="177"/>
      <c r="IS117" s="177"/>
      <c r="IT117" s="177"/>
      <c r="IU117" s="177"/>
      <c r="IV117" s="177"/>
    </row>
    <row r="118" spans="1:256" ht="16.2">
      <c r="A118" s="650"/>
      <c r="B118" s="45" t="s">
        <v>1796</v>
      </c>
      <c r="C118" s="67">
        <v>18</v>
      </c>
      <c r="D118" s="67">
        <v>5</v>
      </c>
      <c r="E118" s="183">
        <f t="shared" si="1"/>
        <v>0.27777777777777779</v>
      </c>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c r="FS118" s="177"/>
      <c r="FT118" s="177"/>
      <c r="FU118" s="177"/>
      <c r="FV118" s="177"/>
      <c r="FW118" s="177"/>
      <c r="FX118" s="177"/>
      <c r="FY118" s="177"/>
      <c r="FZ118" s="177"/>
      <c r="GA118" s="177"/>
      <c r="GB118" s="177"/>
      <c r="GC118" s="177"/>
      <c r="GD118" s="177"/>
      <c r="GE118" s="177"/>
      <c r="GF118" s="177"/>
      <c r="GG118" s="177"/>
      <c r="GH118" s="177"/>
      <c r="GI118" s="177"/>
      <c r="GJ118" s="177"/>
      <c r="GK118" s="177"/>
      <c r="GL118" s="177"/>
      <c r="GM118" s="177"/>
      <c r="GN118" s="177"/>
      <c r="GO118" s="177"/>
      <c r="GP118" s="177"/>
      <c r="GQ118" s="177"/>
      <c r="GR118" s="177"/>
      <c r="GS118" s="177"/>
      <c r="GT118" s="177"/>
      <c r="GU118" s="177"/>
      <c r="GV118" s="177"/>
      <c r="GW118" s="177"/>
      <c r="GX118" s="177"/>
      <c r="GY118" s="177"/>
      <c r="GZ118" s="177"/>
      <c r="HA118" s="177"/>
      <c r="HB118" s="177"/>
      <c r="HC118" s="177"/>
      <c r="HD118" s="177"/>
      <c r="HE118" s="177"/>
      <c r="HF118" s="177"/>
      <c r="HG118" s="177"/>
      <c r="HH118" s="177"/>
      <c r="HI118" s="177"/>
      <c r="HJ118" s="177"/>
      <c r="HK118" s="177"/>
      <c r="HL118" s="177"/>
      <c r="HM118" s="177"/>
      <c r="HN118" s="177"/>
      <c r="HO118" s="177"/>
      <c r="HP118" s="177"/>
      <c r="HQ118" s="177"/>
      <c r="HR118" s="177"/>
      <c r="HS118" s="177"/>
      <c r="HT118" s="177"/>
      <c r="HU118" s="177"/>
      <c r="HV118" s="177"/>
      <c r="HW118" s="177"/>
      <c r="HX118" s="177"/>
      <c r="HY118" s="177"/>
      <c r="HZ118" s="177"/>
      <c r="IA118" s="177"/>
      <c r="IB118" s="177"/>
      <c r="IC118" s="177"/>
      <c r="ID118" s="177"/>
      <c r="IE118" s="177"/>
      <c r="IF118" s="177"/>
      <c r="IG118" s="177"/>
      <c r="IH118" s="177"/>
      <c r="II118" s="177"/>
      <c r="IJ118" s="177"/>
      <c r="IK118" s="177"/>
      <c r="IL118" s="177"/>
      <c r="IM118" s="177"/>
      <c r="IN118" s="177"/>
      <c r="IO118" s="177"/>
      <c r="IP118" s="177"/>
      <c r="IQ118" s="177"/>
      <c r="IR118" s="177"/>
      <c r="IS118" s="177"/>
      <c r="IT118" s="177"/>
      <c r="IU118" s="177"/>
      <c r="IV118" s="177"/>
    </row>
    <row r="119" spans="1:256" ht="16.2">
      <c r="A119" s="650"/>
      <c r="B119" s="45" t="s">
        <v>1797</v>
      </c>
      <c r="C119" s="67">
        <v>15</v>
      </c>
      <c r="D119" s="67">
        <v>1</v>
      </c>
      <c r="E119" s="183">
        <f t="shared" si="1"/>
        <v>6.6666666666666666E-2</v>
      </c>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c r="FS119" s="177"/>
      <c r="FT119" s="177"/>
      <c r="FU119" s="177"/>
      <c r="FV119" s="177"/>
      <c r="FW119" s="177"/>
      <c r="FX119" s="177"/>
      <c r="FY119" s="177"/>
      <c r="FZ119" s="177"/>
      <c r="GA119" s="177"/>
      <c r="GB119" s="177"/>
      <c r="GC119" s="177"/>
      <c r="GD119" s="177"/>
      <c r="GE119" s="177"/>
      <c r="GF119" s="177"/>
      <c r="GG119" s="177"/>
      <c r="GH119" s="177"/>
      <c r="GI119" s="177"/>
      <c r="GJ119" s="177"/>
      <c r="GK119" s="177"/>
      <c r="GL119" s="177"/>
      <c r="GM119" s="177"/>
      <c r="GN119" s="177"/>
      <c r="GO119" s="177"/>
      <c r="GP119" s="177"/>
      <c r="GQ119" s="177"/>
      <c r="GR119" s="177"/>
      <c r="GS119" s="177"/>
      <c r="GT119" s="177"/>
      <c r="GU119" s="177"/>
      <c r="GV119" s="177"/>
      <c r="GW119" s="177"/>
      <c r="GX119" s="177"/>
      <c r="GY119" s="177"/>
      <c r="GZ119" s="177"/>
      <c r="HA119" s="177"/>
      <c r="HB119" s="177"/>
      <c r="HC119" s="177"/>
      <c r="HD119" s="177"/>
      <c r="HE119" s="177"/>
      <c r="HF119" s="177"/>
      <c r="HG119" s="177"/>
      <c r="HH119" s="177"/>
      <c r="HI119" s="177"/>
      <c r="HJ119" s="177"/>
      <c r="HK119" s="177"/>
      <c r="HL119" s="177"/>
      <c r="HM119" s="177"/>
      <c r="HN119" s="177"/>
      <c r="HO119" s="177"/>
      <c r="HP119" s="177"/>
      <c r="HQ119" s="177"/>
      <c r="HR119" s="177"/>
      <c r="HS119" s="177"/>
      <c r="HT119" s="177"/>
      <c r="HU119" s="177"/>
      <c r="HV119" s="177"/>
      <c r="HW119" s="177"/>
      <c r="HX119" s="177"/>
      <c r="HY119" s="177"/>
      <c r="HZ119" s="177"/>
      <c r="IA119" s="177"/>
      <c r="IB119" s="177"/>
      <c r="IC119" s="177"/>
      <c r="ID119" s="177"/>
      <c r="IE119" s="177"/>
      <c r="IF119" s="177"/>
      <c r="IG119" s="177"/>
      <c r="IH119" s="177"/>
      <c r="II119" s="177"/>
      <c r="IJ119" s="177"/>
      <c r="IK119" s="177"/>
      <c r="IL119" s="177"/>
      <c r="IM119" s="177"/>
      <c r="IN119" s="177"/>
      <c r="IO119" s="177"/>
      <c r="IP119" s="177"/>
      <c r="IQ119" s="177"/>
      <c r="IR119" s="177"/>
      <c r="IS119" s="177"/>
      <c r="IT119" s="177"/>
      <c r="IU119" s="177"/>
      <c r="IV119" s="177"/>
    </row>
    <row r="120" spans="1:256" ht="16.2">
      <c r="A120" s="650"/>
      <c r="B120" s="45" t="s">
        <v>1798</v>
      </c>
      <c r="C120" s="67">
        <v>22</v>
      </c>
      <c r="D120" s="67">
        <v>2</v>
      </c>
      <c r="E120" s="183">
        <f t="shared" si="1"/>
        <v>9.0909090909090912E-2</v>
      </c>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c r="FS120" s="177"/>
      <c r="FT120" s="177"/>
      <c r="FU120" s="177"/>
      <c r="FV120" s="177"/>
      <c r="FW120" s="177"/>
      <c r="FX120" s="177"/>
      <c r="FY120" s="177"/>
      <c r="FZ120" s="177"/>
      <c r="GA120" s="177"/>
      <c r="GB120" s="177"/>
      <c r="GC120" s="177"/>
      <c r="GD120" s="177"/>
      <c r="GE120" s="177"/>
      <c r="GF120" s="177"/>
      <c r="GG120" s="177"/>
      <c r="GH120" s="177"/>
      <c r="GI120" s="177"/>
      <c r="GJ120" s="177"/>
      <c r="GK120" s="177"/>
      <c r="GL120" s="177"/>
      <c r="GM120" s="177"/>
      <c r="GN120" s="177"/>
      <c r="GO120" s="177"/>
      <c r="GP120" s="177"/>
      <c r="GQ120" s="177"/>
      <c r="GR120" s="177"/>
      <c r="GS120" s="177"/>
      <c r="GT120" s="177"/>
      <c r="GU120" s="177"/>
      <c r="GV120" s="177"/>
      <c r="GW120" s="177"/>
      <c r="GX120" s="177"/>
      <c r="GY120" s="177"/>
      <c r="GZ120" s="177"/>
      <c r="HA120" s="177"/>
      <c r="HB120" s="177"/>
      <c r="HC120" s="177"/>
      <c r="HD120" s="177"/>
      <c r="HE120" s="177"/>
      <c r="HF120" s="177"/>
      <c r="HG120" s="177"/>
      <c r="HH120" s="177"/>
      <c r="HI120" s="177"/>
      <c r="HJ120" s="177"/>
      <c r="HK120" s="177"/>
      <c r="HL120" s="177"/>
      <c r="HM120" s="177"/>
      <c r="HN120" s="177"/>
      <c r="HO120" s="177"/>
      <c r="HP120" s="177"/>
      <c r="HQ120" s="177"/>
      <c r="HR120" s="177"/>
      <c r="HS120" s="177"/>
      <c r="HT120" s="177"/>
      <c r="HU120" s="177"/>
      <c r="HV120" s="177"/>
      <c r="HW120" s="177"/>
      <c r="HX120" s="177"/>
      <c r="HY120" s="177"/>
      <c r="HZ120" s="177"/>
      <c r="IA120" s="177"/>
      <c r="IB120" s="177"/>
      <c r="IC120" s="177"/>
      <c r="ID120" s="177"/>
      <c r="IE120" s="177"/>
      <c r="IF120" s="177"/>
      <c r="IG120" s="177"/>
      <c r="IH120" s="177"/>
      <c r="II120" s="177"/>
      <c r="IJ120" s="177"/>
      <c r="IK120" s="177"/>
      <c r="IL120" s="177"/>
      <c r="IM120" s="177"/>
      <c r="IN120" s="177"/>
      <c r="IO120" s="177"/>
      <c r="IP120" s="177"/>
      <c r="IQ120" s="177"/>
      <c r="IR120" s="177"/>
      <c r="IS120" s="177"/>
      <c r="IT120" s="177"/>
      <c r="IU120" s="177"/>
      <c r="IV120" s="177"/>
    </row>
    <row r="121" spans="1:256" ht="16.2">
      <c r="A121" s="650"/>
      <c r="B121" s="45" t="s">
        <v>1799</v>
      </c>
      <c r="C121" s="67">
        <v>16</v>
      </c>
      <c r="D121" s="67">
        <v>3</v>
      </c>
      <c r="E121" s="183">
        <f t="shared" si="1"/>
        <v>0.1875</v>
      </c>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c r="FS121" s="177"/>
      <c r="FT121" s="177"/>
      <c r="FU121" s="177"/>
      <c r="FV121" s="177"/>
      <c r="FW121" s="177"/>
      <c r="FX121" s="177"/>
      <c r="FY121" s="177"/>
      <c r="FZ121" s="177"/>
      <c r="GA121" s="177"/>
      <c r="GB121" s="177"/>
      <c r="GC121" s="177"/>
      <c r="GD121" s="177"/>
      <c r="GE121" s="177"/>
      <c r="GF121" s="177"/>
      <c r="GG121" s="177"/>
      <c r="GH121" s="177"/>
      <c r="GI121" s="177"/>
      <c r="GJ121" s="177"/>
      <c r="GK121" s="177"/>
      <c r="GL121" s="177"/>
      <c r="GM121" s="177"/>
      <c r="GN121" s="177"/>
      <c r="GO121" s="177"/>
      <c r="GP121" s="177"/>
      <c r="GQ121" s="177"/>
      <c r="GR121" s="177"/>
      <c r="GS121" s="177"/>
      <c r="GT121" s="177"/>
      <c r="GU121" s="177"/>
      <c r="GV121" s="177"/>
      <c r="GW121" s="177"/>
      <c r="GX121" s="177"/>
      <c r="GY121" s="177"/>
      <c r="GZ121" s="177"/>
      <c r="HA121" s="177"/>
      <c r="HB121" s="177"/>
      <c r="HC121" s="177"/>
      <c r="HD121" s="177"/>
      <c r="HE121" s="177"/>
      <c r="HF121" s="177"/>
      <c r="HG121" s="177"/>
      <c r="HH121" s="177"/>
      <c r="HI121" s="177"/>
      <c r="HJ121" s="177"/>
      <c r="HK121" s="177"/>
      <c r="HL121" s="177"/>
      <c r="HM121" s="177"/>
      <c r="HN121" s="177"/>
      <c r="HO121" s="177"/>
      <c r="HP121" s="177"/>
      <c r="HQ121" s="177"/>
      <c r="HR121" s="177"/>
      <c r="HS121" s="177"/>
      <c r="HT121" s="177"/>
      <c r="HU121" s="177"/>
      <c r="HV121" s="177"/>
      <c r="HW121" s="177"/>
      <c r="HX121" s="177"/>
      <c r="HY121" s="177"/>
      <c r="HZ121" s="177"/>
      <c r="IA121" s="177"/>
      <c r="IB121" s="177"/>
      <c r="IC121" s="177"/>
      <c r="ID121" s="177"/>
      <c r="IE121" s="177"/>
      <c r="IF121" s="177"/>
      <c r="IG121" s="177"/>
      <c r="IH121" s="177"/>
      <c r="II121" s="177"/>
      <c r="IJ121" s="177"/>
      <c r="IK121" s="177"/>
      <c r="IL121" s="177"/>
      <c r="IM121" s="177"/>
      <c r="IN121" s="177"/>
      <c r="IO121" s="177"/>
      <c r="IP121" s="177"/>
      <c r="IQ121" s="177"/>
      <c r="IR121" s="177"/>
      <c r="IS121" s="177"/>
      <c r="IT121" s="177"/>
      <c r="IU121" s="177"/>
      <c r="IV121" s="177"/>
    </row>
    <row r="122" spans="1:256" ht="16.2">
      <c r="A122" s="650"/>
      <c r="B122" s="45" t="s">
        <v>1800</v>
      </c>
      <c r="C122" s="67">
        <v>9</v>
      </c>
      <c r="D122" s="67">
        <v>2</v>
      </c>
      <c r="E122" s="183">
        <f t="shared" si="1"/>
        <v>0.22222222222222221</v>
      </c>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row>
    <row r="123" spans="1:256" ht="16.2">
      <c r="A123" s="650"/>
      <c r="B123" s="45" t="s">
        <v>1801</v>
      </c>
      <c r="C123" s="67">
        <v>18</v>
      </c>
      <c r="D123" s="67">
        <v>4</v>
      </c>
      <c r="E123" s="183">
        <f t="shared" si="1"/>
        <v>0.22222222222222221</v>
      </c>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c r="FS123" s="177"/>
      <c r="FT123" s="177"/>
      <c r="FU123" s="177"/>
      <c r="FV123" s="177"/>
      <c r="FW123" s="177"/>
      <c r="FX123" s="177"/>
      <c r="FY123" s="177"/>
      <c r="FZ123" s="177"/>
      <c r="GA123" s="177"/>
      <c r="GB123" s="177"/>
      <c r="GC123" s="177"/>
      <c r="GD123" s="177"/>
      <c r="GE123" s="177"/>
      <c r="GF123" s="177"/>
      <c r="GG123" s="177"/>
      <c r="GH123" s="177"/>
      <c r="GI123" s="177"/>
      <c r="GJ123" s="177"/>
      <c r="GK123" s="177"/>
      <c r="GL123" s="177"/>
      <c r="GM123" s="177"/>
      <c r="GN123" s="177"/>
      <c r="GO123" s="177"/>
      <c r="GP123" s="177"/>
      <c r="GQ123" s="177"/>
      <c r="GR123" s="177"/>
      <c r="GS123" s="177"/>
      <c r="GT123" s="177"/>
      <c r="GU123" s="177"/>
      <c r="GV123" s="177"/>
      <c r="GW123" s="177"/>
      <c r="GX123" s="177"/>
      <c r="GY123" s="177"/>
      <c r="GZ123" s="177"/>
      <c r="HA123" s="177"/>
      <c r="HB123" s="177"/>
      <c r="HC123" s="177"/>
      <c r="HD123" s="177"/>
      <c r="HE123" s="177"/>
      <c r="HF123" s="177"/>
      <c r="HG123" s="177"/>
      <c r="HH123" s="177"/>
      <c r="HI123" s="177"/>
      <c r="HJ123" s="177"/>
      <c r="HK123" s="177"/>
      <c r="HL123" s="177"/>
      <c r="HM123" s="177"/>
      <c r="HN123" s="177"/>
      <c r="HO123" s="177"/>
      <c r="HP123" s="177"/>
      <c r="HQ123" s="177"/>
      <c r="HR123" s="177"/>
      <c r="HS123" s="177"/>
      <c r="HT123" s="177"/>
      <c r="HU123" s="177"/>
      <c r="HV123" s="177"/>
      <c r="HW123" s="177"/>
      <c r="HX123" s="177"/>
      <c r="HY123" s="177"/>
      <c r="HZ123" s="177"/>
      <c r="IA123" s="177"/>
      <c r="IB123" s="177"/>
      <c r="IC123" s="177"/>
      <c r="ID123" s="177"/>
      <c r="IE123" s="177"/>
      <c r="IF123" s="177"/>
      <c r="IG123" s="177"/>
      <c r="IH123" s="177"/>
      <c r="II123" s="177"/>
      <c r="IJ123" s="177"/>
      <c r="IK123" s="177"/>
      <c r="IL123" s="177"/>
      <c r="IM123" s="177"/>
      <c r="IN123" s="177"/>
      <c r="IO123" s="177"/>
      <c r="IP123" s="177"/>
      <c r="IQ123" s="177"/>
      <c r="IR123" s="177"/>
      <c r="IS123" s="177"/>
      <c r="IT123" s="177"/>
      <c r="IU123" s="177"/>
      <c r="IV123" s="177"/>
    </row>
    <row r="124" spans="1:256" ht="16.2">
      <c r="A124" s="650"/>
      <c r="B124" s="45" t="s">
        <v>1802</v>
      </c>
      <c r="C124" s="67">
        <v>10</v>
      </c>
      <c r="D124" s="67">
        <v>3</v>
      </c>
      <c r="E124" s="183">
        <f t="shared" si="1"/>
        <v>0.3</v>
      </c>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c r="FS124" s="177"/>
      <c r="FT124" s="177"/>
      <c r="FU124" s="177"/>
      <c r="FV124" s="177"/>
      <c r="FW124" s="177"/>
      <c r="FX124" s="177"/>
      <c r="FY124" s="177"/>
      <c r="FZ124" s="177"/>
      <c r="GA124" s="177"/>
      <c r="GB124" s="177"/>
      <c r="GC124" s="177"/>
      <c r="GD124" s="177"/>
      <c r="GE124" s="177"/>
      <c r="GF124" s="177"/>
      <c r="GG124" s="177"/>
      <c r="GH124" s="177"/>
      <c r="GI124" s="177"/>
      <c r="GJ124" s="177"/>
      <c r="GK124" s="177"/>
      <c r="GL124" s="177"/>
      <c r="GM124" s="177"/>
      <c r="GN124" s="177"/>
      <c r="GO124" s="177"/>
      <c r="GP124" s="177"/>
      <c r="GQ124" s="177"/>
      <c r="GR124" s="177"/>
      <c r="GS124" s="177"/>
      <c r="GT124" s="177"/>
      <c r="GU124" s="177"/>
      <c r="GV124" s="177"/>
      <c r="GW124" s="177"/>
      <c r="GX124" s="177"/>
      <c r="GY124" s="177"/>
      <c r="GZ124" s="177"/>
      <c r="HA124" s="177"/>
      <c r="HB124" s="177"/>
      <c r="HC124" s="177"/>
      <c r="HD124" s="177"/>
      <c r="HE124" s="177"/>
      <c r="HF124" s="177"/>
      <c r="HG124" s="177"/>
      <c r="HH124" s="177"/>
      <c r="HI124" s="177"/>
      <c r="HJ124" s="177"/>
      <c r="HK124" s="177"/>
      <c r="HL124" s="177"/>
      <c r="HM124" s="177"/>
      <c r="HN124" s="177"/>
      <c r="HO124" s="177"/>
      <c r="HP124" s="177"/>
      <c r="HQ124" s="177"/>
      <c r="HR124" s="177"/>
      <c r="HS124" s="177"/>
      <c r="HT124" s="177"/>
      <c r="HU124" s="177"/>
      <c r="HV124" s="177"/>
      <c r="HW124" s="177"/>
      <c r="HX124" s="177"/>
      <c r="HY124" s="177"/>
      <c r="HZ124" s="177"/>
      <c r="IA124" s="177"/>
      <c r="IB124" s="177"/>
      <c r="IC124" s="177"/>
      <c r="ID124" s="177"/>
      <c r="IE124" s="177"/>
      <c r="IF124" s="177"/>
      <c r="IG124" s="177"/>
      <c r="IH124" s="177"/>
      <c r="II124" s="177"/>
      <c r="IJ124" s="177"/>
      <c r="IK124" s="177"/>
      <c r="IL124" s="177"/>
      <c r="IM124" s="177"/>
      <c r="IN124" s="177"/>
      <c r="IO124" s="177"/>
      <c r="IP124" s="177"/>
      <c r="IQ124" s="177"/>
      <c r="IR124" s="177"/>
      <c r="IS124" s="177"/>
      <c r="IT124" s="177"/>
      <c r="IU124" s="177"/>
      <c r="IV124" s="177"/>
    </row>
    <row r="125" spans="1:256" ht="16.2">
      <c r="A125" s="650"/>
      <c r="B125" s="45" t="s">
        <v>1803</v>
      </c>
      <c r="C125" s="67">
        <v>19</v>
      </c>
      <c r="D125" s="67">
        <v>12</v>
      </c>
      <c r="E125" s="183">
        <f t="shared" si="1"/>
        <v>0.63157894736842102</v>
      </c>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c r="FS125" s="177"/>
      <c r="FT125" s="177"/>
      <c r="FU125" s="177"/>
      <c r="FV125" s="177"/>
      <c r="FW125" s="177"/>
      <c r="FX125" s="177"/>
      <c r="FY125" s="177"/>
      <c r="FZ125" s="177"/>
      <c r="GA125" s="177"/>
      <c r="GB125" s="177"/>
      <c r="GC125" s="177"/>
      <c r="GD125" s="177"/>
      <c r="GE125" s="177"/>
      <c r="GF125" s="177"/>
      <c r="GG125" s="177"/>
      <c r="GH125" s="177"/>
      <c r="GI125" s="177"/>
      <c r="GJ125" s="177"/>
      <c r="GK125" s="177"/>
      <c r="GL125" s="177"/>
      <c r="GM125" s="177"/>
      <c r="GN125" s="177"/>
      <c r="GO125" s="177"/>
      <c r="GP125" s="177"/>
      <c r="GQ125" s="177"/>
      <c r="GR125" s="177"/>
      <c r="GS125" s="177"/>
      <c r="GT125" s="177"/>
      <c r="GU125" s="177"/>
      <c r="GV125" s="177"/>
      <c r="GW125" s="177"/>
      <c r="GX125" s="177"/>
      <c r="GY125" s="177"/>
      <c r="GZ125" s="177"/>
      <c r="HA125" s="177"/>
      <c r="HB125" s="177"/>
      <c r="HC125" s="177"/>
      <c r="HD125" s="177"/>
      <c r="HE125" s="177"/>
      <c r="HF125" s="177"/>
      <c r="HG125" s="177"/>
      <c r="HH125" s="177"/>
      <c r="HI125" s="177"/>
      <c r="HJ125" s="177"/>
      <c r="HK125" s="177"/>
      <c r="HL125" s="177"/>
      <c r="HM125" s="177"/>
      <c r="HN125" s="177"/>
      <c r="HO125" s="177"/>
      <c r="HP125" s="177"/>
      <c r="HQ125" s="177"/>
      <c r="HR125" s="177"/>
      <c r="HS125" s="177"/>
      <c r="HT125" s="177"/>
      <c r="HU125" s="177"/>
      <c r="HV125" s="177"/>
      <c r="HW125" s="177"/>
      <c r="HX125" s="177"/>
      <c r="HY125" s="177"/>
      <c r="HZ125" s="177"/>
      <c r="IA125" s="177"/>
      <c r="IB125" s="177"/>
      <c r="IC125" s="177"/>
      <c r="ID125" s="177"/>
      <c r="IE125" s="177"/>
      <c r="IF125" s="177"/>
      <c r="IG125" s="177"/>
      <c r="IH125" s="177"/>
      <c r="II125" s="177"/>
      <c r="IJ125" s="177"/>
      <c r="IK125" s="177"/>
      <c r="IL125" s="177"/>
      <c r="IM125" s="177"/>
      <c r="IN125" s="177"/>
      <c r="IO125" s="177"/>
      <c r="IP125" s="177"/>
      <c r="IQ125" s="177"/>
      <c r="IR125" s="177"/>
      <c r="IS125" s="177"/>
      <c r="IT125" s="177"/>
      <c r="IU125" s="177"/>
      <c r="IV125" s="177"/>
    </row>
    <row r="126" spans="1:256" ht="16.2">
      <c r="A126" s="650"/>
      <c r="B126" s="45" t="s">
        <v>1804</v>
      </c>
      <c r="C126" s="67">
        <v>31</v>
      </c>
      <c r="D126" s="67">
        <v>4</v>
      </c>
      <c r="E126" s="183">
        <f t="shared" si="1"/>
        <v>0.12903225806451613</v>
      </c>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c r="FS126" s="177"/>
      <c r="FT126" s="177"/>
      <c r="FU126" s="177"/>
      <c r="FV126" s="177"/>
      <c r="FW126" s="177"/>
      <c r="FX126" s="177"/>
      <c r="FY126" s="177"/>
      <c r="FZ126" s="177"/>
      <c r="GA126" s="177"/>
      <c r="GB126" s="177"/>
      <c r="GC126" s="177"/>
      <c r="GD126" s="177"/>
      <c r="GE126" s="177"/>
      <c r="GF126" s="177"/>
      <c r="GG126" s="177"/>
      <c r="GH126" s="177"/>
      <c r="GI126" s="177"/>
      <c r="GJ126" s="177"/>
      <c r="GK126" s="177"/>
      <c r="GL126" s="177"/>
      <c r="GM126" s="177"/>
      <c r="GN126" s="177"/>
      <c r="GO126" s="177"/>
      <c r="GP126" s="177"/>
      <c r="GQ126" s="177"/>
      <c r="GR126" s="177"/>
      <c r="GS126" s="177"/>
      <c r="GT126" s="177"/>
      <c r="GU126" s="177"/>
      <c r="GV126" s="177"/>
      <c r="GW126" s="177"/>
      <c r="GX126" s="177"/>
      <c r="GY126" s="177"/>
      <c r="GZ126" s="177"/>
      <c r="HA126" s="177"/>
      <c r="HB126" s="177"/>
      <c r="HC126" s="177"/>
      <c r="HD126" s="177"/>
      <c r="HE126" s="177"/>
      <c r="HF126" s="177"/>
      <c r="HG126" s="177"/>
      <c r="HH126" s="177"/>
      <c r="HI126" s="177"/>
      <c r="HJ126" s="177"/>
      <c r="HK126" s="177"/>
      <c r="HL126" s="177"/>
      <c r="HM126" s="177"/>
      <c r="HN126" s="177"/>
      <c r="HO126" s="177"/>
      <c r="HP126" s="177"/>
      <c r="HQ126" s="177"/>
      <c r="HR126" s="177"/>
      <c r="HS126" s="177"/>
      <c r="HT126" s="177"/>
      <c r="HU126" s="177"/>
      <c r="HV126" s="177"/>
      <c r="HW126" s="177"/>
      <c r="HX126" s="177"/>
      <c r="HY126" s="177"/>
      <c r="HZ126" s="177"/>
      <c r="IA126" s="177"/>
      <c r="IB126" s="177"/>
      <c r="IC126" s="177"/>
      <c r="ID126" s="177"/>
      <c r="IE126" s="177"/>
      <c r="IF126" s="177"/>
      <c r="IG126" s="177"/>
      <c r="IH126" s="177"/>
      <c r="II126" s="177"/>
      <c r="IJ126" s="177"/>
      <c r="IK126" s="177"/>
      <c r="IL126" s="177"/>
      <c r="IM126" s="177"/>
      <c r="IN126" s="177"/>
      <c r="IO126" s="177"/>
      <c r="IP126" s="177"/>
      <c r="IQ126" s="177"/>
      <c r="IR126" s="177"/>
      <c r="IS126" s="177"/>
      <c r="IT126" s="177"/>
      <c r="IU126" s="177"/>
      <c r="IV126" s="177"/>
    </row>
    <row r="127" spans="1:256" ht="16.2">
      <c r="A127" s="651"/>
      <c r="B127" s="45" t="s">
        <v>1805</v>
      </c>
      <c r="C127" s="185">
        <v>11</v>
      </c>
      <c r="D127" s="185">
        <v>4</v>
      </c>
      <c r="E127" s="183">
        <f t="shared" si="1"/>
        <v>0.36363636363636365</v>
      </c>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c r="FS127" s="177"/>
      <c r="FT127" s="177"/>
      <c r="FU127" s="177"/>
      <c r="FV127" s="177"/>
      <c r="FW127" s="177"/>
      <c r="FX127" s="177"/>
      <c r="FY127" s="177"/>
      <c r="FZ127" s="177"/>
      <c r="GA127" s="177"/>
      <c r="GB127" s="177"/>
      <c r="GC127" s="177"/>
      <c r="GD127" s="177"/>
      <c r="GE127" s="177"/>
      <c r="GF127" s="177"/>
      <c r="GG127" s="177"/>
      <c r="GH127" s="177"/>
      <c r="GI127" s="177"/>
      <c r="GJ127" s="177"/>
      <c r="GK127" s="177"/>
      <c r="GL127" s="177"/>
      <c r="GM127" s="177"/>
      <c r="GN127" s="177"/>
      <c r="GO127" s="177"/>
      <c r="GP127" s="177"/>
      <c r="GQ127" s="177"/>
      <c r="GR127" s="177"/>
      <c r="GS127" s="177"/>
      <c r="GT127" s="177"/>
      <c r="GU127" s="177"/>
      <c r="GV127" s="177"/>
      <c r="GW127" s="177"/>
      <c r="GX127" s="177"/>
      <c r="GY127" s="177"/>
      <c r="GZ127" s="177"/>
      <c r="HA127" s="177"/>
      <c r="HB127" s="177"/>
      <c r="HC127" s="177"/>
      <c r="HD127" s="177"/>
      <c r="HE127" s="177"/>
      <c r="HF127" s="177"/>
      <c r="HG127" s="177"/>
      <c r="HH127" s="177"/>
      <c r="HI127" s="177"/>
      <c r="HJ127" s="177"/>
      <c r="HK127" s="177"/>
      <c r="HL127" s="177"/>
      <c r="HM127" s="177"/>
      <c r="HN127" s="177"/>
      <c r="HO127" s="177"/>
      <c r="HP127" s="177"/>
      <c r="HQ127" s="177"/>
      <c r="HR127" s="177"/>
      <c r="HS127" s="177"/>
      <c r="HT127" s="177"/>
      <c r="HU127" s="177"/>
      <c r="HV127" s="177"/>
      <c r="HW127" s="177"/>
      <c r="HX127" s="177"/>
      <c r="HY127" s="177"/>
      <c r="HZ127" s="177"/>
      <c r="IA127" s="177"/>
      <c r="IB127" s="177"/>
      <c r="IC127" s="177"/>
      <c r="ID127" s="177"/>
      <c r="IE127" s="177"/>
      <c r="IF127" s="177"/>
      <c r="IG127" s="177"/>
      <c r="IH127" s="177"/>
      <c r="II127" s="177"/>
      <c r="IJ127" s="177"/>
      <c r="IK127" s="177"/>
      <c r="IL127" s="177"/>
      <c r="IM127" s="177"/>
      <c r="IN127" s="177"/>
      <c r="IO127" s="177"/>
      <c r="IP127" s="177"/>
      <c r="IQ127" s="177"/>
      <c r="IR127" s="177"/>
      <c r="IS127" s="177"/>
      <c r="IT127" s="177"/>
      <c r="IU127" s="177"/>
      <c r="IV127" s="177"/>
    </row>
    <row r="128" spans="1:256" ht="16.2">
      <c r="A128" s="599" t="s">
        <v>406</v>
      </c>
      <c r="B128" s="200" t="s">
        <v>1806</v>
      </c>
      <c r="C128" s="181">
        <v>12</v>
      </c>
      <c r="D128" s="181">
        <v>4</v>
      </c>
      <c r="E128" s="183">
        <f t="shared" si="1"/>
        <v>0.33333333333333331</v>
      </c>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c r="FS128" s="177"/>
      <c r="FT128" s="177"/>
      <c r="FU128" s="177"/>
      <c r="FV128" s="177"/>
      <c r="FW128" s="177"/>
      <c r="FX128" s="177"/>
      <c r="FY128" s="177"/>
      <c r="FZ128" s="177"/>
      <c r="GA128" s="177"/>
      <c r="GB128" s="177"/>
      <c r="GC128" s="177"/>
      <c r="GD128" s="177"/>
      <c r="GE128" s="177"/>
      <c r="GF128" s="177"/>
      <c r="GG128" s="177"/>
      <c r="GH128" s="177"/>
      <c r="GI128" s="177"/>
      <c r="GJ128" s="177"/>
      <c r="GK128" s="177"/>
      <c r="GL128" s="177"/>
      <c r="GM128" s="177"/>
      <c r="GN128" s="177"/>
      <c r="GO128" s="177"/>
      <c r="GP128" s="177"/>
      <c r="GQ128" s="177"/>
      <c r="GR128" s="177"/>
      <c r="GS128" s="177"/>
      <c r="GT128" s="177"/>
      <c r="GU128" s="177"/>
      <c r="GV128" s="177"/>
      <c r="GW128" s="177"/>
      <c r="GX128" s="177"/>
      <c r="GY128" s="177"/>
      <c r="GZ128" s="177"/>
      <c r="HA128" s="177"/>
      <c r="HB128" s="177"/>
      <c r="HC128" s="177"/>
      <c r="HD128" s="177"/>
      <c r="HE128" s="177"/>
      <c r="HF128" s="177"/>
      <c r="HG128" s="177"/>
      <c r="HH128" s="177"/>
      <c r="HI128" s="177"/>
      <c r="HJ128" s="177"/>
      <c r="HK128" s="177"/>
      <c r="HL128" s="177"/>
      <c r="HM128" s="177"/>
      <c r="HN128" s="177"/>
      <c r="HO128" s="177"/>
      <c r="HP128" s="177"/>
      <c r="HQ128" s="177"/>
      <c r="HR128" s="177"/>
      <c r="HS128" s="177"/>
      <c r="HT128" s="177"/>
      <c r="HU128" s="177"/>
      <c r="HV128" s="177"/>
      <c r="HW128" s="177"/>
      <c r="HX128" s="177"/>
      <c r="HY128" s="177"/>
      <c r="HZ128" s="177"/>
      <c r="IA128" s="177"/>
      <c r="IB128" s="177"/>
      <c r="IC128" s="177"/>
      <c r="ID128" s="177"/>
      <c r="IE128" s="177"/>
      <c r="IF128" s="177"/>
      <c r="IG128" s="177"/>
      <c r="IH128" s="177"/>
      <c r="II128" s="177"/>
      <c r="IJ128" s="177"/>
      <c r="IK128" s="177"/>
      <c r="IL128" s="177"/>
      <c r="IM128" s="177"/>
      <c r="IN128" s="177"/>
      <c r="IO128" s="177"/>
      <c r="IP128" s="177"/>
      <c r="IQ128" s="177"/>
      <c r="IR128" s="177"/>
      <c r="IS128" s="177"/>
      <c r="IT128" s="177"/>
      <c r="IU128" s="177"/>
      <c r="IV128" s="177"/>
    </row>
    <row r="129" spans="1:256" ht="16.2">
      <c r="A129" s="648"/>
      <c r="B129" s="45" t="s">
        <v>1807</v>
      </c>
      <c r="C129" s="67">
        <v>12</v>
      </c>
      <c r="D129" s="67">
        <v>4</v>
      </c>
      <c r="E129" s="183">
        <f t="shared" si="1"/>
        <v>0.33333333333333331</v>
      </c>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c r="FS129" s="177"/>
      <c r="FT129" s="177"/>
      <c r="FU129" s="177"/>
      <c r="FV129" s="177"/>
      <c r="FW129" s="177"/>
      <c r="FX129" s="177"/>
      <c r="FY129" s="177"/>
      <c r="FZ129" s="177"/>
      <c r="GA129" s="177"/>
      <c r="GB129" s="177"/>
      <c r="GC129" s="177"/>
      <c r="GD129" s="177"/>
      <c r="GE129" s="177"/>
      <c r="GF129" s="177"/>
      <c r="GG129" s="177"/>
      <c r="GH129" s="177"/>
      <c r="GI129" s="177"/>
      <c r="GJ129" s="177"/>
      <c r="GK129" s="177"/>
      <c r="GL129" s="177"/>
      <c r="GM129" s="177"/>
      <c r="GN129" s="177"/>
      <c r="GO129" s="177"/>
      <c r="GP129" s="177"/>
      <c r="GQ129" s="177"/>
      <c r="GR129" s="177"/>
      <c r="GS129" s="177"/>
      <c r="GT129" s="177"/>
      <c r="GU129" s="177"/>
      <c r="GV129" s="177"/>
      <c r="GW129" s="177"/>
      <c r="GX129" s="177"/>
      <c r="GY129" s="177"/>
      <c r="GZ129" s="177"/>
      <c r="HA129" s="177"/>
      <c r="HB129" s="177"/>
      <c r="HC129" s="177"/>
      <c r="HD129" s="177"/>
      <c r="HE129" s="177"/>
      <c r="HF129" s="177"/>
      <c r="HG129" s="177"/>
      <c r="HH129" s="177"/>
      <c r="HI129" s="177"/>
      <c r="HJ129" s="177"/>
      <c r="HK129" s="177"/>
      <c r="HL129" s="177"/>
      <c r="HM129" s="177"/>
      <c r="HN129" s="177"/>
      <c r="HO129" s="177"/>
      <c r="HP129" s="177"/>
      <c r="HQ129" s="177"/>
      <c r="HR129" s="177"/>
      <c r="HS129" s="177"/>
      <c r="HT129" s="177"/>
      <c r="HU129" s="177"/>
      <c r="HV129" s="177"/>
      <c r="HW129" s="177"/>
      <c r="HX129" s="177"/>
      <c r="HY129" s="177"/>
      <c r="HZ129" s="177"/>
      <c r="IA129" s="177"/>
      <c r="IB129" s="177"/>
      <c r="IC129" s="177"/>
      <c r="ID129" s="177"/>
      <c r="IE129" s="177"/>
      <c r="IF129" s="177"/>
      <c r="IG129" s="177"/>
      <c r="IH129" s="177"/>
      <c r="II129" s="177"/>
      <c r="IJ129" s="177"/>
      <c r="IK129" s="177"/>
      <c r="IL129" s="177"/>
      <c r="IM129" s="177"/>
      <c r="IN129" s="177"/>
      <c r="IO129" s="177"/>
      <c r="IP129" s="177"/>
      <c r="IQ129" s="177"/>
      <c r="IR129" s="177"/>
      <c r="IS129" s="177"/>
      <c r="IT129" s="177"/>
      <c r="IU129" s="177"/>
      <c r="IV129" s="177"/>
    </row>
    <row r="130" spans="1:256" ht="16.2">
      <c r="A130" s="648"/>
      <c r="B130" s="45" t="s">
        <v>1808</v>
      </c>
      <c r="C130" s="67">
        <v>20</v>
      </c>
      <c r="D130" s="67">
        <v>3</v>
      </c>
      <c r="E130" s="183">
        <f t="shared" si="1"/>
        <v>0.15</v>
      </c>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c r="BK130" s="177"/>
      <c r="BL130" s="177"/>
      <c r="BM130" s="177"/>
      <c r="BN130" s="177"/>
      <c r="BO130" s="177"/>
      <c r="BP130" s="177"/>
      <c r="BQ130" s="177"/>
      <c r="BR130" s="177"/>
      <c r="BS130" s="177"/>
      <c r="BT130" s="177"/>
      <c r="BU130" s="177"/>
      <c r="BV130" s="177"/>
      <c r="BW130" s="177"/>
      <c r="BX130" s="177"/>
      <c r="BY130" s="177"/>
      <c r="BZ130" s="177"/>
      <c r="CA130" s="177"/>
      <c r="CB130" s="177"/>
      <c r="CC130" s="177"/>
      <c r="CD130" s="177"/>
      <c r="CE130" s="177"/>
      <c r="CF130" s="177"/>
      <c r="CG130" s="177"/>
      <c r="CH130" s="177"/>
      <c r="CI130" s="177"/>
      <c r="CJ130" s="177"/>
      <c r="CK130" s="177"/>
      <c r="CL130" s="177"/>
      <c r="CM130" s="177"/>
      <c r="CN130" s="177"/>
      <c r="CO130" s="177"/>
      <c r="CP130" s="177"/>
      <c r="CQ130" s="177"/>
      <c r="CR130" s="177"/>
      <c r="CS130" s="177"/>
      <c r="CT130" s="177"/>
      <c r="CU130" s="177"/>
      <c r="CV130" s="177"/>
      <c r="CW130" s="177"/>
      <c r="CX130" s="177"/>
      <c r="CY130" s="177"/>
      <c r="CZ130" s="177"/>
      <c r="DA130" s="177"/>
      <c r="DB130" s="177"/>
      <c r="DC130" s="177"/>
      <c r="DD130" s="177"/>
      <c r="DE130" s="177"/>
      <c r="DF130" s="177"/>
      <c r="DG130" s="177"/>
      <c r="DH130" s="177"/>
      <c r="DI130" s="177"/>
      <c r="DJ130" s="177"/>
      <c r="DK130" s="177"/>
      <c r="DL130" s="177"/>
      <c r="DM130" s="177"/>
      <c r="DN130" s="177"/>
      <c r="DO130" s="177"/>
      <c r="DP130" s="177"/>
      <c r="DQ130" s="177"/>
      <c r="DR130" s="177"/>
      <c r="DS130" s="177"/>
      <c r="DT130" s="177"/>
      <c r="DU130" s="177"/>
      <c r="DV130" s="177"/>
      <c r="DW130" s="177"/>
      <c r="DX130" s="177"/>
      <c r="DY130" s="177"/>
      <c r="DZ130" s="177"/>
      <c r="EA130" s="177"/>
      <c r="EB130" s="177"/>
      <c r="EC130" s="177"/>
      <c r="ED130" s="177"/>
      <c r="EE130" s="177"/>
      <c r="EF130" s="177"/>
      <c r="EG130" s="177"/>
      <c r="EH130" s="177"/>
      <c r="EI130" s="177"/>
      <c r="EJ130" s="177"/>
      <c r="EK130" s="177"/>
      <c r="EL130" s="177"/>
      <c r="EM130" s="177"/>
      <c r="EN130" s="177"/>
      <c r="EO130" s="177"/>
      <c r="EP130" s="177"/>
      <c r="EQ130" s="177"/>
      <c r="ER130" s="177"/>
      <c r="ES130" s="177"/>
      <c r="ET130" s="177"/>
      <c r="EU130" s="177"/>
      <c r="EV130" s="177"/>
      <c r="EW130" s="177"/>
      <c r="EX130" s="177"/>
      <c r="EY130" s="177"/>
      <c r="EZ130" s="177"/>
      <c r="FA130" s="177"/>
      <c r="FB130" s="177"/>
      <c r="FC130" s="177"/>
      <c r="FD130" s="177"/>
      <c r="FE130" s="177"/>
      <c r="FF130" s="177"/>
      <c r="FG130" s="177"/>
      <c r="FH130" s="177"/>
      <c r="FI130" s="177"/>
      <c r="FJ130" s="177"/>
      <c r="FK130" s="177"/>
      <c r="FL130" s="177"/>
      <c r="FM130" s="177"/>
      <c r="FN130" s="177"/>
      <c r="FO130" s="177"/>
      <c r="FP130" s="177"/>
      <c r="FQ130" s="177"/>
      <c r="FR130" s="177"/>
      <c r="FS130" s="177"/>
      <c r="FT130" s="177"/>
      <c r="FU130" s="177"/>
      <c r="FV130" s="177"/>
      <c r="FW130" s="177"/>
      <c r="FX130" s="177"/>
      <c r="FY130" s="177"/>
      <c r="FZ130" s="177"/>
      <c r="GA130" s="177"/>
      <c r="GB130" s="177"/>
      <c r="GC130" s="177"/>
      <c r="GD130" s="177"/>
      <c r="GE130" s="177"/>
      <c r="GF130" s="177"/>
      <c r="GG130" s="177"/>
      <c r="GH130" s="177"/>
      <c r="GI130" s="177"/>
      <c r="GJ130" s="177"/>
      <c r="GK130" s="177"/>
      <c r="GL130" s="177"/>
      <c r="GM130" s="177"/>
      <c r="GN130" s="177"/>
      <c r="GO130" s="177"/>
      <c r="GP130" s="177"/>
      <c r="GQ130" s="177"/>
      <c r="GR130" s="177"/>
      <c r="GS130" s="177"/>
      <c r="GT130" s="177"/>
      <c r="GU130" s="177"/>
      <c r="GV130" s="177"/>
      <c r="GW130" s="177"/>
      <c r="GX130" s="177"/>
      <c r="GY130" s="177"/>
      <c r="GZ130" s="177"/>
      <c r="HA130" s="177"/>
      <c r="HB130" s="177"/>
      <c r="HC130" s="177"/>
      <c r="HD130" s="177"/>
      <c r="HE130" s="177"/>
      <c r="HF130" s="177"/>
      <c r="HG130" s="177"/>
      <c r="HH130" s="177"/>
      <c r="HI130" s="177"/>
      <c r="HJ130" s="177"/>
      <c r="HK130" s="177"/>
      <c r="HL130" s="177"/>
      <c r="HM130" s="177"/>
      <c r="HN130" s="177"/>
      <c r="HO130" s="177"/>
      <c r="HP130" s="177"/>
      <c r="HQ130" s="177"/>
      <c r="HR130" s="177"/>
      <c r="HS130" s="177"/>
      <c r="HT130" s="177"/>
      <c r="HU130" s="177"/>
      <c r="HV130" s="177"/>
      <c r="HW130" s="177"/>
      <c r="HX130" s="177"/>
      <c r="HY130" s="177"/>
      <c r="HZ130" s="177"/>
      <c r="IA130" s="177"/>
      <c r="IB130" s="177"/>
      <c r="IC130" s="177"/>
      <c r="ID130" s="177"/>
      <c r="IE130" s="177"/>
      <c r="IF130" s="177"/>
      <c r="IG130" s="177"/>
      <c r="IH130" s="177"/>
      <c r="II130" s="177"/>
      <c r="IJ130" s="177"/>
      <c r="IK130" s="177"/>
      <c r="IL130" s="177"/>
      <c r="IM130" s="177"/>
      <c r="IN130" s="177"/>
      <c r="IO130" s="177"/>
      <c r="IP130" s="177"/>
      <c r="IQ130" s="177"/>
      <c r="IR130" s="177"/>
      <c r="IS130" s="177"/>
      <c r="IT130" s="177"/>
      <c r="IU130" s="177"/>
      <c r="IV130" s="177"/>
    </row>
    <row r="131" spans="1:256" ht="32.4">
      <c r="A131" s="648"/>
      <c r="B131" s="45" t="s">
        <v>1809</v>
      </c>
      <c r="C131" s="67">
        <v>12</v>
      </c>
      <c r="D131" s="67">
        <v>6</v>
      </c>
      <c r="E131" s="183">
        <f t="shared" si="1"/>
        <v>0.5</v>
      </c>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176"/>
      <c r="AW131" s="176"/>
      <c r="AX131" s="176"/>
      <c r="AY131" s="176"/>
      <c r="AZ131" s="176"/>
      <c r="BA131" s="176"/>
      <c r="BB131" s="176"/>
      <c r="BC131" s="176"/>
      <c r="BD131" s="176"/>
      <c r="BE131" s="176"/>
      <c r="BF131" s="176"/>
      <c r="BG131" s="176"/>
      <c r="BH131" s="176"/>
      <c r="BI131" s="176"/>
      <c r="BJ131" s="176"/>
      <c r="BK131" s="176"/>
      <c r="BL131" s="176"/>
      <c r="BM131" s="176"/>
      <c r="BN131" s="176"/>
      <c r="BO131" s="176"/>
      <c r="BP131" s="176"/>
      <c r="BQ131" s="176"/>
      <c r="BR131" s="176"/>
      <c r="BS131" s="176"/>
      <c r="BT131" s="176"/>
      <c r="BU131" s="176"/>
      <c r="BV131" s="176"/>
      <c r="BW131" s="176"/>
      <c r="BX131" s="176"/>
      <c r="BY131" s="176"/>
      <c r="BZ131" s="176"/>
      <c r="CA131" s="176"/>
      <c r="CB131" s="176"/>
      <c r="CC131" s="176"/>
      <c r="CD131" s="176"/>
      <c r="CE131" s="176"/>
      <c r="CF131" s="176"/>
      <c r="CG131" s="176"/>
      <c r="CH131" s="176"/>
      <c r="CI131" s="176"/>
      <c r="CJ131" s="176"/>
      <c r="CK131" s="176"/>
      <c r="CL131" s="176"/>
      <c r="CM131" s="176"/>
      <c r="CN131" s="176"/>
      <c r="CO131" s="176"/>
      <c r="CP131" s="176"/>
      <c r="CQ131" s="176"/>
      <c r="CR131" s="176"/>
      <c r="CS131" s="176"/>
      <c r="CT131" s="176"/>
      <c r="CU131" s="176"/>
      <c r="CV131" s="176"/>
      <c r="CW131" s="176"/>
      <c r="CX131" s="176"/>
      <c r="CY131" s="176"/>
      <c r="CZ131" s="176"/>
      <c r="DA131" s="176"/>
      <c r="DB131" s="176"/>
      <c r="DC131" s="176"/>
      <c r="DD131" s="176"/>
      <c r="DE131" s="176"/>
      <c r="DF131" s="176"/>
      <c r="DG131" s="176"/>
      <c r="DH131" s="176"/>
      <c r="DI131" s="176"/>
      <c r="DJ131" s="176"/>
      <c r="DK131" s="176"/>
      <c r="DL131" s="176"/>
      <c r="DM131" s="176"/>
      <c r="DN131" s="176"/>
      <c r="DO131" s="176"/>
      <c r="DP131" s="176"/>
      <c r="DQ131" s="176"/>
      <c r="DR131" s="176"/>
      <c r="DS131" s="176"/>
      <c r="DT131" s="176"/>
      <c r="DU131" s="176"/>
      <c r="DV131" s="176"/>
      <c r="DW131" s="176"/>
      <c r="DX131" s="176"/>
      <c r="DY131" s="176"/>
      <c r="DZ131" s="176"/>
      <c r="EA131" s="176"/>
      <c r="EB131" s="176"/>
      <c r="EC131" s="176"/>
      <c r="ED131" s="176"/>
      <c r="EE131" s="176"/>
      <c r="EF131" s="176"/>
      <c r="EG131" s="176"/>
      <c r="EH131" s="176"/>
      <c r="EI131" s="176"/>
      <c r="EJ131" s="176"/>
      <c r="EK131" s="176"/>
      <c r="EL131" s="176"/>
      <c r="EM131" s="176"/>
      <c r="EN131" s="176"/>
      <c r="EO131" s="176"/>
      <c r="EP131" s="176"/>
      <c r="EQ131" s="176"/>
      <c r="ER131" s="176"/>
      <c r="ES131" s="176"/>
      <c r="ET131" s="176"/>
      <c r="EU131" s="176"/>
      <c r="EV131" s="176"/>
      <c r="EW131" s="176"/>
      <c r="EX131" s="176"/>
      <c r="EY131" s="176"/>
      <c r="EZ131" s="176"/>
      <c r="FA131" s="176"/>
      <c r="FB131" s="176"/>
      <c r="FC131" s="176"/>
      <c r="FD131" s="176"/>
      <c r="FE131" s="176"/>
      <c r="FF131" s="176"/>
      <c r="FG131" s="176"/>
      <c r="FH131" s="176"/>
      <c r="FI131" s="176"/>
      <c r="FJ131" s="176"/>
      <c r="FK131" s="176"/>
      <c r="FL131" s="176"/>
      <c r="FM131" s="176"/>
      <c r="FN131" s="176"/>
      <c r="FO131" s="176"/>
      <c r="FP131" s="176"/>
      <c r="FQ131" s="176"/>
      <c r="FR131" s="176"/>
      <c r="FS131" s="176"/>
      <c r="FT131" s="176"/>
      <c r="FU131" s="176"/>
      <c r="FV131" s="176"/>
      <c r="FW131" s="176"/>
      <c r="FX131" s="176"/>
      <c r="FY131" s="176"/>
      <c r="FZ131" s="176"/>
      <c r="GA131" s="176"/>
      <c r="GB131" s="176"/>
      <c r="GC131" s="176"/>
      <c r="GD131" s="176"/>
      <c r="GE131" s="176"/>
      <c r="GF131" s="176"/>
      <c r="GG131" s="176"/>
      <c r="GH131" s="176"/>
      <c r="GI131" s="176"/>
      <c r="GJ131" s="176"/>
      <c r="GK131" s="176"/>
      <c r="GL131" s="176"/>
      <c r="GM131" s="176"/>
      <c r="GN131" s="176"/>
      <c r="GO131" s="176"/>
      <c r="GP131" s="176"/>
      <c r="GQ131" s="176"/>
      <c r="GR131" s="176"/>
      <c r="GS131" s="176"/>
      <c r="GT131" s="176"/>
      <c r="GU131" s="176"/>
      <c r="GV131" s="176"/>
      <c r="GW131" s="176"/>
      <c r="GX131" s="176"/>
      <c r="GY131" s="176"/>
      <c r="GZ131" s="176"/>
      <c r="HA131" s="176"/>
      <c r="HB131" s="176"/>
      <c r="HC131" s="176"/>
      <c r="HD131" s="176"/>
      <c r="HE131" s="176"/>
      <c r="HF131" s="176"/>
      <c r="HG131" s="176"/>
      <c r="HH131" s="176"/>
      <c r="HI131" s="176"/>
      <c r="HJ131" s="176"/>
      <c r="HK131" s="176"/>
      <c r="HL131" s="176"/>
      <c r="HM131" s="176"/>
      <c r="HN131" s="176"/>
      <c r="HO131" s="176"/>
      <c r="HP131" s="176"/>
      <c r="HQ131" s="176"/>
      <c r="HR131" s="176"/>
      <c r="HS131" s="176"/>
      <c r="HT131" s="176"/>
      <c r="HU131" s="176"/>
      <c r="HV131" s="176"/>
      <c r="HW131" s="176"/>
      <c r="HX131" s="176"/>
      <c r="HY131" s="176"/>
      <c r="HZ131" s="176"/>
      <c r="IA131" s="176"/>
      <c r="IB131" s="176"/>
      <c r="IC131" s="176"/>
      <c r="ID131" s="176"/>
      <c r="IE131" s="176"/>
      <c r="IF131" s="176"/>
      <c r="IG131" s="176"/>
      <c r="IH131" s="176"/>
      <c r="II131" s="176"/>
      <c r="IJ131" s="176"/>
      <c r="IK131" s="176"/>
      <c r="IL131" s="176"/>
      <c r="IM131" s="176"/>
      <c r="IN131" s="176"/>
      <c r="IO131" s="176"/>
      <c r="IP131" s="176"/>
      <c r="IQ131" s="176"/>
      <c r="IR131" s="176"/>
      <c r="IS131" s="176"/>
      <c r="IT131" s="176"/>
      <c r="IU131" s="176"/>
      <c r="IV131" s="176"/>
    </row>
    <row r="132" spans="1:256" ht="16.2">
      <c r="A132" s="648"/>
      <c r="B132" s="45" t="s">
        <v>1810</v>
      </c>
      <c r="C132" s="67">
        <v>15</v>
      </c>
      <c r="D132" s="67">
        <v>2</v>
      </c>
      <c r="E132" s="183">
        <f t="shared" si="1"/>
        <v>0.13333333333333333</v>
      </c>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176"/>
      <c r="AW132" s="176"/>
      <c r="AX132" s="176"/>
      <c r="AY132" s="176"/>
      <c r="AZ132" s="176"/>
      <c r="BA132" s="176"/>
      <c r="BB132" s="176"/>
      <c r="BC132" s="176"/>
      <c r="BD132" s="176"/>
      <c r="BE132" s="176"/>
      <c r="BF132" s="176"/>
      <c r="BG132" s="176"/>
      <c r="BH132" s="176"/>
      <c r="BI132" s="176"/>
      <c r="BJ132" s="176"/>
      <c r="BK132" s="176"/>
      <c r="BL132" s="176"/>
      <c r="BM132" s="176"/>
      <c r="BN132" s="176"/>
      <c r="BO132" s="176"/>
      <c r="BP132" s="176"/>
      <c r="BQ132" s="176"/>
      <c r="BR132" s="176"/>
      <c r="BS132" s="176"/>
      <c r="BT132" s="176"/>
      <c r="BU132" s="176"/>
      <c r="BV132" s="176"/>
      <c r="BW132" s="176"/>
      <c r="BX132" s="176"/>
      <c r="BY132" s="176"/>
      <c r="BZ132" s="176"/>
      <c r="CA132" s="176"/>
      <c r="CB132" s="176"/>
      <c r="CC132" s="176"/>
      <c r="CD132" s="176"/>
      <c r="CE132" s="176"/>
      <c r="CF132" s="176"/>
      <c r="CG132" s="176"/>
      <c r="CH132" s="176"/>
      <c r="CI132" s="176"/>
      <c r="CJ132" s="176"/>
      <c r="CK132" s="176"/>
      <c r="CL132" s="176"/>
      <c r="CM132" s="176"/>
      <c r="CN132" s="176"/>
      <c r="CO132" s="176"/>
      <c r="CP132" s="176"/>
      <c r="CQ132" s="176"/>
      <c r="CR132" s="176"/>
      <c r="CS132" s="176"/>
      <c r="CT132" s="176"/>
      <c r="CU132" s="176"/>
      <c r="CV132" s="176"/>
      <c r="CW132" s="176"/>
      <c r="CX132" s="176"/>
      <c r="CY132" s="176"/>
      <c r="CZ132" s="176"/>
      <c r="DA132" s="176"/>
      <c r="DB132" s="176"/>
      <c r="DC132" s="176"/>
      <c r="DD132" s="176"/>
      <c r="DE132" s="176"/>
      <c r="DF132" s="176"/>
      <c r="DG132" s="176"/>
      <c r="DH132" s="176"/>
      <c r="DI132" s="176"/>
      <c r="DJ132" s="176"/>
      <c r="DK132" s="176"/>
      <c r="DL132" s="176"/>
      <c r="DM132" s="176"/>
      <c r="DN132" s="176"/>
      <c r="DO132" s="176"/>
      <c r="DP132" s="176"/>
      <c r="DQ132" s="176"/>
      <c r="DR132" s="176"/>
      <c r="DS132" s="176"/>
      <c r="DT132" s="176"/>
      <c r="DU132" s="176"/>
      <c r="DV132" s="176"/>
      <c r="DW132" s="176"/>
      <c r="DX132" s="176"/>
      <c r="DY132" s="176"/>
      <c r="DZ132" s="176"/>
      <c r="EA132" s="176"/>
      <c r="EB132" s="176"/>
      <c r="EC132" s="176"/>
      <c r="ED132" s="176"/>
      <c r="EE132" s="176"/>
      <c r="EF132" s="176"/>
      <c r="EG132" s="176"/>
      <c r="EH132" s="176"/>
      <c r="EI132" s="176"/>
      <c r="EJ132" s="176"/>
      <c r="EK132" s="176"/>
      <c r="EL132" s="176"/>
      <c r="EM132" s="176"/>
      <c r="EN132" s="176"/>
      <c r="EO132" s="176"/>
      <c r="EP132" s="176"/>
      <c r="EQ132" s="176"/>
      <c r="ER132" s="176"/>
      <c r="ES132" s="176"/>
      <c r="ET132" s="176"/>
      <c r="EU132" s="176"/>
      <c r="EV132" s="176"/>
      <c r="EW132" s="176"/>
      <c r="EX132" s="176"/>
      <c r="EY132" s="176"/>
      <c r="EZ132" s="176"/>
      <c r="FA132" s="176"/>
      <c r="FB132" s="176"/>
      <c r="FC132" s="176"/>
      <c r="FD132" s="176"/>
      <c r="FE132" s="176"/>
      <c r="FF132" s="176"/>
      <c r="FG132" s="176"/>
      <c r="FH132" s="176"/>
      <c r="FI132" s="176"/>
      <c r="FJ132" s="176"/>
      <c r="FK132" s="176"/>
      <c r="FL132" s="176"/>
      <c r="FM132" s="176"/>
      <c r="FN132" s="176"/>
      <c r="FO132" s="176"/>
      <c r="FP132" s="176"/>
      <c r="FQ132" s="176"/>
      <c r="FR132" s="176"/>
      <c r="FS132" s="176"/>
      <c r="FT132" s="176"/>
      <c r="FU132" s="176"/>
      <c r="FV132" s="176"/>
      <c r="FW132" s="176"/>
      <c r="FX132" s="176"/>
      <c r="FY132" s="176"/>
      <c r="FZ132" s="176"/>
      <c r="GA132" s="176"/>
      <c r="GB132" s="176"/>
      <c r="GC132" s="176"/>
      <c r="GD132" s="176"/>
      <c r="GE132" s="176"/>
      <c r="GF132" s="176"/>
      <c r="GG132" s="176"/>
      <c r="GH132" s="176"/>
      <c r="GI132" s="176"/>
      <c r="GJ132" s="176"/>
      <c r="GK132" s="176"/>
      <c r="GL132" s="176"/>
      <c r="GM132" s="176"/>
      <c r="GN132" s="176"/>
      <c r="GO132" s="176"/>
      <c r="GP132" s="176"/>
      <c r="GQ132" s="176"/>
      <c r="GR132" s="176"/>
      <c r="GS132" s="176"/>
      <c r="GT132" s="176"/>
      <c r="GU132" s="176"/>
      <c r="GV132" s="176"/>
      <c r="GW132" s="176"/>
      <c r="GX132" s="176"/>
      <c r="GY132" s="176"/>
      <c r="GZ132" s="176"/>
      <c r="HA132" s="176"/>
      <c r="HB132" s="176"/>
      <c r="HC132" s="176"/>
      <c r="HD132" s="176"/>
      <c r="HE132" s="176"/>
      <c r="HF132" s="176"/>
      <c r="HG132" s="176"/>
      <c r="HH132" s="176"/>
      <c r="HI132" s="176"/>
      <c r="HJ132" s="176"/>
      <c r="HK132" s="176"/>
      <c r="HL132" s="176"/>
      <c r="HM132" s="176"/>
      <c r="HN132" s="176"/>
      <c r="HO132" s="176"/>
      <c r="HP132" s="176"/>
      <c r="HQ132" s="176"/>
      <c r="HR132" s="176"/>
      <c r="HS132" s="176"/>
      <c r="HT132" s="176"/>
      <c r="HU132" s="176"/>
      <c r="HV132" s="176"/>
      <c r="HW132" s="176"/>
      <c r="HX132" s="176"/>
      <c r="HY132" s="176"/>
      <c r="HZ132" s="176"/>
      <c r="IA132" s="176"/>
      <c r="IB132" s="176"/>
      <c r="IC132" s="176"/>
      <c r="ID132" s="176"/>
      <c r="IE132" s="176"/>
      <c r="IF132" s="176"/>
      <c r="IG132" s="176"/>
      <c r="IH132" s="176"/>
      <c r="II132" s="176"/>
      <c r="IJ132" s="176"/>
      <c r="IK132" s="176"/>
      <c r="IL132" s="176"/>
      <c r="IM132" s="176"/>
      <c r="IN132" s="176"/>
      <c r="IO132" s="176"/>
      <c r="IP132" s="176"/>
      <c r="IQ132" s="176"/>
      <c r="IR132" s="176"/>
      <c r="IS132" s="176"/>
      <c r="IT132" s="176"/>
      <c r="IU132" s="176"/>
      <c r="IV132" s="176"/>
    </row>
    <row r="133" spans="1:256" ht="16.2">
      <c r="A133" s="648"/>
      <c r="B133" s="45" t="s">
        <v>1811</v>
      </c>
      <c r="C133" s="67">
        <v>9</v>
      </c>
      <c r="D133" s="67">
        <v>4</v>
      </c>
      <c r="E133" s="183">
        <f t="shared" si="1"/>
        <v>0.44444444444444442</v>
      </c>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6"/>
      <c r="AG133" s="176"/>
      <c r="AH133" s="176"/>
      <c r="AI133" s="176"/>
      <c r="AJ133" s="176"/>
      <c r="AK133" s="176"/>
      <c r="AL133" s="176"/>
      <c r="AM133" s="176"/>
      <c r="AN133" s="176"/>
      <c r="AO133" s="176"/>
      <c r="AP133" s="176"/>
      <c r="AQ133" s="176"/>
      <c r="AR133" s="176"/>
      <c r="AS133" s="176"/>
      <c r="AT133" s="176"/>
      <c r="AU133" s="176"/>
      <c r="AV133" s="176"/>
      <c r="AW133" s="176"/>
      <c r="AX133" s="176"/>
      <c r="AY133" s="176"/>
      <c r="AZ133" s="176"/>
      <c r="BA133" s="176"/>
      <c r="BB133" s="176"/>
      <c r="BC133" s="176"/>
      <c r="BD133" s="176"/>
      <c r="BE133" s="176"/>
      <c r="BF133" s="176"/>
      <c r="BG133" s="176"/>
      <c r="BH133" s="176"/>
      <c r="BI133" s="176"/>
      <c r="BJ133" s="176"/>
      <c r="BK133" s="176"/>
      <c r="BL133" s="176"/>
      <c r="BM133" s="176"/>
      <c r="BN133" s="176"/>
      <c r="BO133" s="176"/>
      <c r="BP133" s="176"/>
      <c r="BQ133" s="176"/>
      <c r="BR133" s="176"/>
      <c r="BS133" s="176"/>
      <c r="BT133" s="176"/>
      <c r="BU133" s="176"/>
      <c r="BV133" s="176"/>
      <c r="BW133" s="176"/>
      <c r="BX133" s="176"/>
      <c r="BY133" s="176"/>
      <c r="BZ133" s="176"/>
      <c r="CA133" s="176"/>
      <c r="CB133" s="176"/>
      <c r="CC133" s="176"/>
      <c r="CD133" s="176"/>
      <c r="CE133" s="176"/>
      <c r="CF133" s="176"/>
      <c r="CG133" s="176"/>
      <c r="CH133" s="176"/>
      <c r="CI133" s="176"/>
      <c r="CJ133" s="176"/>
      <c r="CK133" s="176"/>
      <c r="CL133" s="176"/>
      <c r="CM133" s="176"/>
      <c r="CN133" s="176"/>
      <c r="CO133" s="176"/>
      <c r="CP133" s="176"/>
      <c r="CQ133" s="176"/>
      <c r="CR133" s="176"/>
      <c r="CS133" s="176"/>
      <c r="CT133" s="176"/>
      <c r="CU133" s="176"/>
      <c r="CV133" s="176"/>
      <c r="CW133" s="176"/>
      <c r="CX133" s="176"/>
      <c r="CY133" s="176"/>
      <c r="CZ133" s="176"/>
      <c r="DA133" s="176"/>
      <c r="DB133" s="176"/>
      <c r="DC133" s="176"/>
      <c r="DD133" s="176"/>
      <c r="DE133" s="176"/>
      <c r="DF133" s="176"/>
      <c r="DG133" s="176"/>
      <c r="DH133" s="176"/>
      <c r="DI133" s="176"/>
      <c r="DJ133" s="176"/>
      <c r="DK133" s="176"/>
      <c r="DL133" s="176"/>
      <c r="DM133" s="176"/>
      <c r="DN133" s="176"/>
      <c r="DO133" s="176"/>
      <c r="DP133" s="176"/>
      <c r="DQ133" s="176"/>
      <c r="DR133" s="176"/>
      <c r="DS133" s="176"/>
      <c r="DT133" s="176"/>
      <c r="DU133" s="176"/>
      <c r="DV133" s="176"/>
      <c r="DW133" s="176"/>
      <c r="DX133" s="176"/>
      <c r="DY133" s="176"/>
      <c r="DZ133" s="176"/>
      <c r="EA133" s="176"/>
      <c r="EB133" s="176"/>
      <c r="EC133" s="176"/>
      <c r="ED133" s="176"/>
      <c r="EE133" s="176"/>
      <c r="EF133" s="176"/>
      <c r="EG133" s="176"/>
      <c r="EH133" s="176"/>
      <c r="EI133" s="176"/>
      <c r="EJ133" s="176"/>
      <c r="EK133" s="176"/>
      <c r="EL133" s="176"/>
      <c r="EM133" s="176"/>
      <c r="EN133" s="176"/>
      <c r="EO133" s="176"/>
      <c r="EP133" s="176"/>
      <c r="EQ133" s="176"/>
      <c r="ER133" s="176"/>
      <c r="ES133" s="176"/>
      <c r="ET133" s="176"/>
      <c r="EU133" s="176"/>
      <c r="EV133" s="176"/>
      <c r="EW133" s="176"/>
      <c r="EX133" s="176"/>
      <c r="EY133" s="176"/>
      <c r="EZ133" s="176"/>
      <c r="FA133" s="176"/>
      <c r="FB133" s="176"/>
      <c r="FC133" s="176"/>
      <c r="FD133" s="176"/>
      <c r="FE133" s="176"/>
      <c r="FF133" s="176"/>
      <c r="FG133" s="176"/>
      <c r="FH133" s="176"/>
      <c r="FI133" s="176"/>
      <c r="FJ133" s="176"/>
      <c r="FK133" s="176"/>
      <c r="FL133" s="176"/>
      <c r="FM133" s="176"/>
      <c r="FN133" s="176"/>
      <c r="FO133" s="176"/>
      <c r="FP133" s="176"/>
      <c r="FQ133" s="176"/>
      <c r="FR133" s="176"/>
      <c r="FS133" s="176"/>
      <c r="FT133" s="176"/>
      <c r="FU133" s="176"/>
      <c r="FV133" s="176"/>
      <c r="FW133" s="176"/>
      <c r="FX133" s="176"/>
      <c r="FY133" s="176"/>
      <c r="FZ133" s="176"/>
      <c r="GA133" s="176"/>
      <c r="GB133" s="176"/>
      <c r="GC133" s="176"/>
      <c r="GD133" s="176"/>
      <c r="GE133" s="176"/>
      <c r="GF133" s="176"/>
      <c r="GG133" s="176"/>
      <c r="GH133" s="176"/>
      <c r="GI133" s="176"/>
      <c r="GJ133" s="176"/>
      <c r="GK133" s="176"/>
      <c r="GL133" s="176"/>
      <c r="GM133" s="176"/>
      <c r="GN133" s="176"/>
      <c r="GO133" s="176"/>
      <c r="GP133" s="176"/>
      <c r="GQ133" s="176"/>
      <c r="GR133" s="176"/>
      <c r="GS133" s="176"/>
      <c r="GT133" s="176"/>
      <c r="GU133" s="176"/>
      <c r="GV133" s="176"/>
      <c r="GW133" s="176"/>
      <c r="GX133" s="176"/>
      <c r="GY133" s="176"/>
      <c r="GZ133" s="176"/>
      <c r="HA133" s="176"/>
      <c r="HB133" s="176"/>
      <c r="HC133" s="176"/>
      <c r="HD133" s="176"/>
      <c r="HE133" s="176"/>
      <c r="HF133" s="176"/>
      <c r="HG133" s="176"/>
      <c r="HH133" s="176"/>
      <c r="HI133" s="176"/>
      <c r="HJ133" s="176"/>
      <c r="HK133" s="176"/>
      <c r="HL133" s="176"/>
      <c r="HM133" s="176"/>
      <c r="HN133" s="176"/>
      <c r="HO133" s="176"/>
      <c r="HP133" s="176"/>
      <c r="HQ133" s="176"/>
      <c r="HR133" s="176"/>
      <c r="HS133" s="176"/>
      <c r="HT133" s="176"/>
      <c r="HU133" s="176"/>
      <c r="HV133" s="176"/>
      <c r="HW133" s="176"/>
      <c r="HX133" s="176"/>
      <c r="HY133" s="176"/>
      <c r="HZ133" s="176"/>
      <c r="IA133" s="176"/>
      <c r="IB133" s="176"/>
      <c r="IC133" s="176"/>
      <c r="ID133" s="176"/>
      <c r="IE133" s="176"/>
      <c r="IF133" s="176"/>
      <c r="IG133" s="176"/>
      <c r="IH133" s="176"/>
      <c r="II133" s="176"/>
      <c r="IJ133" s="176"/>
      <c r="IK133" s="176"/>
      <c r="IL133" s="176"/>
      <c r="IM133" s="176"/>
      <c r="IN133" s="176"/>
      <c r="IO133" s="176"/>
      <c r="IP133" s="176"/>
      <c r="IQ133" s="176"/>
      <c r="IR133" s="176"/>
      <c r="IS133" s="176"/>
      <c r="IT133" s="176"/>
      <c r="IU133" s="176"/>
      <c r="IV133" s="176"/>
    </row>
    <row r="134" spans="1:256" ht="16.2">
      <c r="A134" s="645"/>
      <c r="B134" s="45" t="s">
        <v>1812</v>
      </c>
      <c r="C134" s="67">
        <v>13</v>
      </c>
      <c r="D134" s="67">
        <v>3</v>
      </c>
      <c r="E134" s="183">
        <f t="shared" si="1"/>
        <v>0.23076923076923078</v>
      </c>
    </row>
    <row r="135" spans="1:256" ht="16.2">
      <c r="A135" s="645"/>
      <c r="B135" s="45" t="s">
        <v>1813</v>
      </c>
      <c r="C135" s="67">
        <v>7</v>
      </c>
      <c r="D135" s="67">
        <v>4</v>
      </c>
      <c r="E135" s="183">
        <f t="shared" si="1"/>
        <v>0.5714285714285714</v>
      </c>
    </row>
    <row r="136" spans="1:256" ht="16.2">
      <c r="A136" s="645"/>
      <c r="B136" s="347" t="s">
        <v>1814</v>
      </c>
      <c r="C136" s="67">
        <v>11</v>
      </c>
      <c r="D136" s="67">
        <v>6</v>
      </c>
      <c r="E136" s="183">
        <f t="shared" si="1"/>
        <v>0.54545454545454541</v>
      </c>
    </row>
    <row r="137" spans="1:256" ht="16.2">
      <c r="A137" s="643" t="s">
        <v>1595</v>
      </c>
      <c r="B137" s="203" t="s">
        <v>1815</v>
      </c>
      <c r="C137" s="67">
        <v>9</v>
      </c>
      <c r="D137" s="185">
        <v>3</v>
      </c>
      <c r="E137" s="183">
        <f t="shared" si="1"/>
        <v>0.33333333333333331</v>
      </c>
    </row>
    <row r="138" spans="1:256" ht="16.5" customHeight="1">
      <c r="A138" s="648"/>
      <c r="B138" s="203" t="s">
        <v>1816</v>
      </c>
      <c r="C138" s="67">
        <v>21</v>
      </c>
      <c r="D138" s="185">
        <v>6</v>
      </c>
      <c r="E138" s="183">
        <f t="shared" si="1"/>
        <v>0.2857142857142857</v>
      </c>
    </row>
    <row r="139" spans="1:256" ht="16.2">
      <c r="A139" s="648"/>
      <c r="B139" s="203" t="s">
        <v>1817</v>
      </c>
      <c r="C139" s="67">
        <v>11</v>
      </c>
      <c r="D139" s="185">
        <v>2</v>
      </c>
      <c r="E139" s="183">
        <f t="shared" ref="E139:E205" si="2">D139/C139</f>
        <v>0.18181818181818182</v>
      </c>
    </row>
    <row r="140" spans="1:256" ht="16.2">
      <c r="A140" s="648"/>
      <c r="B140" s="203" t="s">
        <v>1818</v>
      </c>
      <c r="C140" s="67">
        <v>17</v>
      </c>
      <c r="D140" s="185">
        <v>1</v>
      </c>
      <c r="E140" s="183">
        <f t="shared" si="2"/>
        <v>5.8823529411764705E-2</v>
      </c>
    </row>
    <row r="141" spans="1:256" ht="16.2">
      <c r="A141" s="648"/>
      <c r="B141" s="322" t="s">
        <v>1819</v>
      </c>
      <c r="C141" s="67">
        <v>15</v>
      </c>
      <c r="D141" s="185">
        <v>8</v>
      </c>
      <c r="E141" s="183">
        <f t="shared" si="2"/>
        <v>0.53333333333333333</v>
      </c>
    </row>
    <row r="142" spans="1:256" ht="16.2">
      <c r="A142" s="648"/>
      <c r="B142" s="348" t="s">
        <v>1820</v>
      </c>
      <c r="C142" s="67">
        <v>13</v>
      </c>
      <c r="D142" s="185">
        <v>2</v>
      </c>
      <c r="E142" s="183">
        <f t="shared" si="2"/>
        <v>0.15384615384615385</v>
      </c>
    </row>
    <row r="143" spans="1:256" ht="16.2">
      <c r="A143" s="648"/>
      <c r="B143" s="203" t="s">
        <v>1821</v>
      </c>
      <c r="C143" s="67">
        <v>13</v>
      </c>
      <c r="D143" s="185">
        <v>6</v>
      </c>
      <c r="E143" s="183">
        <f t="shared" si="2"/>
        <v>0.46153846153846156</v>
      </c>
    </row>
    <row r="144" spans="1:256" ht="16.2">
      <c r="A144" s="648"/>
      <c r="B144" s="203" t="s">
        <v>1822</v>
      </c>
      <c r="C144" s="67">
        <v>9</v>
      </c>
      <c r="D144" s="185">
        <v>3</v>
      </c>
      <c r="E144" s="183">
        <f t="shared" si="2"/>
        <v>0.33333333333333331</v>
      </c>
    </row>
    <row r="145" spans="1:256" ht="16.2">
      <c r="A145" s="648"/>
      <c r="B145" s="45" t="s">
        <v>1823</v>
      </c>
      <c r="C145" s="67">
        <v>21</v>
      </c>
      <c r="D145" s="67">
        <v>3</v>
      </c>
      <c r="E145" s="183">
        <f t="shared" si="2"/>
        <v>0.14285714285714285</v>
      </c>
    </row>
    <row r="146" spans="1:256" ht="16.2">
      <c r="A146" s="648"/>
      <c r="B146" s="45" t="s">
        <v>1824</v>
      </c>
      <c r="C146" s="67">
        <v>15</v>
      </c>
      <c r="D146" s="67">
        <v>7</v>
      </c>
      <c r="E146" s="183">
        <f t="shared" si="2"/>
        <v>0.46666666666666667</v>
      </c>
    </row>
    <row r="147" spans="1:256" ht="16.2">
      <c r="A147" s="648"/>
      <c r="B147" s="45" t="s">
        <v>1825</v>
      </c>
      <c r="C147" s="67">
        <v>20</v>
      </c>
      <c r="D147" s="67">
        <v>4</v>
      </c>
      <c r="E147" s="183">
        <f t="shared" si="2"/>
        <v>0.2</v>
      </c>
    </row>
    <row r="148" spans="1:256" ht="16.2">
      <c r="A148" s="633"/>
      <c r="B148" s="45" t="s">
        <v>1811</v>
      </c>
      <c r="C148" s="67">
        <v>11</v>
      </c>
      <c r="D148" s="67">
        <v>1</v>
      </c>
      <c r="E148" s="183">
        <f t="shared" si="2"/>
        <v>9.0909090909090912E-2</v>
      </c>
    </row>
    <row r="149" spans="1:256" ht="16.2">
      <c r="A149" s="598" t="s">
        <v>419</v>
      </c>
      <c r="B149" s="200" t="s">
        <v>1156</v>
      </c>
      <c r="C149" s="181">
        <v>12</v>
      </c>
      <c r="D149" s="181">
        <v>1</v>
      </c>
      <c r="E149" s="183">
        <f t="shared" si="2"/>
        <v>8.3333333333333329E-2</v>
      </c>
    </row>
    <row r="150" spans="1:256" ht="16.2">
      <c r="A150" s="649"/>
      <c r="B150" s="318" t="s">
        <v>1154</v>
      </c>
      <c r="C150" s="319">
        <v>16</v>
      </c>
      <c r="D150" s="319">
        <v>4</v>
      </c>
      <c r="E150" s="183">
        <f t="shared" si="2"/>
        <v>0.25</v>
      </c>
    </row>
    <row r="151" spans="1:256" ht="16.2">
      <c r="A151" s="649"/>
      <c r="B151" s="200" t="s">
        <v>1153</v>
      </c>
      <c r="C151" s="181">
        <v>28</v>
      </c>
      <c r="D151" s="181">
        <v>7</v>
      </c>
      <c r="E151" s="183">
        <f t="shared" si="2"/>
        <v>0.25</v>
      </c>
    </row>
    <row r="152" spans="1:256" ht="17.399999999999999">
      <c r="A152" s="649"/>
      <c r="B152" s="200" t="s">
        <v>1826</v>
      </c>
      <c r="C152" s="181">
        <v>19</v>
      </c>
      <c r="D152" s="181">
        <v>6</v>
      </c>
      <c r="E152" s="183">
        <f t="shared" si="2"/>
        <v>0.31578947368421051</v>
      </c>
      <c r="F152" s="277"/>
      <c r="G152" s="277"/>
      <c r="H152" s="277"/>
      <c r="I152" s="277"/>
      <c r="J152" s="277"/>
      <c r="K152" s="277"/>
      <c r="L152" s="277"/>
      <c r="M152" s="277"/>
      <c r="N152" s="277"/>
      <c r="O152" s="277"/>
      <c r="P152" s="277"/>
      <c r="Q152" s="277"/>
      <c r="R152" s="277"/>
      <c r="S152" s="277"/>
      <c r="T152" s="277"/>
      <c r="U152" s="277"/>
      <c r="V152" s="277"/>
      <c r="W152" s="277"/>
      <c r="X152" s="277"/>
      <c r="Y152" s="277"/>
      <c r="Z152" s="277"/>
      <c r="AA152" s="277"/>
      <c r="AB152" s="277"/>
      <c r="AC152" s="277"/>
      <c r="AD152" s="277"/>
      <c r="AE152" s="277"/>
      <c r="AF152" s="277"/>
      <c r="AG152" s="277"/>
      <c r="AH152" s="277"/>
      <c r="AI152" s="277"/>
      <c r="AJ152" s="277"/>
      <c r="AK152" s="277"/>
      <c r="AL152" s="277"/>
      <c r="AM152" s="277"/>
      <c r="AN152" s="277"/>
      <c r="AO152" s="277"/>
      <c r="AP152" s="277"/>
      <c r="AQ152" s="277"/>
      <c r="AR152" s="277"/>
      <c r="AS152" s="277"/>
      <c r="AT152" s="277"/>
      <c r="AU152" s="277"/>
      <c r="AV152" s="277"/>
      <c r="AW152" s="277"/>
      <c r="AX152" s="277"/>
      <c r="AY152" s="277"/>
      <c r="AZ152" s="277"/>
      <c r="BA152" s="277"/>
      <c r="BB152" s="277"/>
      <c r="BC152" s="277"/>
      <c r="BD152" s="277"/>
      <c r="BE152" s="277"/>
      <c r="BF152" s="277"/>
      <c r="BG152" s="277"/>
      <c r="BH152" s="277"/>
      <c r="BI152" s="277"/>
      <c r="BJ152" s="277"/>
      <c r="BK152" s="277"/>
      <c r="BL152" s="277"/>
      <c r="BM152" s="277"/>
      <c r="BN152" s="277"/>
      <c r="BO152" s="277"/>
      <c r="BP152" s="277"/>
      <c r="BQ152" s="277"/>
      <c r="BR152" s="277"/>
      <c r="BS152" s="277"/>
      <c r="BT152" s="277"/>
      <c r="BU152" s="277"/>
      <c r="BV152" s="277"/>
      <c r="BW152" s="277"/>
      <c r="BX152" s="277"/>
      <c r="BY152" s="277"/>
      <c r="BZ152" s="277"/>
      <c r="CA152" s="277"/>
      <c r="CB152" s="277"/>
      <c r="CC152" s="277"/>
      <c r="CD152" s="277"/>
      <c r="CE152" s="277"/>
      <c r="CF152" s="277"/>
      <c r="CG152" s="277"/>
      <c r="CH152" s="277"/>
      <c r="CI152" s="277"/>
      <c r="CJ152" s="277"/>
      <c r="CK152" s="277"/>
      <c r="CL152" s="277"/>
      <c r="CM152" s="277"/>
      <c r="CN152" s="277"/>
      <c r="CO152" s="277"/>
      <c r="CP152" s="277"/>
      <c r="CQ152" s="277"/>
      <c r="CR152" s="277"/>
      <c r="CS152" s="277"/>
      <c r="CT152" s="277"/>
      <c r="CU152" s="277"/>
      <c r="CV152" s="277"/>
      <c r="CW152" s="277"/>
      <c r="CX152" s="277"/>
      <c r="CY152" s="277"/>
      <c r="CZ152" s="277"/>
      <c r="DA152" s="277"/>
      <c r="DB152" s="277"/>
      <c r="DC152" s="277"/>
      <c r="DD152" s="277"/>
      <c r="DE152" s="277"/>
      <c r="DF152" s="277"/>
      <c r="DG152" s="277"/>
      <c r="DH152" s="277"/>
      <c r="DI152" s="277"/>
      <c r="DJ152" s="277"/>
      <c r="DK152" s="277"/>
      <c r="DL152" s="277"/>
      <c r="DM152" s="277"/>
      <c r="DN152" s="277"/>
      <c r="DO152" s="277"/>
      <c r="DP152" s="277"/>
      <c r="DQ152" s="277"/>
      <c r="DR152" s="277"/>
      <c r="DS152" s="277"/>
      <c r="DT152" s="277"/>
      <c r="DU152" s="277"/>
      <c r="DV152" s="277"/>
      <c r="DW152" s="277"/>
      <c r="DX152" s="277"/>
      <c r="DY152" s="277"/>
      <c r="DZ152" s="277"/>
      <c r="EA152" s="277"/>
      <c r="EB152" s="277"/>
      <c r="EC152" s="277"/>
      <c r="ED152" s="277"/>
      <c r="EE152" s="277"/>
      <c r="EF152" s="277"/>
      <c r="EG152" s="277"/>
      <c r="EH152" s="277"/>
      <c r="EI152" s="277"/>
      <c r="EJ152" s="277"/>
      <c r="EK152" s="277"/>
      <c r="EL152" s="277"/>
      <c r="EM152" s="277"/>
      <c r="EN152" s="277"/>
      <c r="EO152" s="277"/>
      <c r="EP152" s="277"/>
      <c r="EQ152" s="277"/>
      <c r="ER152" s="277"/>
      <c r="ES152" s="277"/>
      <c r="ET152" s="277"/>
      <c r="EU152" s="277"/>
      <c r="EV152" s="277"/>
      <c r="EW152" s="277"/>
      <c r="EX152" s="277"/>
      <c r="EY152" s="277"/>
      <c r="EZ152" s="277"/>
      <c r="FA152" s="277"/>
      <c r="FB152" s="277"/>
      <c r="FC152" s="277"/>
      <c r="FD152" s="277"/>
      <c r="FE152" s="277"/>
      <c r="FF152" s="277"/>
      <c r="FG152" s="277"/>
      <c r="FH152" s="277"/>
      <c r="FI152" s="277"/>
      <c r="FJ152" s="277"/>
      <c r="FK152" s="277"/>
      <c r="FL152" s="277"/>
      <c r="FM152" s="277"/>
      <c r="FN152" s="277"/>
      <c r="FO152" s="277"/>
      <c r="FP152" s="277"/>
      <c r="FQ152" s="277"/>
      <c r="FR152" s="277"/>
      <c r="FS152" s="277"/>
      <c r="FT152" s="277"/>
      <c r="FU152" s="277"/>
      <c r="FV152" s="277"/>
      <c r="FW152" s="277"/>
      <c r="FX152" s="277"/>
      <c r="FY152" s="277"/>
      <c r="FZ152" s="277"/>
      <c r="GA152" s="277"/>
      <c r="GB152" s="277"/>
      <c r="GC152" s="277"/>
      <c r="GD152" s="277"/>
      <c r="GE152" s="277"/>
      <c r="GF152" s="277"/>
      <c r="GG152" s="277"/>
      <c r="GH152" s="277"/>
      <c r="GI152" s="277"/>
      <c r="GJ152" s="277"/>
      <c r="GK152" s="277"/>
      <c r="GL152" s="277"/>
      <c r="GM152" s="277"/>
      <c r="GN152" s="277"/>
      <c r="GO152" s="277"/>
      <c r="GP152" s="277"/>
      <c r="GQ152" s="277"/>
      <c r="GR152" s="277"/>
      <c r="GS152" s="277"/>
      <c r="GT152" s="277"/>
      <c r="GU152" s="277"/>
      <c r="GV152" s="277"/>
      <c r="GW152" s="277"/>
      <c r="GX152" s="277"/>
      <c r="GY152" s="277"/>
      <c r="GZ152" s="277"/>
      <c r="HA152" s="277"/>
      <c r="HB152" s="277"/>
      <c r="HC152" s="277"/>
      <c r="HD152" s="277"/>
      <c r="HE152" s="277"/>
      <c r="HF152" s="277"/>
      <c r="HG152" s="277"/>
      <c r="HH152" s="277"/>
      <c r="HI152" s="277"/>
      <c r="HJ152" s="277"/>
      <c r="HK152" s="277"/>
      <c r="HL152" s="277"/>
      <c r="HM152" s="277"/>
      <c r="HN152" s="277"/>
      <c r="HO152" s="277"/>
      <c r="HP152" s="277"/>
      <c r="HQ152" s="277"/>
      <c r="HR152" s="277"/>
      <c r="HS152" s="277"/>
      <c r="HT152" s="277"/>
      <c r="HU152" s="277"/>
      <c r="HV152" s="277"/>
      <c r="HW152" s="277"/>
      <c r="HX152" s="277"/>
      <c r="HY152" s="277"/>
      <c r="HZ152" s="277"/>
      <c r="IA152" s="277"/>
      <c r="IB152" s="277"/>
      <c r="IC152" s="277"/>
      <c r="ID152" s="277"/>
      <c r="IE152" s="277"/>
      <c r="IF152" s="277"/>
      <c r="IG152" s="277"/>
      <c r="IH152" s="277"/>
      <c r="II152" s="277"/>
      <c r="IJ152" s="277"/>
      <c r="IK152" s="277"/>
      <c r="IL152" s="277"/>
      <c r="IM152" s="277"/>
      <c r="IN152" s="277"/>
      <c r="IO152" s="277"/>
      <c r="IP152" s="277"/>
      <c r="IQ152" s="277"/>
      <c r="IR152" s="277"/>
      <c r="IS152" s="277"/>
      <c r="IT152" s="277"/>
      <c r="IU152" s="277"/>
      <c r="IV152" s="277"/>
    </row>
    <row r="153" spans="1:256" ht="17.399999999999999">
      <c r="A153" s="649"/>
      <c r="B153" s="200" t="s">
        <v>1151</v>
      </c>
      <c r="C153" s="181">
        <v>15</v>
      </c>
      <c r="D153" s="181">
        <v>1</v>
      </c>
      <c r="E153" s="183">
        <f t="shared" si="2"/>
        <v>6.6666666666666666E-2</v>
      </c>
      <c r="F153" s="277"/>
      <c r="G153" s="277"/>
      <c r="H153" s="277"/>
      <c r="I153" s="277"/>
      <c r="J153" s="277"/>
      <c r="K153" s="277"/>
      <c r="L153" s="277"/>
      <c r="M153" s="277"/>
      <c r="N153" s="277"/>
      <c r="O153" s="277"/>
      <c r="P153" s="277"/>
      <c r="Q153" s="277"/>
      <c r="R153" s="277"/>
      <c r="S153" s="277"/>
      <c r="T153" s="277"/>
      <c r="U153" s="277"/>
      <c r="V153" s="277"/>
      <c r="W153" s="277"/>
      <c r="X153" s="277"/>
      <c r="Y153" s="277"/>
      <c r="Z153" s="277"/>
      <c r="AA153" s="277"/>
      <c r="AB153" s="277"/>
      <c r="AC153" s="277"/>
      <c r="AD153" s="277"/>
      <c r="AE153" s="277"/>
      <c r="AF153" s="277"/>
      <c r="AG153" s="277"/>
      <c r="AH153" s="277"/>
      <c r="AI153" s="277"/>
      <c r="AJ153" s="277"/>
      <c r="AK153" s="277"/>
      <c r="AL153" s="277"/>
      <c r="AM153" s="277"/>
      <c r="AN153" s="277"/>
      <c r="AO153" s="277"/>
      <c r="AP153" s="277"/>
      <c r="AQ153" s="277"/>
      <c r="AR153" s="277"/>
      <c r="AS153" s="277"/>
      <c r="AT153" s="277"/>
      <c r="AU153" s="277"/>
      <c r="AV153" s="277"/>
      <c r="AW153" s="277"/>
      <c r="AX153" s="277"/>
      <c r="AY153" s="277"/>
      <c r="AZ153" s="277"/>
      <c r="BA153" s="277"/>
      <c r="BB153" s="277"/>
      <c r="BC153" s="277"/>
      <c r="BD153" s="277"/>
      <c r="BE153" s="277"/>
      <c r="BF153" s="277"/>
      <c r="BG153" s="277"/>
      <c r="BH153" s="277"/>
      <c r="BI153" s="277"/>
      <c r="BJ153" s="277"/>
      <c r="BK153" s="277"/>
      <c r="BL153" s="277"/>
      <c r="BM153" s="277"/>
      <c r="BN153" s="277"/>
      <c r="BO153" s="277"/>
      <c r="BP153" s="277"/>
      <c r="BQ153" s="277"/>
      <c r="BR153" s="277"/>
      <c r="BS153" s="277"/>
      <c r="BT153" s="277"/>
      <c r="BU153" s="277"/>
      <c r="BV153" s="277"/>
      <c r="BW153" s="277"/>
      <c r="BX153" s="277"/>
      <c r="BY153" s="277"/>
      <c r="BZ153" s="277"/>
      <c r="CA153" s="277"/>
      <c r="CB153" s="277"/>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77"/>
      <c r="DA153" s="277"/>
      <c r="DB153" s="277"/>
      <c r="DC153" s="277"/>
      <c r="DD153" s="277"/>
      <c r="DE153" s="277"/>
      <c r="DF153" s="277"/>
      <c r="DG153" s="277"/>
      <c r="DH153" s="277"/>
      <c r="DI153" s="277"/>
      <c r="DJ153" s="277"/>
      <c r="DK153" s="277"/>
      <c r="DL153" s="277"/>
      <c r="DM153" s="277"/>
      <c r="DN153" s="277"/>
      <c r="DO153" s="277"/>
      <c r="DP153" s="277"/>
      <c r="DQ153" s="277"/>
      <c r="DR153" s="277"/>
      <c r="DS153" s="277"/>
      <c r="DT153" s="277"/>
      <c r="DU153" s="277"/>
      <c r="DV153" s="277"/>
      <c r="DW153" s="277"/>
      <c r="DX153" s="277"/>
      <c r="DY153" s="277"/>
      <c r="DZ153" s="277"/>
      <c r="EA153" s="277"/>
      <c r="EB153" s="277"/>
      <c r="EC153" s="277"/>
      <c r="ED153" s="277"/>
      <c r="EE153" s="277"/>
      <c r="EF153" s="277"/>
      <c r="EG153" s="277"/>
      <c r="EH153" s="277"/>
      <c r="EI153" s="277"/>
      <c r="EJ153" s="277"/>
      <c r="EK153" s="277"/>
      <c r="EL153" s="277"/>
      <c r="EM153" s="277"/>
      <c r="EN153" s="277"/>
      <c r="EO153" s="277"/>
      <c r="EP153" s="277"/>
      <c r="EQ153" s="277"/>
      <c r="ER153" s="277"/>
      <c r="ES153" s="277"/>
      <c r="ET153" s="277"/>
      <c r="EU153" s="277"/>
      <c r="EV153" s="277"/>
      <c r="EW153" s="277"/>
      <c r="EX153" s="277"/>
      <c r="EY153" s="277"/>
      <c r="EZ153" s="277"/>
      <c r="FA153" s="277"/>
      <c r="FB153" s="277"/>
      <c r="FC153" s="277"/>
      <c r="FD153" s="277"/>
      <c r="FE153" s="277"/>
      <c r="FF153" s="277"/>
      <c r="FG153" s="277"/>
      <c r="FH153" s="277"/>
      <c r="FI153" s="277"/>
      <c r="FJ153" s="277"/>
      <c r="FK153" s="277"/>
      <c r="FL153" s="277"/>
      <c r="FM153" s="277"/>
      <c r="FN153" s="277"/>
      <c r="FO153" s="277"/>
      <c r="FP153" s="277"/>
      <c r="FQ153" s="277"/>
      <c r="FR153" s="277"/>
      <c r="FS153" s="277"/>
      <c r="FT153" s="277"/>
      <c r="FU153" s="277"/>
      <c r="FV153" s="277"/>
      <c r="FW153" s="277"/>
      <c r="FX153" s="277"/>
      <c r="FY153" s="277"/>
      <c r="FZ153" s="277"/>
      <c r="GA153" s="277"/>
      <c r="GB153" s="277"/>
      <c r="GC153" s="277"/>
      <c r="GD153" s="277"/>
      <c r="GE153" s="277"/>
      <c r="GF153" s="277"/>
      <c r="GG153" s="277"/>
      <c r="GH153" s="277"/>
      <c r="GI153" s="277"/>
      <c r="GJ153" s="277"/>
      <c r="GK153" s="277"/>
      <c r="GL153" s="277"/>
      <c r="GM153" s="277"/>
      <c r="GN153" s="277"/>
      <c r="GO153" s="277"/>
      <c r="GP153" s="277"/>
      <c r="GQ153" s="277"/>
      <c r="GR153" s="277"/>
      <c r="GS153" s="277"/>
      <c r="GT153" s="277"/>
      <c r="GU153" s="277"/>
      <c r="GV153" s="277"/>
      <c r="GW153" s="277"/>
      <c r="GX153" s="277"/>
      <c r="GY153" s="277"/>
      <c r="GZ153" s="277"/>
      <c r="HA153" s="277"/>
      <c r="HB153" s="277"/>
      <c r="HC153" s="277"/>
      <c r="HD153" s="277"/>
      <c r="HE153" s="277"/>
      <c r="HF153" s="277"/>
      <c r="HG153" s="277"/>
      <c r="HH153" s="277"/>
      <c r="HI153" s="277"/>
      <c r="HJ153" s="277"/>
      <c r="HK153" s="277"/>
      <c r="HL153" s="277"/>
      <c r="HM153" s="277"/>
      <c r="HN153" s="277"/>
      <c r="HO153" s="277"/>
      <c r="HP153" s="277"/>
      <c r="HQ153" s="277"/>
      <c r="HR153" s="277"/>
      <c r="HS153" s="277"/>
      <c r="HT153" s="277"/>
      <c r="HU153" s="277"/>
      <c r="HV153" s="277"/>
      <c r="HW153" s="277"/>
      <c r="HX153" s="277"/>
      <c r="HY153" s="277"/>
      <c r="HZ153" s="277"/>
      <c r="IA153" s="277"/>
      <c r="IB153" s="277"/>
      <c r="IC153" s="277"/>
      <c r="ID153" s="277"/>
      <c r="IE153" s="277"/>
      <c r="IF153" s="277"/>
      <c r="IG153" s="277"/>
      <c r="IH153" s="277"/>
      <c r="II153" s="277"/>
      <c r="IJ153" s="277"/>
      <c r="IK153" s="277"/>
      <c r="IL153" s="277"/>
      <c r="IM153" s="277"/>
      <c r="IN153" s="277"/>
      <c r="IO153" s="277"/>
      <c r="IP153" s="277"/>
      <c r="IQ153" s="277"/>
      <c r="IR153" s="277"/>
      <c r="IS153" s="277"/>
      <c r="IT153" s="277"/>
      <c r="IU153" s="277"/>
      <c r="IV153" s="277"/>
    </row>
    <row r="154" spans="1:256" ht="17.399999999999999">
      <c r="A154" s="649"/>
      <c r="B154" s="200" t="s">
        <v>1827</v>
      </c>
      <c r="C154" s="181">
        <v>9</v>
      </c>
      <c r="D154" s="181">
        <v>1</v>
      </c>
      <c r="E154" s="183">
        <f t="shared" si="2"/>
        <v>0.1111111111111111</v>
      </c>
      <c r="F154" s="278"/>
      <c r="G154" s="278"/>
      <c r="H154" s="278"/>
      <c r="I154" s="278"/>
      <c r="J154" s="278"/>
      <c r="K154" s="278"/>
      <c r="L154" s="278"/>
      <c r="M154" s="278"/>
      <c r="N154" s="278"/>
      <c r="O154" s="278"/>
      <c r="P154" s="278"/>
      <c r="Q154" s="278"/>
      <c r="R154" s="278"/>
      <c r="S154" s="278"/>
      <c r="T154" s="278"/>
      <c r="U154" s="278"/>
      <c r="V154" s="278"/>
      <c r="W154" s="278"/>
      <c r="X154" s="278"/>
      <c r="Y154" s="278"/>
      <c r="Z154" s="278"/>
      <c r="AA154" s="278"/>
      <c r="AB154" s="278"/>
      <c r="AC154" s="278"/>
      <c r="AD154" s="278"/>
      <c r="AE154" s="278"/>
      <c r="AF154" s="278"/>
      <c r="AG154" s="278"/>
      <c r="AH154" s="278"/>
      <c r="AI154" s="278"/>
      <c r="AJ154" s="278"/>
      <c r="AK154" s="278"/>
      <c r="AL154" s="278"/>
      <c r="AM154" s="278"/>
      <c r="AN154" s="278"/>
      <c r="AO154" s="278"/>
      <c r="AP154" s="278"/>
      <c r="AQ154" s="278"/>
      <c r="AR154" s="278"/>
      <c r="AS154" s="278"/>
      <c r="AT154" s="278"/>
      <c r="AU154" s="278"/>
      <c r="AV154" s="278"/>
      <c r="AW154" s="278"/>
      <c r="AX154" s="278"/>
      <c r="AY154" s="278"/>
      <c r="AZ154" s="278"/>
      <c r="BA154" s="278"/>
      <c r="BB154" s="278"/>
      <c r="BC154" s="278"/>
      <c r="BD154" s="278"/>
      <c r="BE154" s="278"/>
      <c r="BF154" s="278"/>
      <c r="BG154" s="278"/>
      <c r="BH154" s="278"/>
      <c r="BI154" s="278"/>
      <c r="BJ154" s="278"/>
      <c r="BK154" s="278"/>
      <c r="BL154" s="278"/>
      <c r="BM154" s="278"/>
      <c r="BN154" s="278"/>
      <c r="BO154" s="278"/>
      <c r="BP154" s="278"/>
      <c r="BQ154" s="278"/>
      <c r="BR154" s="278"/>
      <c r="BS154" s="278"/>
      <c r="BT154" s="278"/>
      <c r="BU154" s="278"/>
      <c r="BV154" s="278"/>
      <c r="BW154" s="278"/>
      <c r="BX154" s="278"/>
      <c r="BY154" s="278"/>
      <c r="BZ154" s="278"/>
      <c r="CA154" s="278"/>
      <c r="CB154" s="278"/>
      <c r="CC154" s="278"/>
      <c r="CD154" s="278"/>
      <c r="CE154" s="278"/>
      <c r="CF154" s="278"/>
      <c r="CG154" s="278"/>
      <c r="CH154" s="278"/>
      <c r="CI154" s="278"/>
      <c r="CJ154" s="278"/>
      <c r="CK154" s="278"/>
      <c r="CL154" s="278"/>
      <c r="CM154" s="278"/>
      <c r="CN154" s="278"/>
      <c r="CO154" s="278"/>
      <c r="CP154" s="278"/>
      <c r="CQ154" s="278"/>
      <c r="CR154" s="278"/>
      <c r="CS154" s="278"/>
      <c r="CT154" s="278"/>
      <c r="CU154" s="278"/>
      <c r="CV154" s="278"/>
      <c r="CW154" s="278"/>
      <c r="CX154" s="278"/>
      <c r="CY154" s="278"/>
      <c r="CZ154" s="278"/>
      <c r="DA154" s="278"/>
      <c r="DB154" s="278"/>
      <c r="DC154" s="278"/>
      <c r="DD154" s="278"/>
      <c r="DE154" s="278"/>
      <c r="DF154" s="278"/>
      <c r="DG154" s="278"/>
      <c r="DH154" s="278"/>
      <c r="DI154" s="278"/>
      <c r="DJ154" s="278"/>
      <c r="DK154" s="278"/>
      <c r="DL154" s="278"/>
      <c r="DM154" s="278"/>
      <c r="DN154" s="278"/>
      <c r="DO154" s="278"/>
      <c r="DP154" s="278"/>
      <c r="DQ154" s="278"/>
      <c r="DR154" s="278"/>
      <c r="DS154" s="278"/>
      <c r="DT154" s="278"/>
      <c r="DU154" s="278"/>
      <c r="DV154" s="278"/>
      <c r="DW154" s="278"/>
      <c r="DX154" s="278"/>
      <c r="DY154" s="278"/>
      <c r="DZ154" s="278"/>
      <c r="EA154" s="278"/>
      <c r="EB154" s="278"/>
      <c r="EC154" s="278"/>
      <c r="ED154" s="278"/>
      <c r="EE154" s="278"/>
      <c r="EF154" s="278"/>
      <c r="EG154" s="278"/>
      <c r="EH154" s="278"/>
      <c r="EI154" s="278"/>
      <c r="EJ154" s="278"/>
      <c r="EK154" s="278"/>
      <c r="EL154" s="278"/>
      <c r="EM154" s="278"/>
      <c r="EN154" s="278"/>
      <c r="EO154" s="278"/>
      <c r="EP154" s="278"/>
      <c r="EQ154" s="278"/>
      <c r="ER154" s="278"/>
      <c r="ES154" s="278"/>
      <c r="ET154" s="278"/>
      <c r="EU154" s="278"/>
      <c r="EV154" s="278"/>
      <c r="EW154" s="278"/>
      <c r="EX154" s="278"/>
      <c r="EY154" s="278"/>
      <c r="EZ154" s="278"/>
      <c r="FA154" s="278"/>
      <c r="FB154" s="278"/>
      <c r="FC154" s="278"/>
      <c r="FD154" s="278"/>
      <c r="FE154" s="278"/>
      <c r="FF154" s="278"/>
      <c r="FG154" s="278"/>
      <c r="FH154" s="278"/>
      <c r="FI154" s="278"/>
      <c r="FJ154" s="278"/>
      <c r="FK154" s="278"/>
      <c r="FL154" s="278"/>
      <c r="FM154" s="278"/>
      <c r="FN154" s="278"/>
      <c r="FO154" s="278"/>
      <c r="FP154" s="278"/>
      <c r="FQ154" s="278"/>
      <c r="FR154" s="278"/>
      <c r="FS154" s="278"/>
      <c r="FT154" s="278"/>
      <c r="FU154" s="278"/>
      <c r="FV154" s="278"/>
      <c r="FW154" s="278"/>
      <c r="FX154" s="278"/>
      <c r="FY154" s="278"/>
      <c r="FZ154" s="278"/>
      <c r="GA154" s="278"/>
      <c r="GB154" s="278"/>
      <c r="GC154" s="278"/>
      <c r="GD154" s="278"/>
      <c r="GE154" s="278"/>
      <c r="GF154" s="278"/>
      <c r="GG154" s="278"/>
      <c r="GH154" s="278"/>
      <c r="GI154" s="278"/>
      <c r="GJ154" s="278"/>
      <c r="GK154" s="278"/>
      <c r="GL154" s="278"/>
      <c r="GM154" s="278"/>
      <c r="GN154" s="278"/>
      <c r="GO154" s="278"/>
      <c r="GP154" s="278"/>
      <c r="GQ154" s="278"/>
      <c r="GR154" s="278"/>
      <c r="GS154" s="278"/>
      <c r="GT154" s="278"/>
      <c r="GU154" s="278"/>
      <c r="GV154" s="278"/>
      <c r="GW154" s="278"/>
      <c r="GX154" s="278"/>
      <c r="GY154" s="278"/>
      <c r="GZ154" s="278"/>
      <c r="HA154" s="278"/>
      <c r="HB154" s="278"/>
      <c r="HC154" s="278"/>
      <c r="HD154" s="278"/>
      <c r="HE154" s="278"/>
      <c r="HF154" s="278"/>
      <c r="HG154" s="278"/>
      <c r="HH154" s="278"/>
      <c r="HI154" s="278"/>
      <c r="HJ154" s="278"/>
      <c r="HK154" s="278"/>
      <c r="HL154" s="278"/>
      <c r="HM154" s="278"/>
      <c r="HN154" s="278"/>
      <c r="HO154" s="278"/>
      <c r="HP154" s="278"/>
      <c r="HQ154" s="278"/>
      <c r="HR154" s="278"/>
      <c r="HS154" s="278"/>
      <c r="HT154" s="278"/>
      <c r="HU154" s="278"/>
      <c r="HV154" s="278"/>
      <c r="HW154" s="278"/>
      <c r="HX154" s="278"/>
      <c r="HY154" s="278"/>
      <c r="HZ154" s="278"/>
      <c r="IA154" s="278"/>
      <c r="IB154" s="278"/>
      <c r="IC154" s="278"/>
      <c r="ID154" s="278"/>
      <c r="IE154" s="278"/>
      <c r="IF154" s="278"/>
      <c r="IG154" s="278"/>
      <c r="IH154" s="278"/>
      <c r="II154" s="278"/>
      <c r="IJ154" s="278"/>
      <c r="IK154" s="278"/>
      <c r="IL154" s="278"/>
      <c r="IM154" s="278"/>
      <c r="IN154" s="278"/>
      <c r="IO154" s="278"/>
      <c r="IP154" s="278"/>
      <c r="IQ154" s="278"/>
      <c r="IR154" s="278"/>
      <c r="IS154" s="278"/>
      <c r="IT154" s="278"/>
      <c r="IU154" s="278"/>
      <c r="IV154" s="278"/>
    </row>
    <row r="155" spans="1:256" ht="17.399999999999999">
      <c r="A155" s="649"/>
      <c r="B155" s="200" t="s">
        <v>1150</v>
      </c>
      <c r="C155" s="181">
        <v>13</v>
      </c>
      <c r="D155" s="181">
        <v>0</v>
      </c>
      <c r="E155" s="183">
        <f t="shared" si="2"/>
        <v>0</v>
      </c>
      <c r="F155" s="278"/>
      <c r="G155" s="278"/>
      <c r="H155" s="278"/>
      <c r="I155" s="278"/>
      <c r="J155" s="278"/>
      <c r="K155" s="278"/>
      <c r="L155" s="278"/>
      <c r="M155" s="278"/>
      <c r="N155" s="278"/>
      <c r="O155" s="278"/>
      <c r="P155" s="278"/>
      <c r="Q155" s="278"/>
      <c r="R155" s="278"/>
      <c r="S155" s="278"/>
      <c r="T155" s="278"/>
      <c r="U155" s="278"/>
      <c r="V155" s="278"/>
      <c r="W155" s="278"/>
      <c r="X155" s="278"/>
      <c r="Y155" s="278"/>
      <c r="Z155" s="278"/>
      <c r="AA155" s="278"/>
      <c r="AB155" s="278"/>
      <c r="AC155" s="278"/>
      <c r="AD155" s="278"/>
      <c r="AE155" s="278"/>
      <c r="AF155" s="278"/>
      <c r="AG155" s="278"/>
      <c r="AH155" s="278"/>
      <c r="AI155" s="278"/>
      <c r="AJ155" s="278"/>
      <c r="AK155" s="278"/>
      <c r="AL155" s="278"/>
      <c r="AM155" s="278"/>
      <c r="AN155" s="278"/>
      <c r="AO155" s="278"/>
      <c r="AP155" s="278"/>
      <c r="AQ155" s="278"/>
      <c r="AR155" s="278"/>
      <c r="AS155" s="278"/>
      <c r="AT155" s="278"/>
      <c r="AU155" s="278"/>
      <c r="AV155" s="278"/>
      <c r="AW155" s="278"/>
      <c r="AX155" s="278"/>
      <c r="AY155" s="278"/>
      <c r="AZ155" s="278"/>
      <c r="BA155" s="278"/>
      <c r="BB155" s="278"/>
      <c r="BC155" s="278"/>
      <c r="BD155" s="278"/>
      <c r="BE155" s="278"/>
      <c r="BF155" s="278"/>
      <c r="BG155" s="278"/>
      <c r="BH155" s="278"/>
      <c r="BI155" s="278"/>
      <c r="BJ155" s="278"/>
      <c r="BK155" s="278"/>
      <c r="BL155" s="278"/>
      <c r="BM155" s="278"/>
      <c r="BN155" s="278"/>
      <c r="BO155" s="278"/>
      <c r="BP155" s="278"/>
      <c r="BQ155" s="278"/>
      <c r="BR155" s="278"/>
      <c r="BS155" s="278"/>
      <c r="BT155" s="278"/>
      <c r="BU155" s="278"/>
      <c r="BV155" s="278"/>
      <c r="BW155" s="278"/>
      <c r="BX155" s="278"/>
      <c r="BY155" s="278"/>
      <c r="BZ155" s="278"/>
      <c r="CA155" s="278"/>
      <c r="CB155" s="278"/>
      <c r="CC155" s="278"/>
      <c r="CD155" s="278"/>
      <c r="CE155" s="278"/>
      <c r="CF155" s="278"/>
      <c r="CG155" s="278"/>
      <c r="CH155" s="278"/>
      <c r="CI155" s="278"/>
      <c r="CJ155" s="278"/>
      <c r="CK155" s="278"/>
      <c r="CL155" s="278"/>
      <c r="CM155" s="278"/>
      <c r="CN155" s="278"/>
      <c r="CO155" s="278"/>
      <c r="CP155" s="278"/>
      <c r="CQ155" s="278"/>
      <c r="CR155" s="278"/>
      <c r="CS155" s="278"/>
      <c r="CT155" s="278"/>
      <c r="CU155" s="278"/>
      <c r="CV155" s="278"/>
      <c r="CW155" s="278"/>
      <c r="CX155" s="278"/>
      <c r="CY155" s="278"/>
      <c r="CZ155" s="278"/>
      <c r="DA155" s="278"/>
      <c r="DB155" s="278"/>
      <c r="DC155" s="278"/>
      <c r="DD155" s="278"/>
      <c r="DE155" s="278"/>
      <c r="DF155" s="278"/>
      <c r="DG155" s="278"/>
      <c r="DH155" s="278"/>
      <c r="DI155" s="278"/>
      <c r="DJ155" s="278"/>
      <c r="DK155" s="278"/>
      <c r="DL155" s="278"/>
      <c r="DM155" s="278"/>
      <c r="DN155" s="278"/>
      <c r="DO155" s="278"/>
      <c r="DP155" s="278"/>
      <c r="DQ155" s="278"/>
      <c r="DR155" s="278"/>
      <c r="DS155" s="278"/>
      <c r="DT155" s="278"/>
      <c r="DU155" s="278"/>
      <c r="DV155" s="278"/>
      <c r="DW155" s="278"/>
      <c r="DX155" s="278"/>
      <c r="DY155" s="278"/>
      <c r="DZ155" s="278"/>
      <c r="EA155" s="278"/>
      <c r="EB155" s="278"/>
      <c r="EC155" s="278"/>
      <c r="ED155" s="278"/>
      <c r="EE155" s="278"/>
      <c r="EF155" s="278"/>
      <c r="EG155" s="278"/>
      <c r="EH155" s="278"/>
      <c r="EI155" s="278"/>
      <c r="EJ155" s="278"/>
      <c r="EK155" s="278"/>
      <c r="EL155" s="278"/>
      <c r="EM155" s="278"/>
      <c r="EN155" s="278"/>
      <c r="EO155" s="278"/>
      <c r="EP155" s="278"/>
      <c r="EQ155" s="278"/>
      <c r="ER155" s="278"/>
      <c r="ES155" s="278"/>
      <c r="ET155" s="278"/>
      <c r="EU155" s="278"/>
      <c r="EV155" s="278"/>
      <c r="EW155" s="278"/>
      <c r="EX155" s="278"/>
      <c r="EY155" s="278"/>
      <c r="EZ155" s="278"/>
      <c r="FA155" s="278"/>
      <c r="FB155" s="278"/>
      <c r="FC155" s="278"/>
      <c r="FD155" s="278"/>
      <c r="FE155" s="278"/>
      <c r="FF155" s="278"/>
      <c r="FG155" s="278"/>
      <c r="FH155" s="278"/>
      <c r="FI155" s="278"/>
      <c r="FJ155" s="278"/>
      <c r="FK155" s="278"/>
      <c r="FL155" s="278"/>
      <c r="FM155" s="278"/>
      <c r="FN155" s="278"/>
      <c r="FO155" s="278"/>
      <c r="FP155" s="278"/>
      <c r="FQ155" s="278"/>
      <c r="FR155" s="278"/>
      <c r="FS155" s="278"/>
      <c r="FT155" s="278"/>
      <c r="FU155" s="278"/>
      <c r="FV155" s="278"/>
      <c r="FW155" s="278"/>
      <c r="FX155" s="278"/>
      <c r="FY155" s="278"/>
      <c r="FZ155" s="278"/>
      <c r="GA155" s="278"/>
      <c r="GB155" s="278"/>
      <c r="GC155" s="278"/>
      <c r="GD155" s="278"/>
      <c r="GE155" s="278"/>
      <c r="GF155" s="278"/>
      <c r="GG155" s="278"/>
      <c r="GH155" s="278"/>
      <c r="GI155" s="278"/>
      <c r="GJ155" s="278"/>
      <c r="GK155" s="278"/>
      <c r="GL155" s="278"/>
      <c r="GM155" s="278"/>
      <c r="GN155" s="278"/>
      <c r="GO155" s="278"/>
      <c r="GP155" s="278"/>
      <c r="GQ155" s="278"/>
      <c r="GR155" s="278"/>
      <c r="GS155" s="278"/>
      <c r="GT155" s="278"/>
      <c r="GU155" s="278"/>
      <c r="GV155" s="278"/>
      <c r="GW155" s="278"/>
      <c r="GX155" s="278"/>
      <c r="GY155" s="278"/>
      <c r="GZ155" s="278"/>
      <c r="HA155" s="278"/>
      <c r="HB155" s="278"/>
      <c r="HC155" s="278"/>
      <c r="HD155" s="278"/>
      <c r="HE155" s="278"/>
      <c r="HF155" s="278"/>
      <c r="HG155" s="278"/>
      <c r="HH155" s="278"/>
      <c r="HI155" s="278"/>
      <c r="HJ155" s="278"/>
      <c r="HK155" s="278"/>
      <c r="HL155" s="278"/>
      <c r="HM155" s="278"/>
      <c r="HN155" s="278"/>
      <c r="HO155" s="278"/>
      <c r="HP155" s="278"/>
      <c r="HQ155" s="278"/>
      <c r="HR155" s="278"/>
      <c r="HS155" s="278"/>
      <c r="HT155" s="278"/>
      <c r="HU155" s="278"/>
      <c r="HV155" s="278"/>
      <c r="HW155" s="278"/>
      <c r="HX155" s="278"/>
      <c r="HY155" s="278"/>
      <c r="HZ155" s="278"/>
      <c r="IA155" s="278"/>
      <c r="IB155" s="278"/>
      <c r="IC155" s="278"/>
      <c r="ID155" s="278"/>
      <c r="IE155" s="278"/>
      <c r="IF155" s="278"/>
      <c r="IG155" s="278"/>
      <c r="IH155" s="278"/>
      <c r="II155" s="278"/>
      <c r="IJ155" s="278"/>
      <c r="IK155" s="278"/>
      <c r="IL155" s="278"/>
      <c r="IM155" s="278"/>
      <c r="IN155" s="278"/>
      <c r="IO155" s="278"/>
      <c r="IP155" s="278"/>
      <c r="IQ155" s="278"/>
      <c r="IR155" s="278"/>
      <c r="IS155" s="278"/>
      <c r="IT155" s="278"/>
      <c r="IU155" s="278"/>
      <c r="IV155" s="278"/>
    </row>
    <row r="156" spans="1:256" ht="17.399999999999999">
      <c r="A156" s="649"/>
      <c r="B156" s="200" t="s">
        <v>1828</v>
      </c>
      <c r="C156" s="181">
        <v>20</v>
      </c>
      <c r="D156" s="181">
        <v>5</v>
      </c>
      <c r="E156" s="183">
        <f t="shared" si="2"/>
        <v>0.25</v>
      </c>
      <c r="F156" s="278"/>
      <c r="G156" s="278"/>
      <c r="H156" s="278"/>
      <c r="I156" s="278"/>
      <c r="J156" s="278"/>
      <c r="K156" s="278"/>
      <c r="L156" s="278"/>
      <c r="M156" s="278"/>
      <c r="N156" s="278"/>
      <c r="O156" s="278"/>
      <c r="P156" s="278"/>
      <c r="Q156" s="278"/>
      <c r="R156" s="278"/>
      <c r="S156" s="278"/>
      <c r="T156" s="278"/>
      <c r="U156" s="278"/>
      <c r="V156" s="278"/>
      <c r="W156" s="278"/>
      <c r="X156" s="278"/>
      <c r="Y156" s="278"/>
      <c r="Z156" s="278"/>
      <c r="AA156" s="278"/>
      <c r="AB156" s="278"/>
      <c r="AC156" s="278"/>
      <c r="AD156" s="278"/>
      <c r="AE156" s="278"/>
      <c r="AF156" s="278"/>
      <c r="AG156" s="278"/>
      <c r="AH156" s="278"/>
      <c r="AI156" s="278"/>
      <c r="AJ156" s="278"/>
      <c r="AK156" s="278"/>
      <c r="AL156" s="278"/>
      <c r="AM156" s="278"/>
      <c r="AN156" s="278"/>
      <c r="AO156" s="278"/>
      <c r="AP156" s="278"/>
      <c r="AQ156" s="278"/>
      <c r="AR156" s="278"/>
      <c r="AS156" s="278"/>
      <c r="AT156" s="278"/>
      <c r="AU156" s="278"/>
      <c r="AV156" s="278"/>
      <c r="AW156" s="278"/>
      <c r="AX156" s="278"/>
      <c r="AY156" s="278"/>
      <c r="AZ156" s="278"/>
      <c r="BA156" s="278"/>
      <c r="BB156" s="278"/>
      <c r="BC156" s="278"/>
      <c r="BD156" s="278"/>
      <c r="BE156" s="278"/>
      <c r="BF156" s="278"/>
      <c r="BG156" s="278"/>
      <c r="BH156" s="278"/>
      <c r="BI156" s="278"/>
      <c r="BJ156" s="278"/>
      <c r="BK156" s="278"/>
      <c r="BL156" s="278"/>
      <c r="BM156" s="278"/>
      <c r="BN156" s="278"/>
      <c r="BO156" s="278"/>
      <c r="BP156" s="278"/>
      <c r="BQ156" s="278"/>
      <c r="BR156" s="278"/>
      <c r="BS156" s="278"/>
      <c r="BT156" s="278"/>
      <c r="BU156" s="278"/>
      <c r="BV156" s="278"/>
      <c r="BW156" s="278"/>
      <c r="BX156" s="278"/>
      <c r="BY156" s="278"/>
      <c r="BZ156" s="278"/>
      <c r="CA156" s="278"/>
      <c r="CB156" s="278"/>
      <c r="CC156" s="278"/>
      <c r="CD156" s="278"/>
      <c r="CE156" s="278"/>
      <c r="CF156" s="278"/>
      <c r="CG156" s="278"/>
      <c r="CH156" s="278"/>
      <c r="CI156" s="278"/>
      <c r="CJ156" s="278"/>
      <c r="CK156" s="278"/>
      <c r="CL156" s="278"/>
      <c r="CM156" s="278"/>
      <c r="CN156" s="278"/>
      <c r="CO156" s="278"/>
      <c r="CP156" s="278"/>
      <c r="CQ156" s="278"/>
      <c r="CR156" s="278"/>
      <c r="CS156" s="278"/>
      <c r="CT156" s="278"/>
      <c r="CU156" s="278"/>
      <c r="CV156" s="278"/>
      <c r="CW156" s="278"/>
      <c r="CX156" s="278"/>
      <c r="CY156" s="278"/>
      <c r="CZ156" s="278"/>
      <c r="DA156" s="278"/>
      <c r="DB156" s="278"/>
      <c r="DC156" s="278"/>
      <c r="DD156" s="278"/>
      <c r="DE156" s="278"/>
      <c r="DF156" s="278"/>
      <c r="DG156" s="278"/>
      <c r="DH156" s="278"/>
      <c r="DI156" s="278"/>
      <c r="DJ156" s="278"/>
      <c r="DK156" s="278"/>
      <c r="DL156" s="278"/>
      <c r="DM156" s="278"/>
      <c r="DN156" s="278"/>
      <c r="DO156" s="278"/>
      <c r="DP156" s="278"/>
      <c r="DQ156" s="278"/>
      <c r="DR156" s="278"/>
      <c r="DS156" s="278"/>
      <c r="DT156" s="278"/>
      <c r="DU156" s="278"/>
      <c r="DV156" s="278"/>
      <c r="DW156" s="278"/>
      <c r="DX156" s="278"/>
      <c r="DY156" s="278"/>
      <c r="DZ156" s="278"/>
      <c r="EA156" s="278"/>
      <c r="EB156" s="278"/>
      <c r="EC156" s="278"/>
      <c r="ED156" s="278"/>
      <c r="EE156" s="278"/>
      <c r="EF156" s="278"/>
      <c r="EG156" s="278"/>
      <c r="EH156" s="278"/>
      <c r="EI156" s="278"/>
      <c r="EJ156" s="278"/>
      <c r="EK156" s="278"/>
      <c r="EL156" s="278"/>
      <c r="EM156" s="278"/>
      <c r="EN156" s="278"/>
      <c r="EO156" s="278"/>
      <c r="EP156" s="278"/>
      <c r="EQ156" s="278"/>
      <c r="ER156" s="278"/>
      <c r="ES156" s="278"/>
      <c r="ET156" s="278"/>
      <c r="EU156" s="278"/>
      <c r="EV156" s="278"/>
      <c r="EW156" s="278"/>
      <c r="EX156" s="278"/>
      <c r="EY156" s="278"/>
      <c r="EZ156" s="278"/>
      <c r="FA156" s="278"/>
      <c r="FB156" s="278"/>
      <c r="FC156" s="278"/>
      <c r="FD156" s="278"/>
      <c r="FE156" s="278"/>
      <c r="FF156" s="278"/>
      <c r="FG156" s="278"/>
      <c r="FH156" s="278"/>
      <c r="FI156" s="278"/>
      <c r="FJ156" s="278"/>
      <c r="FK156" s="278"/>
      <c r="FL156" s="278"/>
      <c r="FM156" s="278"/>
      <c r="FN156" s="278"/>
      <c r="FO156" s="278"/>
      <c r="FP156" s="278"/>
      <c r="FQ156" s="278"/>
      <c r="FR156" s="278"/>
      <c r="FS156" s="278"/>
      <c r="FT156" s="278"/>
      <c r="FU156" s="278"/>
      <c r="FV156" s="278"/>
      <c r="FW156" s="278"/>
      <c r="FX156" s="278"/>
      <c r="FY156" s="278"/>
      <c r="FZ156" s="278"/>
      <c r="GA156" s="278"/>
      <c r="GB156" s="278"/>
      <c r="GC156" s="278"/>
      <c r="GD156" s="278"/>
      <c r="GE156" s="278"/>
      <c r="GF156" s="278"/>
      <c r="GG156" s="278"/>
      <c r="GH156" s="278"/>
      <c r="GI156" s="278"/>
      <c r="GJ156" s="278"/>
      <c r="GK156" s="278"/>
      <c r="GL156" s="278"/>
      <c r="GM156" s="278"/>
      <c r="GN156" s="278"/>
      <c r="GO156" s="278"/>
      <c r="GP156" s="278"/>
      <c r="GQ156" s="278"/>
      <c r="GR156" s="278"/>
      <c r="GS156" s="278"/>
      <c r="GT156" s="278"/>
      <c r="GU156" s="278"/>
      <c r="GV156" s="278"/>
      <c r="GW156" s="278"/>
      <c r="GX156" s="278"/>
      <c r="GY156" s="278"/>
      <c r="GZ156" s="278"/>
      <c r="HA156" s="278"/>
      <c r="HB156" s="278"/>
      <c r="HC156" s="278"/>
      <c r="HD156" s="278"/>
      <c r="HE156" s="278"/>
      <c r="HF156" s="278"/>
      <c r="HG156" s="278"/>
      <c r="HH156" s="278"/>
      <c r="HI156" s="278"/>
      <c r="HJ156" s="278"/>
      <c r="HK156" s="278"/>
      <c r="HL156" s="278"/>
      <c r="HM156" s="278"/>
      <c r="HN156" s="278"/>
      <c r="HO156" s="278"/>
      <c r="HP156" s="278"/>
      <c r="HQ156" s="278"/>
      <c r="HR156" s="278"/>
      <c r="HS156" s="278"/>
      <c r="HT156" s="278"/>
      <c r="HU156" s="278"/>
      <c r="HV156" s="278"/>
      <c r="HW156" s="278"/>
      <c r="HX156" s="278"/>
      <c r="HY156" s="278"/>
      <c r="HZ156" s="278"/>
      <c r="IA156" s="278"/>
      <c r="IB156" s="278"/>
      <c r="IC156" s="278"/>
      <c r="ID156" s="278"/>
      <c r="IE156" s="278"/>
      <c r="IF156" s="278"/>
      <c r="IG156" s="278"/>
      <c r="IH156" s="278"/>
      <c r="II156" s="278"/>
      <c r="IJ156" s="278"/>
      <c r="IK156" s="278"/>
      <c r="IL156" s="278"/>
      <c r="IM156" s="278"/>
      <c r="IN156" s="278"/>
      <c r="IO156" s="278"/>
      <c r="IP156" s="278"/>
      <c r="IQ156" s="278"/>
      <c r="IR156" s="278"/>
      <c r="IS156" s="278"/>
      <c r="IT156" s="278"/>
      <c r="IU156" s="278"/>
      <c r="IV156" s="278"/>
    </row>
    <row r="157" spans="1:256" ht="17.399999999999999">
      <c r="A157" s="649"/>
      <c r="B157" s="200" t="s">
        <v>1149</v>
      </c>
      <c r="C157" s="181">
        <v>15</v>
      </c>
      <c r="D157" s="181">
        <v>4</v>
      </c>
      <c r="E157" s="183">
        <f t="shared" si="2"/>
        <v>0.26666666666666666</v>
      </c>
      <c r="F157" s="278"/>
      <c r="G157" s="278"/>
      <c r="H157" s="278"/>
      <c r="I157" s="278"/>
      <c r="J157" s="278"/>
      <c r="K157" s="278"/>
      <c r="L157" s="278"/>
      <c r="M157" s="278"/>
      <c r="N157" s="278"/>
      <c r="O157" s="278"/>
      <c r="P157" s="278"/>
      <c r="Q157" s="278"/>
      <c r="R157" s="278"/>
      <c r="S157" s="278"/>
      <c r="T157" s="278"/>
      <c r="U157" s="278"/>
      <c r="V157" s="278"/>
      <c r="W157" s="278"/>
      <c r="X157" s="278"/>
      <c r="Y157" s="278"/>
      <c r="Z157" s="278"/>
      <c r="AA157" s="278"/>
      <c r="AB157" s="278"/>
      <c r="AC157" s="278"/>
      <c r="AD157" s="278"/>
      <c r="AE157" s="278"/>
      <c r="AF157" s="278"/>
      <c r="AG157" s="278"/>
      <c r="AH157" s="278"/>
      <c r="AI157" s="278"/>
      <c r="AJ157" s="278"/>
      <c r="AK157" s="278"/>
      <c r="AL157" s="278"/>
      <c r="AM157" s="278"/>
      <c r="AN157" s="278"/>
      <c r="AO157" s="278"/>
      <c r="AP157" s="278"/>
      <c r="AQ157" s="278"/>
      <c r="AR157" s="278"/>
      <c r="AS157" s="278"/>
      <c r="AT157" s="278"/>
      <c r="AU157" s="278"/>
      <c r="AV157" s="278"/>
      <c r="AW157" s="278"/>
      <c r="AX157" s="278"/>
      <c r="AY157" s="278"/>
      <c r="AZ157" s="278"/>
      <c r="BA157" s="278"/>
      <c r="BB157" s="278"/>
      <c r="BC157" s="278"/>
      <c r="BD157" s="278"/>
      <c r="BE157" s="278"/>
      <c r="BF157" s="278"/>
      <c r="BG157" s="278"/>
      <c r="BH157" s="278"/>
      <c r="BI157" s="278"/>
      <c r="BJ157" s="278"/>
      <c r="BK157" s="278"/>
      <c r="BL157" s="278"/>
      <c r="BM157" s="278"/>
      <c r="BN157" s="278"/>
      <c r="BO157" s="278"/>
      <c r="BP157" s="278"/>
      <c r="BQ157" s="278"/>
      <c r="BR157" s="278"/>
      <c r="BS157" s="278"/>
      <c r="BT157" s="278"/>
      <c r="BU157" s="278"/>
      <c r="BV157" s="278"/>
      <c r="BW157" s="278"/>
      <c r="BX157" s="278"/>
      <c r="BY157" s="278"/>
      <c r="BZ157" s="278"/>
      <c r="CA157" s="278"/>
      <c r="CB157" s="278"/>
      <c r="CC157" s="278"/>
      <c r="CD157" s="278"/>
      <c r="CE157" s="278"/>
      <c r="CF157" s="278"/>
      <c r="CG157" s="278"/>
      <c r="CH157" s="278"/>
      <c r="CI157" s="278"/>
      <c r="CJ157" s="278"/>
      <c r="CK157" s="278"/>
      <c r="CL157" s="278"/>
      <c r="CM157" s="278"/>
      <c r="CN157" s="278"/>
      <c r="CO157" s="278"/>
      <c r="CP157" s="278"/>
      <c r="CQ157" s="278"/>
      <c r="CR157" s="278"/>
      <c r="CS157" s="278"/>
      <c r="CT157" s="278"/>
      <c r="CU157" s="278"/>
      <c r="CV157" s="278"/>
      <c r="CW157" s="278"/>
      <c r="CX157" s="278"/>
      <c r="CY157" s="278"/>
      <c r="CZ157" s="278"/>
      <c r="DA157" s="278"/>
      <c r="DB157" s="278"/>
      <c r="DC157" s="278"/>
      <c r="DD157" s="278"/>
      <c r="DE157" s="278"/>
      <c r="DF157" s="278"/>
      <c r="DG157" s="278"/>
      <c r="DH157" s="278"/>
      <c r="DI157" s="278"/>
      <c r="DJ157" s="278"/>
      <c r="DK157" s="278"/>
      <c r="DL157" s="278"/>
      <c r="DM157" s="278"/>
      <c r="DN157" s="278"/>
      <c r="DO157" s="278"/>
      <c r="DP157" s="278"/>
      <c r="DQ157" s="278"/>
      <c r="DR157" s="278"/>
      <c r="DS157" s="278"/>
      <c r="DT157" s="278"/>
      <c r="DU157" s="278"/>
      <c r="DV157" s="278"/>
      <c r="DW157" s="278"/>
      <c r="DX157" s="278"/>
      <c r="DY157" s="278"/>
      <c r="DZ157" s="278"/>
      <c r="EA157" s="278"/>
      <c r="EB157" s="278"/>
      <c r="EC157" s="278"/>
      <c r="ED157" s="278"/>
      <c r="EE157" s="278"/>
      <c r="EF157" s="278"/>
      <c r="EG157" s="278"/>
      <c r="EH157" s="278"/>
      <c r="EI157" s="278"/>
      <c r="EJ157" s="278"/>
      <c r="EK157" s="278"/>
      <c r="EL157" s="278"/>
      <c r="EM157" s="278"/>
      <c r="EN157" s="278"/>
      <c r="EO157" s="278"/>
      <c r="EP157" s="278"/>
      <c r="EQ157" s="278"/>
      <c r="ER157" s="278"/>
      <c r="ES157" s="278"/>
      <c r="ET157" s="278"/>
      <c r="EU157" s="278"/>
      <c r="EV157" s="278"/>
      <c r="EW157" s="278"/>
      <c r="EX157" s="278"/>
      <c r="EY157" s="278"/>
      <c r="EZ157" s="278"/>
      <c r="FA157" s="278"/>
      <c r="FB157" s="278"/>
      <c r="FC157" s="278"/>
      <c r="FD157" s="278"/>
      <c r="FE157" s="278"/>
      <c r="FF157" s="278"/>
      <c r="FG157" s="278"/>
      <c r="FH157" s="278"/>
      <c r="FI157" s="278"/>
      <c r="FJ157" s="278"/>
      <c r="FK157" s="278"/>
      <c r="FL157" s="278"/>
      <c r="FM157" s="278"/>
      <c r="FN157" s="278"/>
      <c r="FO157" s="278"/>
      <c r="FP157" s="278"/>
      <c r="FQ157" s="278"/>
      <c r="FR157" s="278"/>
      <c r="FS157" s="278"/>
      <c r="FT157" s="278"/>
      <c r="FU157" s="278"/>
      <c r="FV157" s="278"/>
      <c r="FW157" s="278"/>
      <c r="FX157" s="278"/>
      <c r="FY157" s="278"/>
      <c r="FZ157" s="278"/>
      <c r="GA157" s="278"/>
      <c r="GB157" s="278"/>
      <c r="GC157" s="278"/>
      <c r="GD157" s="278"/>
      <c r="GE157" s="278"/>
      <c r="GF157" s="278"/>
      <c r="GG157" s="278"/>
      <c r="GH157" s="278"/>
      <c r="GI157" s="278"/>
      <c r="GJ157" s="278"/>
      <c r="GK157" s="278"/>
      <c r="GL157" s="278"/>
      <c r="GM157" s="278"/>
      <c r="GN157" s="278"/>
      <c r="GO157" s="278"/>
      <c r="GP157" s="278"/>
      <c r="GQ157" s="278"/>
      <c r="GR157" s="278"/>
      <c r="GS157" s="278"/>
      <c r="GT157" s="278"/>
      <c r="GU157" s="278"/>
      <c r="GV157" s="278"/>
      <c r="GW157" s="278"/>
      <c r="GX157" s="278"/>
      <c r="GY157" s="278"/>
      <c r="GZ157" s="278"/>
      <c r="HA157" s="278"/>
      <c r="HB157" s="278"/>
      <c r="HC157" s="278"/>
      <c r="HD157" s="278"/>
      <c r="HE157" s="278"/>
      <c r="HF157" s="278"/>
      <c r="HG157" s="278"/>
      <c r="HH157" s="278"/>
      <c r="HI157" s="278"/>
      <c r="HJ157" s="278"/>
      <c r="HK157" s="278"/>
      <c r="HL157" s="278"/>
      <c r="HM157" s="278"/>
      <c r="HN157" s="278"/>
      <c r="HO157" s="278"/>
      <c r="HP157" s="278"/>
      <c r="HQ157" s="278"/>
      <c r="HR157" s="278"/>
      <c r="HS157" s="278"/>
      <c r="HT157" s="278"/>
      <c r="HU157" s="278"/>
      <c r="HV157" s="278"/>
      <c r="HW157" s="278"/>
      <c r="HX157" s="278"/>
      <c r="HY157" s="278"/>
      <c r="HZ157" s="278"/>
      <c r="IA157" s="278"/>
      <c r="IB157" s="278"/>
      <c r="IC157" s="278"/>
      <c r="ID157" s="278"/>
      <c r="IE157" s="278"/>
      <c r="IF157" s="278"/>
      <c r="IG157" s="278"/>
      <c r="IH157" s="278"/>
      <c r="II157" s="278"/>
      <c r="IJ157" s="278"/>
      <c r="IK157" s="278"/>
      <c r="IL157" s="278"/>
      <c r="IM157" s="278"/>
      <c r="IN157" s="278"/>
      <c r="IO157" s="278"/>
      <c r="IP157" s="278"/>
      <c r="IQ157" s="278"/>
      <c r="IR157" s="278"/>
      <c r="IS157" s="278"/>
      <c r="IT157" s="278"/>
      <c r="IU157" s="278"/>
      <c r="IV157" s="278"/>
    </row>
    <row r="158" spans="1:256" ht="17.399999999999999">
      <c r="A158" s="649"/>
      <c r="B158" s="200" t="s">
        <v>1829</v>
      </c>
      <c r="C158" s="181">
        <v>10</v>
      </c>
      <c r="D158" s="181">
        <v>0</v>
      </c>
      <c r="E158" s="183">
        <f t="shared" si="2"/>
        <v>0</v>
      </c>
      <c r="F158" s="278"/>
      <c r="G158" s="278"/>
      <c r="H158" s="278"/>
      <c r="I158" s="278"/>
      <c r="J158" s="278"/>
      <c r="K158" s="278"/>
      <c r="L158" s="278"/>
      <c r="M158" s="278"/>
      <c r="N158" s="278"/>
      <c r="O158" s="278"/>
      <c r="P158" s="278"/>
      <c r="Q158" s="278"/>
      <c r="R158" s="278"/>
      <c r="S158" s="278"/>
      <c r="T158" s="278"/>
      <c r="U158" s="278"/>
      <c r="V158" s="278"/>
      <c r="W158" s="278"/>
      <c r="X158" s="278"/>
      <c r="Y158" s="278"/>
      <c r="Z158" s="278"/>
      <c r="AA158" s="278"/>
      <c r="AB158" s="278"/>
      <c r="AC158" s="278"/>
      <c r="AD158" s="278"/>
      <c r="AE158" s="278"/>
      <c r="AF158" s="278"/>
      <c r="AG158" s="278"/>
      <c r="AH158" s="278"/>
      <c r="AI158" s="278"/>
      <c r="AJ158" s="278"/>
      <c r="AK158" s="278"/>
      <c r="AL158" s="278"/>
      <c r="AM158" s="278"/>
      <c r="AN158" s="278"/>
      <c r="AO158" s="278"/>
      <c r="AP158" s="278"/>
      <c r="AQ158" s="278"/>
      <c r="AR158" s="278"/>
      <c r="AS158" s="278"/>
      <c r="AT158" s="278"/>
      <c r="AU158" s="278"/>
      <c r="AV158" s="278"/>
      <c r="AW158" s="278"/>
      <c r="AX158" s="278"/>
      <c r="AY158" s="278"/>
      <c r="AZ158" s="278"/>
      <c r="BA158" s="278"/>
      <c r="BB158" s="278"/>
      <c r="BC158" s="278"/>
      <c r="BD158" s="278"/>
      <c r="BE158" s="278"/>
      <c r="BF158" s="278"/>
      <c r="BG158" s="278"/>
      <c r="BH158" s="278"/>
      <c r="BI158" s="278"/>
      <c r="BJ158" s="278"/>
      <c r="BK158" s="278"/>
      <c r="BL158" s="278"/>
      <c r="BM158" s="278"/>
      <c r="BN158" s="278"/>
      <c r="BO158" s="278"/>
      <c r="BP158" s="278"/>
      <c r="BQ158" s="278"/>
      <c r="BR158" s="278"/>
      <c r="BS158" s="278"/>
      <c r="BT158" s="278"/>
      <c r="BU158" s="278"/>
      <c r="BV158" s="278"/>
      <c r="BW158" s="278"/>
      <c r="BX158" s="278"/>
      <c r="BY158" s="278"/>
      <c r="BZ158" s="278"/>
      <c r="CA158" s="278"/>
      <c r="CB158" s="278"/>
      <c r="CC158" s="278"/>
      <c r="CD158" s="278"/>
      <c r="CE158" s="278"/>
      <c r="CF158" s="278"/>
      <c r="CG158" s="278"/>
      <c r="CH158" s="278"/>
      <c r="CI158" s="278"/>
      <c r="CJ158" s="278"/>
      <c r="CK158" s="278"/>
      <c r="CL158" s="278"/>
      <c r="CM158" s="278"/>
      <c r="CN158" s="278"/>
      <c r="CO158" s="278"/>
      <c r="CP158" s="278"/>
      <c r="CQ158" s="278"/>
      <c r="CR158" s="278"/>
      <c r="CS158" s="278"/>
      <c r="CT158" s="278"/>
      <c r="CU158" s="278"/>
      <c r="CV158" s="278"/>
      <c r="CW158" s="278"/>
      <c r="CX158" s="278"/>
      <c r="CY158" s="278"/>
      <c r="CZ158" s="278"/>
      <c r="DA158" s="278"/>
      <c r="DB158" s="278"/>
      <c r="DC158" s="278"/>
      <c r="DD158" s="278"/>
      <c r="DE158" s="278"/>
      <c r="DF158" s="278"/>
      <c r="DG158" s="278"/>
      <c r="DH158" s="278"/>
      <c r="DI158" s="278"/>
      <c r="DJ158" s="278"/>
      <c r="DK158" s="278"/>
      <c r="DL158" s="278"/>
      <c r="DM158" s="278"/>
      <c r="DN158" s="278"/>
      <c r="DO158" s="278"/>
      <c r="DP158" s="278"/>
      <c r="DQ158" s="278"/>
      <c r="DR158" s="278"/>
      <c r="DS158" s="278"/>
      <c r="DT158" s="278"/>
      <c r="DU158" s="278"/>
      <c r="DV158" s="278"/>
      <c r="DW158" s="278"/>
      <c r="DX158" s="278"/>
      <c r="DY158" s="278"/>
      <c r="DZ158" s="278"/>
      <c r="EA158" s="278"/>
      <c r="EB158" s="278"/>
      <c r="EC158" s="278"/>
      <c r="ED158" s="278"/>
      <c r="EE158" s="278"/>
      <c r="EF158" s="278"/>
      <c r="EG158" s="278"/>
      <c r="EH158" s="278"/>
      <c r="EI158" s="278"/>
      <c r="EJ158" s="278"/>
      <c r="EK158" s="278"/>
      <c r="EL158" s="278"/>
      <c r="EM158" s="278"/>
      <c r="EN158" s="278"/>
      <c r="EO158" s="278"/>
      <c r="EP158" s="278"/>
      <c r="EQ158" s="278"/>
      <c r="ER158" s="278"/>
      <c r="ES158" s="278"/>
      <c r="ET158" s="278"/>
      <c r="EU158" s="278"/>
      <c r="EV158" s="278"/>
      <c r="EW158" s="278"/>
      <c r="EX158" s="278"/>
      <c r="EY158" s="278"/>
      <c r="EZ158" s="278"/>
      <c r="FA158" s="278"/>
      <c r="FB158" s="278"/>
      <c r="FC158" s="278"/>
      <c r="FD158" s="278"/>
      <c r="FE158" s="278"/>
      <c r="FF158" s="278"/>
      <c r="FG158" s="278"/>
      <c r="FH158" s="278"/>
      <c r="FI158" s="278"/>
      <c r="FJ158" s="278"/>
      <c r="FK158" s="278"/>
      <c r="FL158" s="278"/>
      <c r="FM158" s="278"/>
      <c r="FN158" s="278"/>
      <c r="FO158" s="278"/>
      <c r="FP158" s="278"/>
      <c r="FQ158" s="278"/>
      <c r="FR158" s="278"/>
      <c r="FS158" s="278"/>
      <c r="FT158" s="278"/>
      <c r="FU158" s="278"/>
      <c r="FV158" s="278"/>
      <c r="FW158" s="278"/>
      <c r="FX158" s="278"/>
      <c r="FY158" s="278"/>
      <c r="FZ158" s="278"/>
      <c r="GA158" s="278"/>
      <c r="GB158" s="278"/>
      <c r="GC158" s="278"/>
      <c r="GD158" s="278"/>
      <c r="GE158" s="278"/>
      <c r="GF158" s="278"/>
      <c r="GG158" s="278"/>
      <c r="GH158" s="278"/>
      <c r="GI158" s="278"/>
      <c r="GJ158" s="278"/>
      <c r="GK158" s="278"/>
      <c r="GL158" s="278"/>
      <c r="GM158" s="278"/>
      <c r="GN158" s="278"/>
      <c r="GO158" s="278"/>
      <c r="GP158" s="278"/>
      <c r="GQ158" s="278"/>
      <c r="GR158" s="278"/>
      <c r="GS158" s="278"/>
      <c r="GT158" s="278"/>
      <c r="GU158" s="278"/>
      <c r="GV158" s="278"/>
      <c r="GW158" s="278"/>
      <c r="GX158" s="278"/>
      <c r="GY158" s="278"/>
      <c r="GZ158" s="278"/>
      <c r="HA158" s="278"/>
      <c r="HB158" s="278"/>
      <c r="HC158" s="278"/>
      <c r="HD158" s="278"/>
      <c r="HE158" s="278"/>
      <c r="HF158" s="278"/>
      <c r="HG158" s="278"/>
      <c r="HH158" s="278"/>
      <c r="HI158" s="278"/>
      <c r="HJ158" s="278"/>
      <c r="HK158" s="278"/>
      <c r="HL158" s="278"/>
      <c r="HM158" s="278"/>
      <c r="HN158" s="278"/>
      <c r="HO158" s="278"/>
      <c r="HP158" s="278"/>
      <c r="HQ158" s="278"/>
      <c r="HR158" s="278"/>
      <c r="HS158" s="278"/>
      <c r="HT158" s="278"/>
      <c r="HU158" s="278"/>
      <c r="HV158" s="278"/>
      <c r="HW158" s="278"/>
      <c r="HX158" s="278"/>
      <c r="HY158" s="278"/>
      <c r="HZ158" s="278"/>
      <c r="IA158" s="278"/>
      <c r="IB158" s="278"/>
      <c r="IC158" s="278"/>
      <c r="ID158" s="278"/>
      <c r="IE158" s="278"/>
      <c r="IF158" s="278"/>
      <c r="IG158" s="278"/>
      <c r="IH158" s="278"/>
      <c r="II158" s="278"/>
      <c r="IJ158" s="278"/>
      <c r="IK158" s="278"/>
      <c r="IL158" s="278"/>
      <c r="IM158" s="278"/>
      <c r="IN158" s="278"/>
      <c r="IO158" s="278"/>
      <c r="IP158" s="278"/>
      <c r="IQ158" s="278"/>
      <c r="IR158" s="278"/>
      <c r="IS158" s="278"/>
      <c r="IT158" s="278"/>
      <c r="IU158" s="278"/>
      <c r="IV158" s="278"/>
    </row>
    <row r="159" spans="1:256" ht="17.399999999999999">
      <c r="A159" s="649"/>
      <c r="B159" s="200" t="s">
        <v>1830</v>
      </c>
      <c r="C159" s="181">
        <v>15</v>
      </c>
      <c r="D159" s="181">
        <v>3</v>
      </c>
      <c r="E159" s="183">
        <f t="shared" si="2"/>
        <v>0.2</v>
      </c>
      <c r="F159" s="278"/>
      <c r="G159" s="278"/>
      <c r="H159" s="278"/>
      <c r="I159" s="278"/>
      <c r="J159" s="278"/>
      <c r="K159" s="278"/>
      <c r="L159" s="278"/>
      <c r="M159" s="278"/>
      <c r="N159" s="278"/>
      <c r="O159" s="278"/>
      <c r="P159" s="278"/>
      <c r="Q159" s="278"/>
      <c r="R159" s="278"/>
      <c r="S159" s="278"/>
      <c r="T159" s="278"/>
      <c r="U159" s="278"/>
      <c r="V159" s="278"/>
      <c r="W159" s="278"/>
      <c r="X159" s="278"/>
      <c r="Y159" s="278"/>
      <c r="Z159" s="278"/>
      <c r="AA159" s="278"/>
      <c r="AB159" s="278"/>
      <c r="AC159" s="278"/>
      <c r="AD159" s="278"/>
      <c r="AE159" s="278"/>
      <c r="AF159" s="278"/>
      <c r="AG159" s="278"/>
      <c r="AH159" s="278"/>
      <c r="AI159" s="278"/>
      <c r="AJ159" s="278"/>
      <c r="AK159" s="278"/>
      <c r="AL159" s="278"/>
      <c r="AM159" s="278"/>
      <c r="AN159" s="278"/>
      <c r="AO159" s="278"/>
      <c r="AP159" s="278"/>
      <c r="AQ159" s="278"/>
      <c r="AR159" s="278"/>
      <c r="AS159" s="278"/>
      <c r="AT159" s="278"/>
      <c r="AU159" s="278"/>
      <c r="AV159" s="278"/>
      <c r="AW159" s="278"/>
      <c r="AX159" s="278"/>
      <c r="AY159" s="278"/>
      <c r="AZ159" s="278"/>
      <c r="BA159" s="278"/>
      <c r="BB159" s="278"/>
      <c r="BC159" s="278"/>
      <c r="BD159" s="278"/>
      <c r="BE159" s="278"/>
      <c r="BF159" s="278"/>
      <c r="BG159" s="278"/>
      <c r="BH159" s="278"/>
      <c r="BI159" s="278"/>
      <c r="BJ159" s="278"/>
      <c r="BK159" s="278"/>
      <c r="BL159" s="278"/>
      <c r="BM159" s="278"/>
      <c r="BN159" s="278"/>
      <c r="BO159" s="278"/>
      <c r="BP159" s="278"/>
      <c r="BQ159" s="278"/>
      <c r="BR159" s="278"/>
      <c r="BS159" s="278"/>
      <c r="BT159" s="278"/>
      <c r="BU159" s="278"/>
      <c r="BV159" s="278"/>
      <c r="BW159" s="278"/>
      <c r="BX159" s="278"/>
      <c r="BY159" s="278"/>
      <c r="BZ159" s="278"/>
      <c r="CA159" s="278"/>
      <c r="CB159" s="278"/>
      <c r="CC159" s="278"/>
      <c r="CD159" s="278"/>
      <c r="CE159" s="278"/>
      <c r="CF159" s="278"/>
      <c r="CG159" s="278"/>
      <c r="CH159" s="278"/>
      <c r="CI159" s="278"/>
      <c r="CJ159" s="278"/>
      <c r="CK159" s="278"/>
      <c r="CL159" s="278"/>
      <c r="CM159" s="278"/>
      <c r="CN159" s="278"/>
      <c r="CO159" s="278"/>
      <c r="CP159" s="278"/>
      <c r="CQ159" s="278"/>
      <c r="CR159" s="278"/>
      <c r="CS159" s="278"/>
      <c r="CT159" s="278"/>
      <c r="CU159" s="278"/>
      <c r="CV159" s="278"/>
      <c r="CW159" s="278"/>
      <c r="CX159" s="278"/>
      <c r="CY159" s="278"/>
      <c r="CZ159" s="278"/>
      <c r="DA159" s="278"/>
      <c r="DB159" s="278"/>
      <c r="DC159" s="278"/>
      <c r="DD159" s="278"/>
      <c r="DE159" s="278"/>
      <c r="DF159" s="278"/>
      <c r="DG159" s="278"/>
      <c r="DH159" s="278"/>
      <c r="DI159" s="278"/>
      <c r="DJ159" s="278"/>
      <c r="DK159" s="278"/>
      <c r="DL159" s="278"/>
      <c r="DM159" s="278"/>
      <c r="DN159" s="278"/>
      <c r="DO159" s="278"/>
      <c r="DP159" s="278"/>
      <c r="DQ159" s="278"/>
      <c r="DR159" s="278"/>
      <c r="DS159" s="278"/>
      <c r="DT159" s="278"/>
      <c r="DU159" s="278"/>
      <c r="DV159" s="278"/>
      <c r="DW159" s="278"/>
      <c r="DX159" s="278"/>
      <c r="DY159" s="278"/>
      <c r="DZ159" s="278"/>
      <c r="EA159" s="278"/>
      <c r="EB159" s="278"/>
      <c r="EC159" s="278"/>
      <c r="ED159" s="278"/>
      <c r="EE159" s="278"/>
      <c r="EF159" s="278"/>
      <c r="EG159" s="278"/>
      <c r="EH159" s="278"/>
      <c r="EI159" s="278"/>
      <c r="EJ159" s="278"/>
      <c r="EK159" s="278"/>
      <c r="EL159" s="278"/>
      <c r="EM159" s="278"/>
      <c r="EN159" s="278"/>
      <c r="EO159" s="278"/>
      <c r="EP159" s="278"/>
      <c r="EQ159" s="278"/>
      <c r="ER159" s="278"/>
      <c r="ES159" s="278"/>
      <c r="ET159" s="278"/>
      <c r="EU159" s="278"/>
      <c r="EV159" s="278"/>
      <c r="EW159" s="278"/>
      <c r="EX159" s="278"/>
      <c r="EY159" s="278"/>
      <c r="EZ159" s="278"/>
      <c r="FA159" s="278"/>
      <c r="FB159" s="278"/>
      <c r="FC159" s="278"/>
      <c r="FD159" s="278"/>
      <c r="FE159" s="278"/>
      <c r="FF159" s="278"/>
      <c r="FG159" s="278"/>
      <c r="FH159" s="278"/>
      <c r="FI159" s="278"/>
      <c r="FJ159" s="278"/>
      <c r="FK159" s="278"/>
      <c r="FL159" s="278"/>
      <c r="FM159" s="278"/>
      <c r="FN159" s="278"/>
      <c r="FO159" s="278"/>
      <c r="FP159" s="278"/>
      <c r="FQ159" s="278"/>
      <c r="FR159" s="278"/>
      <c r="FS159" s="278"/>
      <c r="FT159" s="278"/>
      <c r="FU159" s="278"/>
      <c r="FV159" s="278"/>
      <c r="FW159" s="278"/>
      <c r="FX159" s="278"/>
      <c r="FY159" s="278"/>
      <c r="FZ159" s="278"/>
      <c r="GA159" s="278"/>
      <c r="GB159" s="278"/>
      <c r="GC159" s="278"/>
      <c r="GD159" s="278"/>
      <c r="GE159" s="278"/>
      <c r="GF159" s="278"/>
      <c r="GG159" s="278"/>
      <c r="GH159" s="278"/>
      <c r="GI159" s="278"/>
      <c r="GJ159" s="278"/>
      <c r="GK159" s="278"/>
      <c r="GL159" s="278"/>
      <c r="GM159" s="278"/>
      <c r="GN159" s="278"/>
      <c r="GO159" s="278"/>
      <c r="GP159" s="278"/>
      <c r="GQ159" s="278"/>
      <c r="GR159" s="278"/>
      <c r="GS159" s="278"/>
      <c r="GT159" s="278"/>
      <c r="GU159" s="278"/>
      <c r="GV159" s="278"/>
      <c r="GW159" s="278"/>
      <c r="GX159" s="278"/>
      <c r="GY159" s="278"/>
      <c r="GZ159" s="278"/>
      <c r="HA159" s="278"/>
      <c r="HB159" s="278"/>
      <c r="HC159" s="278"/>
      <c r="HD159" s="278"/>
      <c r="HE159" s="278"/>
      <c r="HF159" s="278"/>
      <c r="HG159" s="278"/>
      <c r="HH159" s="278"/>
      <c r="HI159" s="278"/>
      <c r="HJ159" s="278"/>
      <c r="HK159" s="278"/>
      <c r="HL159" s="278"/>
      <c r="HM159" s="278"/>
      <c r="HN159" s="278"/>
      <c r="HO159" s="278"/>
      <c r="HP159" s="278"/>
      <c r="HQ159" s="278"/>
      <c r="HR159" s="278"/>
      <c r="HS159" s="278"/>
      <c r="HT159" s="278"/>
      <c r="HU159" s="278"/>
      <c r="HV159" s="278"/>
      <c r="HW159" s="278"/>
      <c r="HX159" s="278"/>
      <c r="HY159" s="278"/>
      <c r="HZ159" s="278"/>
      <c r="IA159" s="278"/>
      <c r="IB159" s="278"/>
      <c r="IC159" s="278"/>
      <c r="ID159" s="278"/>
      <c r="IE159" s="278"/>
      <c r="IF159" s="278"/>
      <c r="IG159" s="278"/>
      <c r="IH159" s="278"/>
      <c r="II159" s="278"/>
      <c r="IJ159" s="278"/>
      <c r="IK159" s="278"/>
      <c r="IL159" s="278"/>
      <c r="IM159" s="278"/>
      <c r="IN159" s="278"/>
      <c r="IO159" s="278"/>
      <c r="IP159" s="278"/>
      <c r="IQ159" s="278"/>
      <c r="IR159" s="278"/>
      <c r="IS159" s="278"/>
      <c r="IT159" s="278"/>
      <c r="IU159" s="278"/>
      <c r="IV159" s="278"/>
    </row>
    <row r="160" spans="1:256" ht="17.399999999999999">
      <c r="A160" s="649"/>
      <c r="B160" s="200" t="s">
        <v>1831</v>
      </c>
      <c r="C160" s="181">
        <v>7</v>
      </c>
      <c r="D160" s="181">
        <v>4</v>
      </c>
      <c r="E160" s="183">
        <f t="shared" si="2"/>
        <v>0.5714285714285714</v>
      </c>
      <c r="F160" s="277"/>
      <c r="G160" s="277"/>
      <c r="H160" s="277"/>
      <c r="I160" s="277"/>
      <c r="J160" s="277"/>
      <c r="K160" s="277"/>
      <c r="L160" s="277"/>
      <c r="M160" s="277"/>
      <c r="N160" s="277"/>
      <c r="O160" s="277"/>
      <c r="P160" s="277"/>
      <c r="Q160" s="277"/>
      <c r="R160" s="277"/>
      <c r="S160" s="277"/>
      <c r="T160" s="277"/>
      <c r="U160" s="277"/>
      <c r="V160" s="277"/>
      <c r="W160" s="277"/>
      <c r="X160" s="277"/>
      <c r="Y160" s="277"/>
      <c r="Z160" s="277"/>
      <c r="AA160" s="277"/>
      <c r="AB160" s="277"/>
      <c r="AC160" s="277"/>
      <c r="AD160" s="277"/>
      <c r="AE160" s="277"/>
      <c r="AF160" s="277"/>
      <c r="AG160" s="277"/>
      <c r="AH160" s="277"/>
      <c r="AI160" s="277"/>
      <c r="AJ160" s="277"/>
      <c r="AK160" s="277"/>
      <c r="AL160" s="277"/>
      <c r="AM160" s="277"/>
      <c r="AN160" s="277"/>
      <c r="AO160" s="277"/>
      <c r="AP160" s="277"/>
      <c r="AQ160" s="277"/>
      <c r="AR160" s="277"/>
      <c r="AS160" s="277"/>
      <c r="AT160" s="277"/>
      <c r="AU160" s="277"/>
      <c r="AV160" s="277"/>
      <c r="AW160" s="277"/>
      <c r="AX160" s="277"/>
      <c r="AY160" s="277"/>
      <c r="AZ160" s="277"/>
      <c r="BA160" s="277"/>
      <c r="BB160" s="277"/>
      <c r="BC160" s="277"/>
      <c r="BD160" s="277"/>
      <c r="BE160" s="277"/>
      <c r="BF160" s="277"/>
      <c r="BG160" s="277"/>
      <c r="BH160" s="277"/>
      <c r="BI160" s="277"/>
      <c r="BJ160" s="277"/>
      <c r="BK160" s="277"/>
      <c r="BL160" s="277"/>
      <c r="BM160" s="277"/>
      <c r="BN160" s="277"/>
      <c r="BO160" s="277"/>
      <c r="BP160" s="277"/>
      <c r="BQ160" s="277"/>
      <c r="BR160" s="277"/>
      <c r="BS160" s="277"/>
      <c r="BT160" s="277"/>
      <c r="BU160" s="277"/>
      <c r="BV160" s="277"/>
      <c r="BW160" s="277"/>
      <c r="BX160" s="277"/>
      <c r="BY160" s="277"/>
      <c r="BZ160" s="277"/>
      <c r="CA160" s="277"/>
      <c r="CB160" s="277"/>
      <c r="CC160" s="277"/>
      <c r="CD160" s="277"/>
      <c r="CE160" s="277"/>
      <c r="CF160" s="277"/>
      <c r="CG160" s="277"/>
      <c r="CH160" s="277"/>
      <c r="CI160" s="277"/>
      <c r="CJ160" s="277"/>
      <c r="CK160" s="277"/>
      <c r="CL160" s="277"/>
      <c r="CM160" s="277"/>
      <c r="CN160" s="277"/>
      <c r="CO160" s="277"/>
      <c r="CP160" s="277"/>
      <c r="CQ160" s="277"/>
      <c r="CR160" s="277"/>
      <c r="CS160" s="277"/>
      <c r="CT160" s="277"/>
      <c r="CU160" s="277"/>
      <c r="CV160" s="277"/>
      <c r="CW160" s="277"/>
      <c r="CX160" s="277"/>
      <c r="CY160" s="277"/>
      <c r="CZ160" s="277"/>
      <c r="DA160" s="277"/>
      <c r="DB160" s="277"/>
      <c r="DC160" s="277"/>
      <c r="DD160" s="277"/>
      <c r="DE160" s="277"/>
      <c r="DF160" s="277"/>
      <c r="DG160" s="277"/>
      <c r="DH160" s="277"/>
      <c r="DI160" s="277"/>
      <c r="DJ160" s="277"/>
      <c r="DK160" s="277"/>
      <c r="DL160" s="277"/>
      <c r="DM160" s="277"/>
      <c r="DN160" s="277"/>
      <c r="DO160" s="277"/>
      <c r="DP160" s="277"/>
      <c r="DQ160" s="277"/>
      <c r="DR160" s="277"/>
      <c r="DS160" s="277"/>
      <c r="DT160" s="277"/>
      <c r="DU160" s="277"/>
      <c r="DV160" s="277"/>
      <c r="DW160" s="277"/>
      <c r="DX160" s="277"/>
      <c r="DY160" s="277"/>
      <c r="DZ160" s="277"/>
      <c r="EA160" s="277"/>
      <c r="EB160" s="277"/>
      <c r="EC160" s="277"/>
      <c r="ED160" s="277"/>
      <c r="EE160" s="277"/>
      <c r="EF160" s="277"/>
      <c r="EG160" s="277"/>
      <c r="EH160" s="277"/>
      <c r="EI160" s="277"/>
      <c r="EJ160" s="277"/>
      <c r="EK160" s="277"/>
      <c r="EL160" s="277"/>
      <c r="EM160" s="277"/>
      <c r="EN160" s="277"/>
      <c r="EO160" s="277"/>
      <c r="EP160" s="277"/>
      <c r="EQ160" s="277"/>
      <c r="ER160" s="277"/>
      <c r="ES160" s="277"/>
      <c r="ET160" s="277"/>
      <c r="EU160" s="277"/>
      <c r="EV160" s="277"/>
      <c r="EW160" s="277"/>
      <c r="EX160" s="277"/>
      <c r="EY160" s="277"/>
      <c r="EZ160" s="277"/>
      <c r="FA160" s="277"/>
      <c r="FB160" s="277"/>
      <c r="FC160" s="277"/>
      <c r="FD160" s="277"/>
      <c r="FE160" s="277"/>
      <c r="FF160" s="277"/>
      <c r="FG160" s="277"/>
      <c r="FH160" s="277"/>
      <c r="FI160" s="277"/>
      <c r="FJ160" s="277"/>
      <c r="FK160" s="277"/>
      <c r="FL160" s="277"/>
      <c r="FM160" s="277"/>
      <c r="FN160" s="277"/>
      <c r="FO160" s="277"/>
      <c r="FP160" s="277"/>
      <c r="FQ160" s="277"/>
      <c r="FR160" s="277"/>
      <c r="FS160" s="277"/>
      <c r="FT160" s="277"/>
      <c r="FU160" s="277"/>
      <c r="FV160" s="277"/>
      <c r="FW160" s="277"/>
      <c r="FX160" s="277"/>
      <c r="FY160" s="277"/>
      <c r="FZ160" s="277"/>
      <c r="GA160" s="277"/>
      <c r="GB160" s="277"/>
      <c r="GC160" s="277"/>
      <c r="GD160" s="277"/>
      <c r="GE160" s="277"/>
      <c r="GF160" s="277"/>
      <c r="GG160" s="277"/>
      <c r="GH160" s="277"/>
      <c r="GI160" s="277"/>
      <c r="GJ160" s="277"/>
      <c r="GK160" s="277"/>
      <c r="GL160" s="277"/>
      <c r="GM160" s="277"/>
      <c r="GN160" s="277"/>
      <c r="GO160" s="277"/>
      <c r="GP160" s="277"/>
      <c r="GQ160" s="277"/>
      <c r="GR160" s="277"/>
      <c r="GS160" s="277"/>
      <c r="GT160" s="277"/>
      <c r="GU160" s="277"/>
      <c r="GV160" s="277"/>
      <c r="GW160" s="277"/>
      <c r="GX160" s="277"/>
      <c r="GY160" s="277"/>
      <c r="GZ160" s="277"/>
      <c r="HA160" s="277"/>
      <c r="HB160" s="277"/>
      <c r="HC160" s="277"/>
      <c r="HD160" s="277"/>
      <c r="HE160" s="277"/>
      <c r="HF160" s="277"/>
      <c r="HG160" s="277"/>
      <c r="HH160" s="277"/>
      <c r="HI160" s="277"/>
      <c r="HJ160" s="277"/>
      <c r="HK160" s="277"/>
      <c r="HL160" s="277"/>
      <c r="HM160" s="277"/>
      <c r="HN160" s="277"/>
      <c r="HO160" s="277"/>
      <c r="HP160" s="277"/>
      <c r="HQ160" s="277"/>
      <c r="HR160" s="277"/>
      <c r="HS160" s="277"/>
      <c r="HT160" s="277"/>
      <c r="HU160" s="277"/>
      <c r="HV160" s="277"/>
      <c r="HW160" s="277"/>
      <c r="HX160" s="277"/>
      <c r="HY160" s="277"/>
      <c r="HZ160" s="277"/>
      <c r="IA160" s="277"/>
      <c r="IB160" s="277"/>
      <c r="IC160" s="277"/>
      <c r="ID160" s="277"/>
      <c r="IE160" s="277"/>
      <c r="IF160" s="277"/>
      <c r="IG160" s="277"/>
      <c r="IH160" s="277"/>
      <c r="II160" s="277"/>
      <c r="IJ160" s="277"/>
      <c r="IK160" s="277"/>
      <c r="IL160" s="277"/>
      <c r="IM160" s="277"/>
      <c r="IN160" s="277"/>
      <c r="IO160" s="277"/>
      <c r="IP160" s="277"/>
      <c r="IQ160" s="277"/>
      <c r="IR160" s="277"/>
      <c r="IS160" s="277"/>
      <c r="IT160" s="277"/>
      <c r="IU160" s="277"/>
      <c r="IV160" s="277"/>
    </row>
    <row r="161" spans="1:256" ht="17.399999999999999">
      <c r="A161" s="649"/>
      <c r="B161" s="200" t="s">
        <v>1148</v>
      </c>
      <c r="C161" s="181">
        <v>11</v>
      </c>
      <c r="D161" s="181">
        <v>5</v>
      </c>
      <c r="E161" s="183">
        <f t="shared" si="2"/>
        <v>0.45454545454545453</v>
      </c>
      <c r="F161" s="277"/>
      <c r="G161" s="277"/>
      <c r="H161" s="277"/>
      <c r="I161" s="277"/>
      <c r="J161" s="277"/>
      <c r="K161" s="277"/>
      <c r="L161" s="277"/>
      <c r="M161" s="277"/>
      <c r="N161" s="277"/>
      <c r="O161" s="277"/>
      <c r="P161" s="277"/>
      <c r="Q161" s="277"/>
      <c r="R161" s="277"/>
      <c r="S161" s="277"/>
      <c r="T161" s="277"/>
      <c r="U161" s="277"/>
      <c r="V161" s="277"/>
      <c r="W161" s="277"/>
      <c r="X161" s="277"/>
      <c r="Y161" s="277"/>
      <c r="Z161" s="277"/>
      <c r="AA161" s="277"/>
      <c r="AB161" s="277"/>
      <c r="AC161" s="277"/>
      <c r="AD161" s="277"/>
      <c r="AE161" s="277"/>
      <c r="AF161" s="277"/>
      <c r="AG161" s="277"/>
      <c r="AH161" s="277"/>
      <c r="AI161" s="277"/>
      <c r="AJ161" s="277"/>
      <c r="AK161" s="277"/>
      <c r="AL161" s="277"/>
      <c r="AM161" s="277"/>
      <c r="AN161" s="277"/>
      <c r="AO161" s="277"/>
      <c r="AP161" s="277"/>
      <c r="AQ161" s="277"/>
      <c r="AR161" s="277"/>
      <c r="AS161" s="277"/>
      <c r="AT161" s="277"/>
      <c r="AU161" s="277"/>
      <c r="AV161" s="277"/>
      <c r="AW161" s="277"/>
      <c r="AX161" s="277"/>
      <c r="AY161" s="277"/>
      <c r="AZ161" s="277"/>
      <c r="BA161" s="277"/>
      <c r="BB161" s="277"/>
      <c r="BC161" s="277"/>
      <c r="BD161" s="277"/>
      <c r="BE161" s="277"/>
      <c r="BF161" s="277"/>
      <c r="BG161" s="277"/>
      <c r="BH161" s="277"/>
      <c r="BI161" s="277"/>
      <c r="BJ161" s="277"/>
      <c r="BK161" s="277"/>
      <c r="BL161" s="277"/>
      <c r="BM161" s="277"/>
      <c r="BN161" s="277"/>
      <c r="BO161" s="277"/>
      <c r="BP161" s="277"/>
      <c r="BQ161" s="277"/>
      <c r="BR161" s="277"/>
      <c r="BS161" s="277"/>
      <c r="BT161" s="277"/>
      <c r="BU161" s="277"/>
      <c r="BV161" s="277"/>
      <c r="BW161" s="277"/>
      <c r="BX161" s="277"/>
      <c r="BY161" s="277"/>
      <c r="BZ161" s="277"/>
      <c r="CA161" s="277"/>
      <c r="CB161" s="277"/>
      <c r="CC161" s="277"/>
      <c r="CD161" s="277"/>
      <c r="CE161" s="277"/>
      <c r="CF161" s="277"/>
      <c r="CG161" s="277"/>
      <c r="CH161" s="277"/>
      <c r="CI161" s="277"/>
      <c r="CJ161" s="277"/>
      <c r="CK161" s="277"/>
      <c r="CL161" s="277"/>
      <c r="CM161" s="277"/>
      <c r="CN161" s="277"/>
      <c r="CO161" s="277"/>
      <c r="CP161" s="277"/>
      <c r="CQ161" s="277"/>
      <c r="CR161" s="277"/>
      <c r="CS161" s="277"/>
      <c r="CT161" s="277"/>
      <c r="CU161" s="277"/>
      <c r="CV161" s="277"/>
      <c r="CW161" s="277"/>
      <c r="CX161" s="277"/>
      <c r="CY161" s="277"/>
      <c r="CZ161" s="277"/>
      <c r="DA161" s="277"/>
      <c r="DB161" s="277"/>
      <c r="DC161" s="277"/>
      <c r="DD161" s="277"/>
      <c r="DE161" s="277"/>
      <c r="DF161" s="277"/>
      <c r="DG161" s="277"/>
      <c r="DH161" s="277"/>
      <c r="DI161" s="277"/>
      <c r="DJ161" s="277"/>
      <c r="DK161" s="277"/>
      <c r="DL161" s="277"/>
      <c r="DM161" s="277"/>
      <c r="DN161" s="277"/>
      <c r="DO161" s="277"/>
      <c r="DP161" s="277"/>
      <c r="DQ161" s="277"/>
      <c r="DR161" s="277"/>
      <c r="DS161" s="277"/>
      <c r="DT161" s="277"/>
      <c r="DU161" s="277"/>
      <c r="DV161" s="277"/>
      <c r="DW161" s="277"/>
      <c r="DX161" s="277"/>
      <c r="DY161" s="277"/>
      <c r="DZ161" s="277"/>
      <c r="EA161" s="277"/>
      <c r="EB161" s="277"/>
      <c r="EC161" s="277"/>
      <c r="ED161" s="277"/>
      <c r="EE161" s="277"/>
      <c r="EF161" s="277"/>
      <c r="EG161" s="277"/>
      <c r="EH161" s="277"/>
      <c r="EI161" s="277"/>
      <c r="EJ161" s="277"/>
      <c r="EK161" s="277"/>
      <c r="EL161" s="277"/>
      <c r="EM161" s="277"/>
      <c r="EN161" s="277"/>
      <c r="EO161" s="277"/>
      <c r="EP161" s="277"/>
      <c r="EQ161" s="277"/>
      <c r="ER161" s="277"/>
      <c r="ES161" s="277"/>
      <c r="ET161" s="277"/>
      <c r="EU161" s="277"/>
      <c r="EV161" s="277"/>
      <c r="EW161" s="277"/>
      <c r="EX161" s="277"/>
      <c r="EY161" s="277"/>
      <c r="EZ161" s="277"/>
      <c r="FA161" s="277"/>
      <c r="FB161" s="277"/>
      <c r="FC161" s="277"/>
      <c r="FD161" s="277"/>
      <c r="FE161" s="277"/>
      <c r="FF161" s="277"/>
      <c r="FG161" s="277"/>
      <c r="FH161" s="277"/>
      <c r="FI161" s="277"/>
      <c r="FJ161" s="277"/>
      <c r="FK161" s="277"/>
      <c r="FL161" s="277"/>
      <c r="FM161" s="277"/>
      <c r="FN161" s="277"/>
      <c r="FO161" s="277"/>
      <c r="FP161" s="277"/>
      <c r="FQ161" s="277"/>
      <c r="FR161" s="277"/>
      <c r="FS161" s="277"/>
      <c r="FT161" s="277"/>
      <c r="FU161" s="277"/>
      <c r="FV161" s="277"/>
      <c r="FW161" s="277"/>
      <c r="FX161" s="277"/>
      <c r="FY161" s="277"/>
      <c r="FZ161" s="277"/>
      <c r="GA161" s="277"/>
      <c r="GB161" s="277"/>
      <c r="GC161" s="277"/>
      <c r="GD161" s="277"/>
      <c r="GE161" s="277"/>
      <c r="GF161" s="277"/>
      <c r="GG161" s="277"/>
      <c r="GH161" s="277"/>
      <c r="GI161" s="277"/>
      <c r="GJ161" s="277"/>
      <c r="GK161" s="277"/>
      <c r="GL161" s="277"/>
      <c r="GM161" s="277"/>
      <c r="GN161" s="277"/>
      <c r="GO161" s="277"/>
      <c r="GP161" s="277"/>
      <c r="GQ161" s="277"/>
      <c r="GR161" s="277"/>
      <c r="GS161" s="277"/>
      <c r="GT161" s="277"/>
      <c r="GU161" s="277"/>
      <c r="GV161" s="277"/>
      <c r="GW161" s="277"/>
      <c r="GX161" s="277"/>
      <c r="GY161" s="277"/>
      <c r="GZ161" s="277"/>
      <c r="HA161" s="277"/>
      <c r="HB161" s="277"/>
      <c r="HC161" s="277"/>
      <c r="HD161" s="277"/>
      <c r="HE161" s="277"/>
      <c r="HF161" s="277"/>
      <c r="HG161" s="277"/>
      <c r="HH161" s="277"/>
      <c r="HI161" s="277"/>
      <c r="HJ161" s="277"/>
      <c r="HK161" s="277"/>
      <c r="HL161" s="277"/>
      <c r="HM161" s="277"/>
      <c r="HN161" s="277"/>
      <c r="HO161" s="277"/>
      <c r="HP161" s="277"/>
      <c r="HQ161" s="277"/>
      <c r="HR161" s="277"/>
      <c r="HS161" s="277"/>
      <c r="HT161" s="277"/>
      <c r="HU161" s="277"/>
      <c r="HV161" s="277"/>
      <c r="HW161" s="277"/>
      <c r="HX161" s="277"/>
      <c r="HY161" s="277"/>
      <c r="HZ161" s="277"/>
      <c r="IA161" s="277"/>
      <c r="IB161" s="277"/>
      <c r="IC161" s="277"/>
      <c r="ID161" s="277"/>
      <c r="IE161" s="277"/>
      <c r="IF161" s="277"/>
      <c r="IG161" s="277"/>
      <c r="IH161" s="277"/>
      <c r="II161" s="277"/>
      <c r="IJ161" s="277"/>
      <c r="IK161" s="277"/>
      <c r="IL161" s="277"/>
      <c r="IM161" s="277"/>
      <c r="IN161" s="277"/>
      <c r="IO161" s="277"/>
      <c r="IP161" s="277"/>
      <c r="IQ161" s="277"/>
      <c r="IR161" s="277"/>
      <c r="IS161" s="277"/>
      <c r="IT161" s="277"/>
      <c r="IU161" s="277"/>
      <c r="IV161" s="277"/>
    </row>
    <row r="162" spans="1:256" ht="17.399999999999999">
      <c r="A162" s="649"/>
      <c r="B162" s="200" t="s">
        <v>1832</v>
      </c>
      <c r="C162" s="67">
        <v>25</v>
      </c>
      <c r="D162" s="67">
        <v>6</v>
      </c>
      <c r="E162" s="183">
        <f t="shared" si="2"/>
        <v>0.24</v>
      </c>
      <c r="F162" s="277"/>
      <c r="G162" s="277"/>
      <c r="H162" s="277"/>
      <c r="I162" s="277"/>
      <c r="J162" s="277"/>
      <c r="K162" s="277"/>
      <c r="L162" s="277"/>
      <c r="M162" s="277"/>
      <c r="N162" s="277"/>
      <c r="O162" s="277"/>
      <c r="P162" s="277"/>
      <c r="Q162" s="277"/>
      <c r="R162" s="277"/>
      <c r="S162" s="277"/>
      <c r="T162" s="277"/>
      <c r="U162" s="277"/>
      <c r="V162" s="277"/>
      <c r="W162" s="277"/>
      <c r="X162" s="277"/>
      <c r="Y162" s="277"/>
      <c r="Z162" s="277"/>
      <c r="AA162" s="277"/>
      <c r="AB162" s="277"/>
      <c r="AC162" s="277"/>
      <c r="AD162" s="277"/>
      <c r="AE162" s="277"/>
      <c r="AF162" s="277"/>
      <c r="AG162" s="277"/>
      <c r="AH162" s="277"/>
      <c r="AI162" s="277"/>
      <c r="AJ162" s="277"/>
      <c r="AK162" s="277"/>
      <c r="AL162" s="277"/>
      <c r="AM162" s="277"/>
      <c r="AN162" s="277"/>
      <c r="AO162" s="277"/>
      <c r="AP162" s="277"/>
      <c r="AQ162" s="277"/>
      <c r="AR162" s="277"/>
      <c r="AS162" s="277"/>
      <c r="AT162" s="277"/>
      <c r="AU162" s="277"/>
      <c r="AV162" s="277"/>
      <c r="AW162" s="277"/>
      <c r="AX162" s="277"/>
      <c r="AY162" s="277"/>
      <c r="AZ162" s="277"/>
      <c r="BA162" s="277"/>
      <c r="BB162" s="277"/>
      <c r="BC162" s="277"/>
      <c r="BD162" s="277"/>
      <c r="BE162" s="277"/>
      <c r="BF162" s="277"/>
      <c r="BG162" s="277"/>
      <c r="BH162" s="277"/>
      <c r="BI162" s="277"/>
      <c r="BJ162" s="277"/>
      <c r="BK162" s="277"/>
      <c r="BL162" s="277"/>
      <c r="BM162" s="277"/>
      <c r="BN162" s="277"/>
      <c r="BO162" s="277"/>
      <c r="BP162" s="277"/>
      <c r="BQ162" s="277"/>
      <c r="BR162" s="277"/>
      <c r="BS162" s="277"/>
      <c r="BT162" s="277"/>
      <c r="BU162" s="277"/>
      <c r="BV162" s="277"/>
      <c r="BW162" s="277"/>
      <c r="BX162" s="277"/>
      <c r="BY162" s="277"/>
      <c r="BZ162" s="277"/>
      <c r="CA162" s="277"/>
      <c r="CB162" s="277"/>
      <c r="CC162" s="277"/>
      <c r="CD162" s="277"/>
      <c r="CE162" s="277"/>
      <c r="CF162" s="277"/>
      <c r="CG162" s="277"/>
      <c r="CH162" s="277"/>
      <c r="CI162" s="277"/>
      <c r="CJ162" s="277"/>
      <c r="CK162" s="277"/>
      <c r="CL162" s="277"/>
      <c r="CM162" s="277"/>
      <c r="CN162" s="277"/>
      <c r="CO162" s="277"/>
      <c r="CP162" s="277"/>
      <c r="CQ162" s="277"/>
      <c r="CR162" s="277"/>
      <c r="CS162" s="277"/>
      <c r="CT162" s="277"/>
      <c r="CU162" s="277"/>
      <c r="CV162" s="277"/>
      <c r="CW162" s="277"/>
      <c r="CX162" s="277"/>
      <c r="CY162" s="277"/>
      <c r="CZ162" s="277"/>
      <c r="DA162" s="277"/>
      <c r="DB162" s="277"/>
      <c r="DC162" s="277"/>
      <c r="DD162" s="277"/>
      <c r="DE162" s="277"/>
      <c r="DF162" s="277"/>
      <c r="DG162" s="277"/>
      <c r="DH162" s="277"/>
      <c r="DI162" s="277"/>
      <c r="DJ162" s="277"/>
      <c r="DK162" s="277"/>
      <c r="DL162" s="277"/>
      <c r="DM162" s="277"/>
      <c r="DN162" s="277"/>
      <c r="DO162" s="277"/>
      <c r="DP162" s="277"/>
      <c r="DQ162" s="277"/>
      <c r="DR162" s="277"/>
      <c r="DS162" s="277"/>
      <c r="DT162" s="277"/>
      <c r="DU162" s="277"/>
      <c r="DV162" s="277"/>
      <c r="DW162" s="277"/>
      <c r="DX162" s="277"/>
      <c r="DY162" s="277"/>
      <c r="DZ162" s="277"/>
      <c r="EA162" s="277"/>
      <c r="EB162" s="277"/>
      <c r="EC162" s="277"/>
      <c r="ED162" s="277"/>
      <c r="EE162" s="277"/>
      <c r="EF162" s="277"/>
      <c r="EG162" s="277"/>
      <c r="EH162" s="277"/>
      <c r="EI162" s="277"/>
      <c r="EJ162" s="277"/>
      <c r="EK162" s="277"/>
      <c r="EL162" s="277"/>
      <c r="EM162" s="277"/>
      <c r="EN162" s="277"/>
      <c r="EO162" s="277"/>
      <c r="EP162" s="277"/>
      <c r="EQ162" s="277"/>
      <c r="ER162" s="277"/>
      <c r="ES162" s="277"/>
      <c r="ET162" s="277"/>
      <c r="EU162" s="277"/>
      <c r="EV162" s="277"/>
      <c r="EW162" s="277"/>
      <c r="EX162" s="277"/>
      <c r="EY162" s="277"/>
      <c r="EZ162" s="277"/>
      <c r="FA162" s="277"/>
      <c r="FB162" s="277"/>
      <c r="FC162" s="277"/>
      <c r="FD162" s="277"/>
      <c r="FE162" s="277"/>
      <c r="FF162" s="277"/>
      <c r="FG162" s="277"/>
      <c r="FH162" s="277"/>
      <c r="FI162" s="277"/>
      <c r="FJ162" s="277"/>
      <c r="FK162" s="277"/>
      <c r="FL162" s="277"/>
      <c r="FM162" s="277"/>
      <c r="FN162" s="277"/>
      <c r="FO162" s="277"/>
      <c r="FP162" s="277"/>
      <c r="FQ162" s="277"/>
      <c r="FR162" s="277"/>
      <c r="FS162" s="277"/>
      <c r="FT162" s="277"/>
      <c r="FU162" s="277"/>
      <c r="FV162" s="277"/>
      <c r="FW162" s="277"/>
      <c r="FX162" s="277"/>
      <c r="FY162" s="277"/>
      <c r="FZ162" s="277"/>
      <c r="GA162" s="277"/>
      <c r="GB162" s="277"/>
      <c r="GC162" s="277"/>
      <c r="GD162" s="277"/>
      <c r="GE162" s="277"/>
      <c r="GF162" s="277"/>
      <c r="GG162" s="277"/>
      <c r="GH162" s="277"/>
      <c r="GI162" s="277"/>
      <c r="GJ162" s="277"/>
      <c r="GK162" s="277"/>
      <c r="GL162" s="277"/>
      <c r="GM162" s="277"/>
      <c r="GN162" s="277"/>
      <c r="GO162" s="277"/>
      <c r="GP162" s="277"/>
      <c r="GQ162" s="277"/>
      <c r="GR162" s="277"/>
      <c r="GS162" s="277"/>
      <c r="GT162" s="277"/>
      <c r="GU162" s="277"/>
      <c r="GV162" s="277"/>
      <c r="GW162" s="277"/>
      <c r="GX162" s="277"/>
      <c r="GY162" s="277"/>
      <c r="GZ162" s="277"/>
      <c r="HA162" s="277"/>
      <c r="HB162" s="277"/>
      <c r="HC162" s="277"/>
      <c r="HD162" s="277"/>
      <c r="HE162" s="277"/>
      <c r="HF162" s="277"/>
      <c r="HG162" s="277"/>
      <c r="HH162" s="277"/>
      <c r="HI162" s="277"/>
      <c r="HJ162" s="277"/>
      <c r="HK162" s="277"/>
      <c r="HL162" s="277"/>
      <c r="HM162" s="277"/>
      <c r="HN162" s="277"/>
      <c r="HO162" s="277"/>
      <c r="HP162" s="277"/>
      <c r="HQ162" s="277"/>
      <c r="HR162" s="277"/>
      <c r="HS162" s="277"/>
      <c r="HT162" s="277"/>
      <c r="HU162" s="277"/>
      <c r="HV162" s="277"/>
      <c r="HW162" s="277"/>
      <c r="HX162" s="277"/>
      <c r="HY162" s="277"/>
      <c r="HZ162" s="277"/>
      <c r="IA162" s="277"/>
      <c r="IB162" s="277"/>
      <c r="IC162" s="277"/>
      <c r="ID162" s="277"/>
      <c r="IE162" s="277"/>
      <c r="IF162" s="277"/>
      <c r="IG162" s="277"/>
      <c r="IH162" s="277"/>
      <c r="II162" s="277"/>
      <c r="IJ162" s="277"/>
      <c r="IK162" s="277"/>
      <c r="IL162" s="277"/>
      <c r="IM162" s="277"/>
      <c r="IN162" s="277"/>
      <c r="IO162" s="277"/>
      <c r="IP162" s="277"/>
      <c r="IQ162" s="277"/>
      <c r="IR162" s="277"/>
      <c r="IS162" s="277"/>
      <c r="IT162" s="277"/>
      <c r="IU162" s="277"/>
      <c r="IV162" s="277"/>
    </row>
    <row r="163" spans="1:256" ht="17.399999999999999">
      <c r="A163" s="599" t="s">
        <v>1833</v>
      </c>
      <c r="B163" s="346" t="s">
        <v>1834</v>
      </c>
      <c r="C163" s="181">
        <v>13</v>
      </c>
      <c r="D163" s="181">
        <v>7</v>
      </c>
      <c r="E163" s="183">
        <f t="shared" si="2"/>
        <v>0.53846153846153844</v>
      </c>
      <c r="F163" s="277"/>
      <c r="G163" s="277"/>
      <c r="H163" s="277"/>
      <c r="I163" s="277"/>
      <c r="J163" s="277"/>
      <c r="K163" s="277"/>
      <c r="L163" s="277"/>
      <c r="M163" s="277"/>
      <c r="N163" s="277"/>
      <c r="O163" s="277"/>
      <c r="P163" s="277"/>
      <c r="Q163" s="277"/>
      <c r="R163" s="277"/>
      <c r="S163" s="277"/>
      <c r="T163" s="277"/>
      <c r="U163" s="277"/>
      <c r="V163" s="277"/>
      <c r="W163" s="277"/>
      <c r="X163" s="277"/>
      <c r="Y163" s="277"/>
      <c r="Z163" s="277"/>
      <c r="AA163" s="277"/>
      <c r="AB163" s="277"/>
      <c r="AC163" s="277"/>
      <c r="AD163" s="277"/>
      <c r="AE163" s="277"/>
      <c r="AF163" s="277"/>
      <c r="AG163" s="277"/>
      <c r="AH163" s="277"/>
      <c r="AI163" s="277"/>
      <c r="AJ163" s="277"/>
      <c r="AK163" s="277"/>
      <c r="AL163" s="277"/>
      <c r="AM163" s="277"/>
      <c r="AN163" s="277"/>
      <c r="AO163" s="277"/>
      <c r="AP163" s="277"/>
      <c r="AQ163" s="277"/>
      <c r="AR163" s="277"/>
      <c r="AS163" s="277"/>
      <c r="AT163" s="277"/>
      <c r="AU163" s="277"/>
      <c r="AV163" s="277"/>
      <c r="AW163" s="277"/>
      <c r="AX163" s="277"/>
      <c r="AY163" s="277"/>
      <c r="AZ163" s="277"/>
      <c r="BA163" s="277"/>
      <c r="BB163" s="277"/>
      <c r="BC163" s="277"/>
      <c r="BD163" s="277"/>
      <c r="BE163" s="277"/>
      <c r="BF163" s="277"/>
      <c r="BG163" s="277"/>
      <c r="BH163" s="277"/>
      <c r="BI163" s="277"/>
      <c r="BJ163" s="277"/>
      <c r="BK163" s="277"/>
      <c r="BL163" s="277"/>
      <c r="BM163" s="277"/>
      <c r="BN163" s="277"/>
      <c r="BO163" s="277"/>
      <c r="BP163" s="277"/>
      <c r="BQ163" s="277"/>
      <c r="BR163" s="277"/>
      <c r="BS163" s="277"/>
      <c r="BT163" s="277"/>
      <c r="BU163" s="277"/>
      <c r="BV163" s="277"/>
      <c r="BW163" s="277"/>
      <c r="BX163" s="277"/>
      <c r="BY163" s="277"/>
      <c r="BZ163" s="277"/>
      <c r="CA163" s="277"/>
      <c r="CB163" s="277"/>
      <c r="CC163" s="277"/>
      <c r="CD163" s="277"/>
      <c r="CE163" s="277"/>
      <c r="CF163" s="277"/>
      <c r="CG163" s="277"/>
      <c r="CH163" s="277"/>
      <c r="CI163" s="277"/>
      <c r="CJ163" s="277"/>
      <c r="CK163" s="277"/>
      <c r="CL163" s="277"/>
      <c r="CM163" s="277"/>
      <c r="CN163" s="277"/>
      <c r="CO163" s="277"/>
      <c r="CP163" s="277"/>
      <c r="CQ163" s="277"/>
      <c r="CR163" s="277"/>
      <c r="CS163" s="277"/>
      <c r="CT163" s="277"/>
      <c r="CU163" s="277"/>
      <c r="CV163" s="277"/>
      <c r="CW163" s="277"/>
      <c r="CX163" s="277"/>
      <c r="CY163" s="277"/>
      <c r="CZ163" s="277"/>
      <c r="DA163" s="277"/>
      <c r="DB163" s="277"/>
      <c r="DC163" s="277"/>
      <c r="DD163" s="277"/>
      <c r="DE163" s="277"/>
      <c r="DF163" s="277"/>
      <c r="DG163" s="277"/>
      <c r="DH163" s="277"/>
      <c r="DI163" s="277"/>
      <c r="DJ163" s="277"/>
      <c r="DK163" s="277"/>
      <c r="DL163" s="277"/>
      <c r="DM163" s="277"/>
      <c r="DN163" s="277"/>
      <c r="DO163" s="277"/>
      <c r="DP163" s="277"/>
      <c r="DQ163" s="277"/>
      <c r="DR163" s="277"/>
      <c r="DS163" s="277"/>
      <c r="DT163" s="277"/>
      <c r="DU163" s="277"/>
      <c r="DV163" s="277"/>
      <c r="DW163" s="277"/>
      <c r="DX163" s="277"/>
      <c r="DY163" s="277"/>
      <c r="DZ163" s="277"/>
      <c r="EA163" s="277"/>
      <c r="EB163" s="277"/>
      <c r="EC163" s="277"/>
      <c r="ED163" s="277"/>
      <c r="EE163" s="277"/>
      <c r="EF163" s="277"/>
      <c r="EG163" s="277"/>
      <c r="EH163" s="277"/>
      <c r="EI163" s="277"/>
      <c r="EJ163" s="277"/>
      <c r="EK163" s="277"/>
      <c r="EL163" s="277"/>
      <c r="EM163" s="277"/>
      <c r="EN163" s="277"/>
      <c r="EO163" s="277"/>
      <c r="EP163" s="277"/>
      <c r="EQ163" s="277"/>
      <c r="ER163" s="277"/>
      <c r="ES163" s="277"/>
      <c r="ET163" s="277"/>
      <c r="EU163" s="277"/>
      <c r="EV163" s="277"/>
      <c r="EW163" s="277"/>
      <c r="EX163" s="277"/>
      <c r="EY163" s="277"/>
      <c r="EZ163" s="277"/>
      <c r="FA163" s="277"/>
      <c r="FB163" s="277"/>
      <c r="FC163" s="277"/>
      <c r="FD163" s="277"/>
      <c r="FE163" s="277"/>
      <c r="FF163" s="277"/>
      <c r="FG163" s="277"/>
      <c r="FH163" s="277"/>
      <c r="FI163" s="277"/>
      <c r="FJ163" s="277"/>
      <c r="FK163" s="277"/>
      <c r="FL163" s="277"/>
      <c r="FM163" s="277"/>
      <c r="FN163" s="277"/>
      <c r="FO163" s="277"/>
      <c r="FP163" s="277"/>
      <c r="FQ163" s="277"/>
      <c r="FR163" s="277"/>
      <c r="FS163" s="277"/>
      <c r="FT163" s="277"/>
      <c r="FU163" s="277"/>
      <c r="FV163" s="277"/>
      <c r="FW163" s="277"/>
      <c r="FX163" s="277"/>
      <c r="FY163" s="277"/>
      <c r="FZ163" s="277"/>
      <c r="GA163" s="277"/>
      <c r="GB163" s="277"/>
      <c r="GC163" s="277"/>
      <c r="GD163" s="277"/>
      <c r="GE163" s="277"/>
      <c r="GF163" s="277"/>
      <c r="GG163" s="277"/>
      <c r="GH163" s="277"/>
      <c r="GI163" s="277"/>
      <c r="GJ163" s="277"/>
      <c r="GK163" s="277"/>
      <c r="GL163" s="277"/>
      <c r="GM163" s="277"/>
      <c r="GN163" s="277"/>
      <c r="GO163" s="277"/>
      <c r="GP163" s="277"/>
      <c r="GQ163" s="277"/>
      <c r="GR163" s="277"/>
      <c r="GS163" s="277"/>
      <c r="GT163" s="277"/>
      <c r="GU163" s="277"/>
      <c r="GV163" s="277"/>
      <c r="GW163" s="277"/>
      <c r="GX163" s="277"/>
      <c r="GY163" s="277"/>
      <c r="GZ163" s="277"/>
      <c r="HA163" s="277"/>
      <c r="HB163" s="277"/>
      <c r="HC163" s="277"/>
      <c r="HD163" s="277"/>
      <c r="HE163" s="277"/>
      <c r="HF163" s="277"/>
      <c r="HG163" s="277"/>
      <c r="HH163" s="277"/>
      <c r="HI163" s="277"/>
      <c r="HJ163" s="277"/>
      <c r="HK163" s="277"/>
      <c r="HL163" s="277"/>
      <c r="HM163" s="277"/>
      <c r="HN163" s="277"/>
      <c r="HO163" s="277"/>
      <c r="HP163" s="277"/>
      <c r="HQ163" s="277"/>
      <c r="HR163" s="277"/>
      <c r="HS163" s="277"/>
      <c r="HT163" s="277"/>
      <c r="HU163" s="277"/>
      <c r="HV163" s="277"/>
      <c r="HW163" s="277"/>
      <c r="HX163" s="277"/>
      <c r="HY163" s="277"/>
      <c r="HZ163" s="277"/>
      <c r="IA163" s="277"/>
      <c r="IB163" s="277"/>
      <c r="IC163" s="277"/>
      <c r="ID163" s="277"/>
      <c r="IE163" s="277"/>
      <c r="IF163" s="277"/>
      <c r="IG163" s="277"/>
      <c r="IH163" s="277"/>
      <c r="II163" s="277"/>
      <c r="IJ163" s="277"/>
      <c r="IK163" s="277"/>
      <c r="IL163" s="277"/>
      <c r="IM163" s="277"/>
      <c r="IN163" s="277"/>
      <c r="IO163" s="277"/>
      <c r="IP163" s="277"/>
      <c r="IQ163" s="277"/>
      <c r="IR163" s="277"/>
      <c r="IS163" s="277"/>
      <c r="IT163" s="277"/>
      <c r="IU163" s="277"/>
      <c r="IV163" s="277"/>
    </row>
    <row r="164" spans="1:256" ht="17.399999999999999">
      <c r="A164" s="648"/>
      <c r="B164" s="45" t="s">
        <v>1260</v>
      </c>
      <c r="C164" s="181">
        <v>9</v>
      </c>
      <c r="D164" s="181">
        <v>2</v>
      </c>
      <c r="E164" s="183">
        <f t="shared" si="2"/>
        <v>0.22222222222222221</v>
      </c>
      <c r="F164" s="277"/>
      <c r="G164" s="277"/>
      <c r="H164" s="277"/>
      <c r="I164" s="277"/>
      <c r="J164" s="277"/>
      <c r="K164" s="277"/>
      <c r="L164" s="277"/>
      <c r="M164" s="277"/>
      <c r="N164" s="277"/>
      <c r="O164" s="277"/>
      <c r="P164" s="277"/>
      <c r="Q164" s="277"/>
      <c r="R164" s="277"/>
      <c r="S164" s="277"/>
      <c r="T164" s="277"/>
      <c r="U164" s="277"/>
      <c r="V164" s="277"/>
      <c r="W164" s="277"/>
      <c r="X164" s="277"/>
      <c r="Y164" s="277"/>
      <c r="Z164" s="277"/>
      <c r="AA164" s="277"/>
      <c r="AB164" s="277"/>
      <c r="AC164" s="277"/>
      <c r="AD164" s="277"/>
      <c r="AE164" s="277"/>
      <c r="AF164" s="277"/>
      <c r="AG164" s="277"/>
      <c r="AH164" s="277"/>
      <c r="AI164" s="277"/>
      <c r="AJ164" s="277"/>
      <c r="AK164" s="277"/>
      <c r="AL164" s="277"/>
      <c r="AM164" s="277"/>
      <c r="AN164" s="277"/>
      <c r="AO164" s="277"/>
      <c r="AP164" s="277"/>
      <c r="AQ164" s="277"/>
      <c r="AR164" s="277"/>
      <c r="AS164" s="277"/>
      <c r="AT164" s="277"/>
      <c r="AU164" s="277"/>
      <c r="AV164" s="277"/>
      <c r="AW164" s="277"/>
      <c r="AX164" s="277"/>
      <c r="AY164" s="277"/>
      <c r="AZ164" s="277"/>
      <c r="BA164" s="277"/>
      <c r="BB164" s="277"/>
      <c r="BC164" s="277"/>
      <c r="BD164" s="277"/>
      <c r="BE164" s="277"/>
      <c r="BF164" s="277"/>
      <c r="BG164" s="277"/>
      <c r="BH164" s="277"/>
      <c r="BI164" s="277"/>
      <c r="BJ164" s="277"/>
      <c r="BK164" s="277"/>
      <c r="BL164" s="277"/>
      <c r="BM164" s="277"/>
      <c r="BN164" s="277"/>
      <c r="BO164" s="277"/>
      <c r="BP164" s="277"/>
      <c r="BQ164" s="277"/>
      <c r="BR164" s="277"/>
      <c r="BS164" s="277"/>
      <c r="BT164" s="277"/>
      <c r="BU164" s="277"/>
      <c r="BV164" s="277"/>
      <c r="BW164" s="277"/>
      <c r="BX164" s="277"/>
      <c r="BY164" s="277"/>
      <c r="BZ164" s="277"/>
      <c r="CA164" s="277"/>
      <c r="CB164" s="277"/>
      <c r="CC164" s="277"/>
      <c r="CD164" s="277"/>
      <c r="CE164" s="277"/>
      <c r="CF164" s="277"/>
      <c r="CG164" s="277"/>
      <c r="CH164" s="277"/>
      <c r="CI164" s="277"/>
      <c r="CJ164" s="277"/>
      <c r="CK164" s="277"/>
      <c r="CL164" s="277"/>
      <c r="CM164" s="277"/>
      <c r="CN164" s="277"/>
      <c r="CO164" s="277"/>
      <c r="CP164" s="277"/>
      <c r="CQ164" s="277"/>
      <c r="CR164" s="277"/>
      <c r="CS164" s="277"/>
      <c r="CT164" s="277"/>
      <c r="CU164" s="277"/>
      <c r="CV164" s="277"/>
      <c r="CW164" s="277"/>
      <c r="CX164" s="277"/>
      <c r="CY164" s="277"/>
      <c r="CZ164" s="277"/>
      <c r="DA164" s="277"/>
      <c r="DB164" s="277"/>
      <c r="DC164" s="277"/>
      <c r="DD164" s="277"/>
      <c r="DE164" s="277"/>
      <c r="DF164" s="277"/>
      <c r="DG164" s="277"/>
      <c r="DH164" s="277"/>
      <c r="DI164" s="277"/>
      <c r="DJ164" s="277"/>
      <c r="DK164" s="277"/>
      <c r="DL164" s="277"/>
      <c r="DM164" s="277"/>
      <c r="DN164" s="277"/>
      <c r="DO164" s="277"/>
      <c r="DP164" s="277"/>
      <c r="DQ164" s="277"/>
      <c r="DR164" s="277"/>
      <c r="DS164" s="277"/>
      <c r="DT164" s="277"/>
      <c r="DU164" s="277"/>
      <c r="DV164" s="277"/>
      <c r="DW164" s="277"/>
      <c r="DX164" s="277"/>
      <c r="DY164" s="277"/>
      <c r="DZ164" s="277"/>
      <c r="EA164" s="277"/>
      <c r="EB164" s="277"/>
      <c r="EC164" s="277"/>
      <c r="ED164" s="277"/>
      <c r="EE164" s="277"/>
      <c r="EF164" s="277"/>
      <c r="EG164" s="277"/>
      <c r="EH164" s="277"/>
      <c r="EI164" s="277"/>
      <c r="EJ164" s="277"/>
      <c r="EK164" s="277"/>
      <c r="EL164" s="277"/>
      <c r="EM164" s="277"/>
      <c r="EN164" s="277"/>
      <c r="EO164" s="277"/>
      <c r="EP164" s="277"/>
      <c r="EQ164" s="277"/>
      <c r="ER164" s="277"/>
      <c r="ES164" s="277"/>
      <c r="ET164" s="277"/>
      <c r="EU164" s="277"/>
      <c r="EV164" s="277"/>
      <c r="EW164" s="277"/>
      <c r="EX164" s="277"/>
      <c r="EY164" s="277"/>
      <c r="EZ164" s="277"/>
      <c r="FA164" s="277"/>
      <c r="FB164" s="277"/>
      <c r="FC164" s="277"/>
      <c r="FD164" s="277"/>
      <c r="FE164" s="277"/>
      <c r="FF164" s="277"/>
      <c r="FG164" s="277"/>
      <c r="FH164" s="277"/>
      <c r="FI164" s="277"/>
      <c r="FJ164" s="277"/>
      <c r="FK164" s="277"/>
      <c r="FL164" s="277"/>
      <c r="FM164" s="277"/>
      <c r="FN164" s="277"/>
      <c r="FO164" s="277"/>
      <c r="FP164" s="277"/>
      <c r="FQ164" s="277"/>
      <c r="FR164" s="277"/>
      <c r="FS164" s="277"/>
      <c r="FT164" s="277"/>
      <c r="FU164" s="277"/>
      <c r="FV164" s="277"/>
      <c r="FW164" s="277"/>
      <c r="FX164" s="277"/>
      <c r="FY164" s="277"/>
      <c r="FZ164" s="277"/>
      <c r="GA164" s="277"/>
      <c r="GB164" s="277"/>
      <c r="GC164" s="277"/>
      <c r="GD164" s="277"/>
      <c r="GE164" s="277"/>
      <c r="GF164" s="277"/>
      <c r="GG164" s="277"/>
      <c r="GH164" s="277"/>
      <c r="GI164" s="277"/>
      <c r="GJ164" s="277"/>
      <c r="GK164" s="277"/>
      <c r="GL164" s="277"/>
      <c r="GM164" s="277"/>
      <c r="GN164" s="277"/>
      <c r="GO164" s="277"/>
      <c r="GP164" s="277"/>
      <c r="GQ164" s="277"/>
      <c r="GR164" s="277"/>
      <c r="GS164" s="277"/>
      <c r="GT164" s="277"/>
      <c r="GU164" s="277"/>
      <c r="GV164" s="277"/>
      <c r="GW164" s="277"/>
      <c r="GX164" s="277"/>
      <c r="GY164" s="277"/>
      <c r="GZ164" s="277"/>
      <c r="HA164" s="277"/>
      <c r="HB164" s="277"/>
      <c r="HC164" s="277"/>
      <c r="HD164" s="277"/>
      <c r="HE164" s="277"/>
      <c r="HF164" s="277"/>
      <c r="HG164" s="277"/>
      <c r="HH164" s="277"/>
      <c r="HI164" s="277"/>
      <c r="HJ164" s="277"/>
      <c r="HK164" s="277"/>
      <c r="HL164" s="277"/>
      <c r="HM164" s="277"/>
      <c r="HN164" s="277"/>
      <c r="HO164" s="277"/>
      <c r="HP164" s="277"/>
      <c r="HQ164" s="277"/>
      <c r="HR164" s="277"/>
      <c r="HS164" s="277"/>
      <c r="HT164" s="277"/>
      <c r="HU164" s="277"/>
      <c r="HV164" s="277"/>
      <c r="HW164" s="277"/>
      <c r="HX164" s="277"/>
      <c r="HY164" s="277"/>
      <c r="HZ164" s="277"/>
      <c r="IA164" s="277"/>
      <c r="IB164" s="277"/>
      <c r="IC164" s="277"/>
      <c r="ID164" s="277"/>
      <c r="IE164" s="277"/>
      <c r="IF164" s="277"/>
      <c r="IG164" s="277"/>
      <c r="IH164" s="277"/>
      <c r="II164" s="277"/>
      <c r="IJ164" s="277"/>
      <c r="IK164" s="277"/>
      <c r="IL164" s="277"/>
      <c r="IM164" s="277"/>
      <c r="IN164" s="277"/>
      <c r="IO164" s="277"/>
      <c r="IP164" s="277"/>
      <c r="IQ164" s="277"/>
      <c r="IR164" s="277"/>
      <c r="IS164" s="277"/>
      <c r="IT164" s="277"/>
      <c r="IU164" s="277"/>
      <c r="IV164" s="277"/>
    </row>
    <row r="165" spans="1:256" ht="16.2">
      <c r="A165" s="648"/>
      <c r="B165" s="346" t="s">
        <v>1835</v>
      </c>
      <c r="C165" s="181">
        <v>16</v>
      </c>
      <c r="D165" s="181">
        <v>4</v>
      </c>
      <c r="E165" s="183">
        <f t="shared" si="2"/>
        <v>0.25</v>
      </c>
    </row>
    <row r="166" spans="1:256" ht="16.2">
      <c r="A166" s="648"/>
      <c r="B166" s="45" t="s">
        <v>1262</v>
      </c>
      <c r="C166" s="181">
        <v>17</v>
      </c>
      <c r="D166" s="181">
        <v>2</v>
      </c>
      <c r="E166" s="183">
        <f t="shared" si="2"/>
        <v>0.11764705882352941</v>
      </c>
    </row>
    <row r="167" spans="1:256" ht="16.2">
      <c r="A167" s="648"/>
      <c r="B167" s="45" t="s">
        <v>1263</v>
      </c>
      <c r="C167" s="181">
        <v>10</v>
      </c>
      <c r="D167" s="181">
        <v>4</v>
      </c>
      <c r="E167" s="183">
        <f t="shared" si="2"/>
        <v>0.4</v>
      </c>
    </row>
    <row r="168" spans="1:256" ht="16.2">
      <c r="A168" s="648"/>
      <c r="B168" s="45" t="s">
        <v>1264</v>
      </c>
      <c r="C168" s="181">
        <v>14</v>
      </c>
      <c r="D168" s="181">
        <v>5</v>
      </c>
      <c r="E168" s="183">
        <f t="shared" si="2"/>
        <v>0.35714285714285715</v>
      </c>
    </row>
    <row r="169" spans="1:256" ht="16.2">
      <c r="A169" s="648"/>
      <c r="B169" s="45" t="s">
        <v>1265</v>
      </c>
      <c r="C169" s="181">
        <v>12</v>
      </c>
      <c r="D169" s="181">
        <v>6</v>
      </c>
      <c r="E169" s="183">
        <f t="shared" si="2"/>
        <v>0.5</v>
      </c>
    </row>
    <row r="170" spans="1:256" ht="32.4">
      <c r="A170" s="648"/>
      <c r="B170" s="45" t="s">
        <v>1266</v>
      </c>
      <c r="C170" s="181">
        <v>12</v>
      </c>
      <c r="D170" s="181">
        <v>2</v>
      </c>
      <c r="E170" s="183">
        <f t="shared" si="2"/>
        <v>0.16666666666666666</v>
      </c>
    </row>
    <row r="171" spans="1:256" ht="16.2">
      <c r="A171" s="648"/>
      <c r="B171" s="45" t="s">
        <v>1267</v>
      </c>
      <c r="C171" s="181">
        <v>46</v>
      </c>
      <c r="D171" s="181">
        <v>34</v>
      </c>
      <c r="E171" s="183">
        <f t="shared" si="2"/>
        <v>0.73913043478260865</v>
      </c>
    </row>
    <row r="172" spans="1:256" ht="16.2">
      <c r="A172" s="648"/>
      <c r="B172" s="45" t="s">
        <v>1268</v>
      </c>
      <c r="C172" s="181">
        <v>7</v>
      </c>
      <c r="D172" s="181">
        <v>4</v>
      </c>
      <c r="E172" s="183">
        <f t="shared" si="2"/>
        <v>0.5714285714285714</v>
      </c>
    </row>
    <row r="173" spans="1:256" ht="16.2">
      <c r="A173" s="648"/>
      <c r="B173" s="45" t="s">
        <v>1269</v>
      </c>
      <c r="C173" s="181">
        <v>29</v>
      </c>
      <c r="D173" s="181">
        <v>8</v>
      </c>
      <c r="E173" s="183">
        <f t="shared" si="2"/>
        <v>0.27586206896551724</v>
      </c>
    </row>
    <row r="174" spans="1:256" ht="16.2">
      <c r="A174" s="648"/>
      <c r="B174" s="45" t="s">
        <v>1270</v>
      </c>
      <c r="C174" s="181">
        <v>9</v>
      </c>
      <c r="D174" s="181">
        <v>4</v>
      </c>
      <c r="E174" s="183">
        <f t="shared" si="2"/>
        <v>0.44444444444444442</v>
      </c>
    </row>
    <row r="175" spans="1:256" ht="16.2">
      <c r="A175" s="648"/>
      <c r="B175" s="45" t="s">
        <v>1271</v>
      </c>
      <c r="C175" s="181">
        <v>15</v>
      </c>
      <c r="D175" s="181">
        <v>2</v>
      </c>
      <c r="E175" s="183">
        <f t="shared" si="2"/>
        <v>0.13333333333333333</v>
      </c>
    </row>
    <row r="176" spans="1:256" ht="16.2">
      <c r="A176" s="648"/>
      <c r="B176" s="45" t="s">
        <v>1272</v>
      </c>
      <c r="C176" s="181">
        <v>17</v>
      </c>
      <c r="D176" s="181">
        <v>2</v>
      </c>
      <c r="E176" s="183">
        <f t="shared" si="2"/>
        <v>0.11764705882352941</v>
      </c>
    </row>
    <row r="177" spans="1:5" ht="16.2">
      <c r="A177" s="642"/>
      <c r="B177" s="45" t="s">
        <v>1273</v>
      </c>
      <c r="C177" s="181">
        <v>6</v>
      </c>
      <c r="D177" s="181">
        <v>4</v>
      </c>
      <c r="E177" s="183">
        <f t="shared" si="2"/>
        <v>0.66666666666666663</v>
      </c>
    </row>
    <row r="178" spans="1:5" ht="32.4">
      <c r="A178" s="642"/>
      <c r="B178" s="45" t="s">
        <v>1274</v>
      </c>
      <c r="C178" s="181">
        <v>9</v>
      </c>
      <c r="D178" s="181">
        <v>5</v>
      </c>
      <c r="E178" s="183">
        <f t="shared" si="2"/>
        <v>0.55555555555555558</v>
      </c>
    </row>
    <row r="179" spans="1:5" ht="16.2">
      <c r="A179" s="642"/>
      <c r="B179" s="45" t="s">
        <v>1275</v>
      </c>
      <c r="C179" s="181">
        <v>5</v>
      </c>
      <c r="D179" s="181">
        <v>2</v>
      </c>
      <c r="E179" s="183">
        <f t="shared" si="2"/>
        <v>0.4</v>
      </c>
    </row>
    <row r="180" spans="1:5" ht="16.2">
      <c r="A180" s="633"/>
      <c r="B180" s="45" t="s">
        <v>1836</v>
      </c>
      <c r="C180" s="181">
        <v>24</v>
      </c>
      <c r="D180" s="181">
        <v>12</v>
      </c>
      <c r="E180" s="183">
        <f t="shared" si="2"/>
        <v>0.5</v>
      </c>
    </row>
    <row r="181" spans="1:5" ht="16.2">
      <c r="A181" s="644" t="s">
        <v>1621</v>
      </c>
      <c r="B181" s="45" t="s">
        <v>1837</v>
      </c>
      <c r="C181" s="67">
        <v>10</v>
      </c>
      <c r="D181" s="67">
        <v>6</v>
      </c>
      <c r="E181" s="183">
        <f t="shared" si="2"/>
        <v>0.6</v>
      </c>
    </row>
    <row r="182" spans="1:5" ht="16.2">
      <c r="A182" s="644"/>
      <c r="B182" s="45" t="s">
        <v>1838</v>
      </c>
      <c r="C182" s="67">
        <v>11</v>
      </c>
      <c r="D182" s="67">
        <v>5</v>
      </c>
      <c r="E182" s="183">
        <f t="shared" si="2"/>
        <v>0.45454545454545453</v>
      </c>
    </row>
    <row r="183" spans="1:5" ht="16.2">
      <c r="A183" s="644"/>
      <c r="B183" s="45" t="s">
        <v>1839</v>
      </c>
      <c r="C183" s="67">
        <v>7</v>
      </c>
      <c r="D183" s="67">
        <v>6</v>
      </c>
      <c r="E183" s="183">
        <f t="shared" si="2"/>
        <v>0.8571428571428571</v>
      </c>
    </row>
    <row r="184" spans="1:5" ht="16.2">
      <c r="A184" s="644"/>
      <c r="B184" s="45" t="s">
        <v>1840</v>
      </c>
      <c r="C184" s="67">
        <v>23</v>
      </c>
      <c r="D184" s="67">
        <v>10</v>
      </c>
      <c r="E184" s="183">
        <f t="shared" si="2"/>
        <v>0.43478260869565216</v>
      </c>
    </row>
    <row r="185" spans="1:5" ht="16.2">
      <c r="A185" s="644"/>
      <c r="B185" s="45" t="s">
        <v>1841</v>
      </c>
      <c r="C185" s="67">
        <v>9</v>
      </c>
      <c r="D185" s="67">
        <v>4</v>
      </c>
      <c r="E185" s="183">
        <f t="shared" si="2"/>
        <v>0.44444444444444442</v>
      </c>
    </row>
    <row r="186" spans="1:5" ht="16.2">
      <c r="A186" s="644"/>
      <c r="B186" s="45" t="s">
        <v>1842</v>
      </c>
      <c r="C186" s="67">
        <v>21</v>
      </c>
      <c r="D186" s="67">
        <v>7</v>
      </c>
      <c r="E186" s="183">
        <f t="shared" si="2"/>
        <v>0.33333333333333331</v>
      </c>
    </row>
    <row r="187" spans="1:5" ht="16.2">
      <c r="A187" s="644"/>
      <c r="B187" s="45" t="s">
        <v>1843</v>
      </c>
      <c r="C187" s="67">
        <v>15</v>
      </c>
      <c r="D187" s="67">
        <v>5</v>
      </c>
      <c r="E187" s="183">
        <f t="shared" si="2"/>
        <v>0.33333333333333331</v>
      </c>
    </row>
    <row r="188" spans="1:5" ht="16.2">
      <c r="A188" s="644"/>
      <c r="B188" s="45" t="s">
        <v>1844</v>
      </c>
      <c r="C188" s="67">
        <v>20</v>
      </c>
      <c r="D188" s="67">
        <v>7</v>
      </c>
      <c r="E188" s="183">
        <f t="shared" si="2"/>
        <v>0.35</v>
      </c>
    </row>
    <row r="189" spans="1:5" ht="16.2">
      <c r="A189" s="644"/>
      <c r="B189" s="346" t="s">
        <v>1845</v>
      </c>
      <c r="C189" s="67">
        <v>13</v>
      </c>
      <c r="D189" s="67">
        <v>10</v>
      </c>
      <c r="E189" s="183">
        <f t="shared" si="2"/>
        <v>0.76923076923076927</v>
      </c>
    </row>
    <row r="190" spans="1:5" ht="16.2">
      <c r="A190" s="653"/>
      <c r="B190" s="45" t="s">
        <v>1846</v>
      </c>
      <c r="C190" s="67">
        <v>15</v>
      </c>
      <c r="D190" s="67">
        <v>8</v>
      </c>
      <c r="E190" s="183">
        <f t="shared" si="2"/>
        <v>0.53333333333333333</v>
      </c>
    </row>
    <row r="191" spans="1:5" ht="16.2">
      <c r="A191" s="643" t="s">
        <v>1634</v>
      </c>
      <c r="B191" s="45" t="s">
        <v>1847</v>
      </c>
      <c r="C191" s="67">
        <v>17</v>
      </c>
      <c r="D191" s="67">
        <v>7</v>
      </c>
      <c r="E191" s="183">
        <f t="shared" si="2"/>
        <v>0.41176470588235292</v>
      </c>
    </row>
    <row r="192" spans="1:5" ht="16.2">
      <c r="A192" s="645"/>
      <c r="B192" s="45" t="s">
        <v>1848</v>
      </c>
      <c r="C192" s="67">
        <v>19</v>
      </c>
      <c r="D192" s="67">
        <v>9</v>
      </c>
      <c r="E192" s="183">
        <f t="shared" si="2"/>
        <v>0.47368421052631576</v>
      </c>
    </row>
    <row r="193" spans="1:5" ht="16.2">
      <c r="A193" s="645"/>
      <c r="B193" s="45" t="s">
        <v>1849</v>
      </c>
      <c r="C193" s="67">
        <v>17</v>
      </c>
      <c r="D193" s="67">
        <v>6</v>
      </c>
      <c r="E193" s="183">
        <f t="shared" si="2"/>
        <v>0.35294117647058826</v>
      </c>
    </row>
    <row r="194" spans="1:5" ht="17.25" customHeight="1">
      <c r="A194" s="645"/>
      <c r="B194" s="45" t="s">
        <v>1850</v>
      </c>
      <c r="C194" s="67">
        <v>17</v>
      </c>
      <c r="D194" s="67">
        <v>7</v>
      </c>
      <c r="E194" s="183">
        <f t="shared" si="2"/>
        <v>0.41176470588235292</v>
      </c>
    </row>
    <row r="195" spans="1:5" ht="16.2">
      <c r="A195" s="645"/>
      <c r="B195" s="45" t="s">
        <v>1851</v>
      </c>
      <c r="C195" s="181">
        <v>16</v>
      </c>
      <c r="D195" s="181">
        <v>9</v>
      </c>
      <c r="E195" s="183">
        <f t="shared" si="2"/>
        <v>0.5625</v>
      </c>
    </row>
    <row r="196" spans="1:5" ht="16.2">
      <c r="A196" s="642"/>
      <c r="B196" s="45" t="s">
        <v>1852</v>
      </c>
      <c r="C196" s="181">
        <v>16</v>
      </c>
      <c r="D196" s="181">
        <v>5</v>
      </c>
      <c r="E196" s="183">
        <f t="shared" si="2"/>
        <v>0.3125</v>
      </c>
    </row>
    <row r="197" spans="1:5" ht="16.2">
      <c r="A197" s="642"/>
      <c r="B197" s="45" t="s">
        <v>1853</v>
      </c>
      <c r="C197" s="181">
        <v>7</v>
      </c>
      <c r="D197" s="181">
        <v>3</v>
      </c>
      <c r="E197" s="183">
        <f t="shared" si="2"/>
        <v>0.42857142857142855</v>
      </c>
    </row>
    <row r="198" spans="1:5" ht="16.2">
      <c r="A198" s="642"/>
      <c r="B198" s="45" t="s">
        <v>1854</v>
      </c>
      <c r="C198" s="181">
        <v>14</v>
      </c>
      <c r="D198" s="181">
        <v>5</v>
      </c>
      <c r="E198" s="183">
        <f t="shared" si="2"/>
        <v>0.35714285714285715</v>
      </c>
    </row>
    <row r="199" spans="1:5" ht="16.2">
      <c r="A199" s="642"/>
      <c r="B199" s="289" t="s">
        <v>1855</v>
      </c>
      <c r="C199" s="296">
        <v>9</v>
      </c>
      <c r="D199" s="296">
        <v>3</v>
      </c>
      <c r="E199" s="183">
        <f t="shared" si="2"/>
        <v>0.33333333333333331</v>
      </c>
    </row>
    <row r="200" spans="1:5" ht="16.2">
      <c r="A200" s="606" t="s">
        <v>1641</v>
      </c>
      <c r="B200" s="318" t="s">
        <v>1856</v>
      </c>
      <c r="C200" s="187">
        <v>9</v>
      </c>
      <c r="D200" s="187">
        <v>3</v>
      </c>
      <c r="E200" s="349">
        <f t="shared" si="2"/>
        <v>0.33333333333333331</v>
      </c>
    </row>
    <row r="201" spans="1:5" ht="16.2">
      <c r="A201" s="619"/>
      <c r="B201" s="318" t="s">
        <v>1857</v>
      </c>
      <c r="C201" s="187">
        <v>20</v>
      </c>
      <c r="D201" s="187">
        <v>3</v>
      </c>
      <c r="E201" s="349">
        <f t="shared" si="2"/>
        <v>0.15</v>
      </c>
    </row>
    <row r="202" spans="1:5" ht="16.2">
      <c r="A202" s="619"/>
      <c r="B202" s="318" t="s">
        <v>1858</v>
      </c>
      <c r="C202" s="187">
        <v>20</v>
      </c>
      <c r="D202" s="187">
        <v>3</v>
      </c>
      <c r="E202" s="349">
        <f t="shared" si="2"/>
        <v>0.15</v>
      </c>
    </row>
    <row r="203" spans="1:5" ht="16.2">
      <c r="A203" s="619"/>
      <c r="B203" s="318" t="s">
        <v>1325</v>
      </c>
      <c r="C203" s="187">
        <v>9</v>
      </c>
      <c r="D203" s="187">
        <v>1</v>
      </c>
      <c r="E203" s="349">
        <f t="shared" si="2"/>
        <v>0.1111111111111111</v>
      </c>
    </row>
    <row r="204" spans="1:5" ht="16.2">
      <c r="A204" s="619"/>
      <c r="B204" s="318" t="s">
        <v>1326</v>
      </c>
      <c r="C204" s="187">
        <v>15</v>
      </c>
      <c r="D204" s="187">
        <v>0</v>
      </c>
      <c r="E204" s="349">
        <f t="shared" si="2"/>
        <v>0</v>
      </c>
    </row>
    <row r="205" spans="1:5" ht="16.2">
      <c r="A205" s="619"/>
      <c r="B205" s="318" t="s">
        <v>1859</v>
      </c>
      <c r="C205" s="319">
        <v>7</v>
      </c>
      <c r="D205" s="319">
        <v>3</v>
      </c>
      <c r="E205" s="349">
        <f t="shared" si="2"/>
        <v>0.42857142857142855</v>
      </c>
    </row>
    <row r="206" spans="1:5" ht="16.2">
      <c r="A206" s="619"/>
      <c r="B206" s="318" t="s">
        <v>1860</v>
      </c>
      <c r="C206" s="319">
        <v>15</v>
      </c>
      <c r="D206" s="319">
        <v>6</v>
      </c>
      <c r="E206" s="349">
        <f t="shared" ref="E206:E239" si="3">D206/C206</f>
        <v>0.4</v>
      </c>
    </row>
    <row r="207" spans="1:5" ht="16.2">
      <c r="A207" s="619"/>
      <c r="B207" s="318" t="s">
        <v>1861</v>
      </c>
      <c r="C207" s="319">
        <v>19</v>
      </c>
      <c r="D207" s="319">
        <v>5</v>
      </c>
      <c r="E207" s="349">
        <f t="shared" si="3"/>
        <v>0.26315789473684209</v>
      </c>
    </row>
    <row r="208" spans="1:5" ht="16.2">
      <c r="A208" s="619"/>
      <c r="B208" s="318" t="s">
        <v>1862</v>
      </c>
      <c r="C208" s="319">
        <v>12</v>
      </c>
      <c r="D208" s="319">
        <v>3</v>
      </c>
      <c r="E208" s="349">
        <f t="shared" si="3"/>
        <v>0.25</v>
      </c>
    </row>
    <row r="209" spans="1:5" ht="16.2">
      <c r="A209" s="652"/>
      <c r="B209" s="318" t="s">
        <v>59</v>
      </c>
      <c r="C209" s="319">
        <v>23</v>
      </c>
      <c r="D209" s="319">
        <v>4</v>
      </c>
      <c r="E209" s="349">
        <f t="shared" si="3"/>
        <v>0.17391304347826086</v>
      </c>
    </row>
    <row r="210" spans="1:5" ht="18.75" customHeight="1">
      <c r="A210" s="648" t="s">
        <v>1863</v>
      </c>
      <c r="B210" s="350" t="s">
        <v>1864</v>
      </c>
      <c r="C210" s="126">
        <v>14</v>
      </c>
      <c r="D210" s="126">
        <v>4</v>
      </c>
      <c r="E210" s="183">
        <f t="shared" si="3"/>
        <v>0.2857142857142857</v>
      </c>
    </row>
    <row r="211" spans="1:5" ht="16.2">
      <c r="A211" s="648"/>
      <c r="B211" s="200" t="s">
        <v>1865</v>
      </c>
      <c r="C211" s="67">
        <v>13</v>
      </c>
      <c r="D211" s="67">
        <v>3</v>
      </c>
      <c r="E211" s="183">
        <f t="shared" si="3"/>
        <v>0.23076923076923078</v>
      </c>
    </row>
    <row r="212" spans="1:5" ht="16.2">
      <c r="A212" s="648"/>
      <c r="B212" s="200" t="s">
        <v>1866</v>
      </c>
      <c r="C212" s="67">
        <v>9</v>
      </c>
      <c r="D212" s="67">
        <v>1</v>
      </c>
      <c r="E212" s="183">
        <f t="shared" si="3"/>
        <v>0.1111111111111111</v>
      </c>
    </row>
    <row r="213" spans="1:5" ht="16.2">
      <c r="A213" s="648"/>
      <c r="B213" s="200" t="s">
        <v>1867</v>
      </c>
      <c r="C213" s="181">
        <v>23</v>
      </c>
      <c r="D213" s="181">
        <v>8</v>
      </c>
      <c r="E213" s="183">
        <f t="shared" si="3"/>
        <v>0.34782608695652173</v>
      </c>
    </row>
    <row r="214" spans="1:5" ht="16.2">
      <c r="A214" s="648"/>
      <c r="B214" s="200" t="s">
        <v>1868</v>
      </c>
      <c r="C214" s="295">
        <v>11</v>
      </c>
      <c r="D214" s="295">
        <v>3</v>
      </c>
      <c r="E214" s="183">
        <f t="shared" si="3"/>
        <v>0.27272727272727271</v>
      </c>
    </row>
    <row r="215" spans="1:5" ht="16.2">
      <c r="A215" s="648"/>
      <c r="B215" s="200" t="s">
        <v>1869</v>
      </c>
      <c r="C215" s="185">
        <v>13</v>
      </c>
      <c r="D215" s="185">
        <v>5</v>
      </c>
      <c r="E215" s="183">
        <f t="shared" si="3"/>
        <v>0.38461538461538464</v>
      </c>
    </row>
    <row r="216" spans="1:5" ht="16.2">
      <c r="A216" s="648"/>
      <c r="B216" s="200" t="s">
        <v>1870</v>
      </c>
      <c r="C216" s="185">
        <v>14</v>
      </c>
      <c r="D216" s="185">
        <v>2</v>
      </c>
      <c r="E216" s="183">
        <f t="shared" si="3"/>
        <v>0.14285714285714285</v>
      </c>
    </row>
    <row r="217" spans="1:5" ht="16.2">
      <c r="A217" s="648"/>
      <c r="B217" s="203" t="s">
        <v>1871</v>
      </c>
      <c r="C217" s="185">
        <v>13</v>
      </c>
      <c r="D217" s="185">
        <v>4</v>
      </c>
      <c r="E217" s="183">
        <f t="shared" si="3"/>
        <v>0.30769230769230771</v>
      </c>
    </row>
    <row r="218" spans="1:5" ht="16.2">
      <c r="A218" s="598" t="s">
        <v>1872</v>
      </c>
      <c r="B218" s="45" t="s">
        <v>1082</v>
      </c>
      <c r="C218" s="67">
        <v>15</v>
      </c>
      <c r="D218" s="67">
        <v>9</v>
      </c>
      <c r="E218" s="183">
        <f t="shared" si="3"/>
        <v>0.6</v>
      </c>
    </row>
    <row r="219" spans="1:5" ht="16.2">
      <c r="A219" s="598"/>
      <c r="B219" s="45" t="s">
        <v>66</v>
      </c>
      <c r="C219" s="67">
        <v>14</v>
      </c>
      <c r="D219" s="67">
        <v>5</v>
      </c>
      <c r="E219" s="183">
        <f t="shared" si="3"/>
        <v>0.35714285714285715</v>
      </c>
    </row>
    <row r="220" spans="1:5" ht="16.2">
      <c r="A220" s="649"/>
      <c r="B220" s="346" t="s">
        <v>1873</v>
      </c>
      <c r="C220" s="67">
        <v>17</v>
      </c>
      <c r="D220" s="67">
        <v>6</v>
      </c>
      <c r="E220" s="183">
        <f t="shared" si="3"/>
        <v>0.35294117647058826</v>
      </c>
    </row>
    <row r="221" spans="1:5" ht="16.2">
      <c r="A221" s="649"/>
      <c r="B221" s="45" t="s">
        <v>1874</v>
      </c>
      <c r="C221" s="181">
        <v>17</v>
      </c>
      <c r="D221" s="181">
        <v>8</v>
      </c>
      <c r="E221" s="183">
        <f t="shared" si="3"/>
        <v>0.47058823529411764</v>
      </c>
    </row>
    <row r="222" spans="1:5" ht="16.2">
      <c r="A222" s="647" t="s">
        <v>1670</v>
      </c>
      <c r="B222" s="45" t="s">
        <v>1875</v>
      </c>
      <c r="C222" s="181">
        <v>12</v>
      </c>
      <c r="D222" s="181">
        <v>4</v>
      </c>
      <c r="E222" s="183">
        <f t="shared" si="3"/>
        <v>0.33333333333333331</v>
      </c>
    </row>
    <row r="223" spans="1:5" ht="16.2">
      <c r="A223" s="649"/>
      <c r="B223" s="45" t="s">
        <v>1087</v>
      </c>
      <c r="C223" s="67">
        <v>7</v>
      </c>
      <c r="D223" s="67">
        <v>5</v>
      </c>
      <c r="E223" s="183">
        <f t="shared" si="3"/>
        <v>0.7142857142857143</v>
      </c>
    </row>
    <row r="224" spans="1:5" ht="16.2">
      <c r="A224" s="649"/>
      <c r="B224" s="45" t="s">
        <v>1088</v>
      </c>
      <c r="C224" s="181">
        <v>5</v>
      </c>
      <c r="D224" s="181">
        <v>1</v>
      </c>
      <c r="E224" s="183">
        <f t="shared" si="3"/>
        <v>0.2</v>
      </c>
    </row>
    <row r="225" spans="1:5" ht="16.2">
      <c r="A225" s="649"/>
      <c r="B225" s="45" t="s">
        <v>1089</v>
      </c>
      <c r="C225" s="67">
        <v>22</v>
      </c>
      <c r="D225" s="67">
        <v>6</v>
      </c>
      <c r="E225" s="183">
        <f t="shared" si="3"/>
        <v>0.27272727272727271</v>
      </c>
    </row>
    <row r="226" spans="1:5" ht="16.2">
      <c r="A226" s="649"/>
      <c r="B226" s="45" t="s">
        <v>1090</v>
      </c>
      <c r="C226" s="67">
        <v>10</v>
      </c>
      <c r="D226" s="67">
        <v>2</v>
      </c>
      <c r="E226" s="183">
        <f t="shared" si="3"/>
        <v>0.2</v>
      </c>
    </row>
    <row r="227" spans="1:5" ht="16.2">
      <c r="A227" s="649"/>
      <c r="B227" s="45" t="s">
        <v>1091</v>
      </c>
      <c r="C227" s="67">
        <v>21</v>
      </c>
      <c r="D227" s="67">
        <v>8</v>
      </c>
      <c r="E227" s="183">
        <f t="shared" si="3"/>
        <v>0.38095238095238093</v>
      </c>
    </row>
    <row r="228" spans="1:5" ht="16.2">
      <c r="A228" s="649"/>
      <c r="B228" s="45" t="s">
        <v>1092</v>
      </c>
      <c r="C228" s="67">
        <v>9</v>
      </c>
      <c r="D228" s="67">
        <v>5</v>
      </c>
      <c r="E228" s="183">
        <f t="shared" si="3"/>
        <v>0.55555555555555558</v>
      </c>
    </row>
    <row r="229" spans="1:5" ht="16.2">
      <c r="A229" s="649"/>
      <c r="B229" s="45" t="s">
        <v>1093</v>
      </c>
      <c r="C229" s="67">
        <v>13</v>
      </c>
      <c r="D229" s="67">
        <v>3</v>
      </c>
      <c r="E229" s="183">
        <f t="shared" si="3"/>
        <v>0.23076923076923078</v>
      </c>
    </row>
    <row r="230" spans="1:5" ht="16.2">
      <c r="A230" s="649"/>
      <c r="B230" s="45" t="s">
        <v>69</v>
      </c>
      <c r="C230" s="67">
        <v>16</v>
      </c>
      <c r="D230" s="67">
        <v>2</v>
      </c>
      <c r="E230" s="183">
        <f t="shared" si="3"/>
        <v>0.125</v>
      </c>
    </row>
    <row r="231" spans="1:5" ht="16.2">
      <c r="A231" s="649"/>
      <c r="B231" s="45" t="s">
        <v>1094</v>
      </c>
      <c r="C231" s="181">
        <v>11</v>
      </c>
      <c r="D231" s="181">
        <v>1</v>
      </c>
      <c r="E231" s="183">
        <f t="shared" si="3"/>
        <v>9.0909090909090912E-2</v>
      </c>
    </row>
    <row r="232" spans="1:5" ht="32.4">
      <c r="A232" s="599" t="s">
        <v>474</v>
      </c>
      <c r="B232" s="346" t="s">
        <v>1876</v>
      </c>
      <c r="C232" s="181">
        <v>13</v>
      </c>
      <c r="D232" s="181">
        <v>3</v>
      </c>
      <c r="E232" s="183">
        <f t="shared" si="3"/>
        <v>0.23076923076923078</v>
      </c>
    </row>
    <row r="233" spans="1:5" ht="16.2">
      <c r="A233" s="642"/>
      <c r="B233" s="346" t="s">
        <v>1877</v>
      </c>
      <c r="C233" s="181">
        <v>13</v>
      </c>
      <c r="D233" s="181">
        <v>3</v>
      </c>
      <c r="E233" s="183">
        <f t="shared" si="3"/>
        <v>0.23076923076923078</v>
      </c>
    </row>
    <row r="234" spans="1:5" ht="16.2">
      <c r="A234" s="642"/>
      <c r="B234" s="346" t="s">
        <v>1878</v>
      </c>
      <c r="C234" s="181">
        <v>12</v>
      </c>
      <c r="D234" s="181">
        <v>1</v>
      </c>
      <c r="E234" s="183">
        <f t="shared" si="3"/>
        <v>8.3333333333333329E-2</v>
      </c>
    </row>
    <row r="235" spans="1:5" ht="16.2">
      <c r="A235" s="642"/>
      <c r="B235" s="45" t="s">
        <v>1879</v>
      </c>
      <c r="C235" s="181">
        <v>7</v>
      </c>
      <c r="D235" s="181">
        <v>4</v>
      </c>
      <c r="E235" s="183">
        <f t="shared" si="3"/>
        <v>0.5714285714285714</v>
      </c>
    </row>
    <row r="236" spans="1:5" ht="16.2">
      <c r="A236" s="642"/>
      <c r="B236" s="45" t="s">
        <v>1880</v>
      </c>
      <c r="C236" s="181">
        <v>6</v>
      </c>
      <c r="D236" s="181">
        <v>4</v>
      </c>
      <c r="E236" s="183">
        <f t="shared" si="3"/>
        <v>0.66666666666666663</v>
      </c>
    </row>
    <row r="237" spans="1:5" ht="16.2">
      <c r="A237" s="642"/>
      <c r="B237" s="45" t="s">
        <v>1881</v>
      </c>
      <c r="C237" s="181">
        <v>13</v>
      </c>
      <c r="D237" s="181">
        <v>3</v>
      </c>
      <c r="E237" s="183">
        <f t="shared" si="3"/>
        <v>0.23076923076923078</v>
      </c>
    </row>
    <row r="238" spans="1:5" ht="16.2">
      <c r="A238" s="633"/>
      <c r="B238" s="203" t="s">
        <v>1882</v>
      </c>
      <c r="C238" s="185">
        <v>28</v>
      </c>
      <c r="D238" s="185">
        <v>2</v>
      </c>
      <c r="E238" s="183">
        <f t="shared" si="3"/>
        <v>7.1428571428571425E-2</v>
      </c>
    </row>
    <row r="239" spans="1:5" ht="16.2">
      <c r="A239" s="320" t="s">
        <v>1883</v>
      </c>
      <c r="B239" s="45" t="s">
        <v>1884</v>
      </c>
      <c r="C239" s="185">
        <v>9</v>
      </c>
      <c r="D239" s="185">
        <v>2</v>
      </c>
      <c r="E239" s="183">
        <f t="shared" si="3"/>
        <v>0.22222222222222221</v>
      </c>
    </row>
    <row r="240" spans="1:5">
      <c r="A240" s="249"/>
    </row>
  </sheetData>
  <mergeCells count="23">
    <mergeCell ref="A163:A180"/>
    <mergeCell ref="A181:A190"/>
    <mergeCell ref="D1:E1"/>
    <mergeCell ref="A2:E2"/>
    <mergeCell ref="A5:A18"/>
    <mergeCell ref="A19:A34"/>
    <mergeCell ref="A35:A48"/>
    <mergeCell ref="A232:A238"/>
    <mergeCell ref="A49:A61"/>
    <mergeCell ref="A191:A199"/>
    <mergeCell ref="A62:A70"/>
    <mergeCell ref="A71:A79"/>
    <mergeCell ref="A80:A88"/>
    <mergeCell ref="A128:A136"/>
    <mergeCell ref="A137:A148"/>
    <mergeCell ref="A149:A162"/>
    <mergeCell ref="A222:A231"/>
    <mergeCell ref="A89:A103"/>
    <mergeCell ref="A104:A115"/>
    <mergeCell ref="A116:A127"/>
    <mergeCell ref="A200:A209"/>
    <mergeCell ref="A210:A217"/>
    <mergeCell ref="A218:A221"/>
  </mergeCells>
  <phoneticPr fontId="2" type="noConversion"/>
  <printOptions horizontalCentered="1"/>
  <pageMargins left="0.31496062992125984" right="0.31496062992125984" top="0.74803149606299213" bottom="0.55118110236220474" header="0.31496062992125984" footer="0.31496062992125984"/>
  <pageSetup paperSize="9"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M241"/>
  <sheetViews>
    <sheetView zoomScaleNormal="100" zoomScaleSheetLayoutView="110" workbookViewId="0"/>
  </sheetViews>
  <sheetFormatPr defaultColWidth="8.88671875" defaultRowHeight="15.6"/>
  <cols>
    <col min="1" max="1" width="8.6640625" style="229" customWidth="1"/>
    <col min="2" max="2" width="51.44140625" style="230" customWidth="1"/>
    <col min="3" max="3" width="10.6640625" style="231" customWidth="1"/>
    <col min="4" max="5" width="10.33203125" style="231" customWidth="1"/>
    <col min="6" max="16384" width="8.88671875" style="231"/>
  </cols>
  <sheetData>
    <row r="1" spans="1:5" ht="20.25" customHeight="1">
      <c r="D1" s="657"/>
      <c r="E1" s="657"/>
    </row>
    <row r="2" spans="1:5" s="232" customFormat="1" ht="20.399999999999999">
      <c r="A2" s="637" t="s">
        <v>1468</v>
      </c>
      <c r="B2" s="637"/>
      <c r="C2" s="637"/>
      <c r="D2" s="637"/>
      <c r="E2" s="637"/>
    </row>
    <row r="3" spans="1:5">
      <c r="A3" s="233"/>
    </row>
    <row r="4" spans="1:5" s="234" customFormat="1" ht="39.6">
      <c r="A4" s="178" t="s">
        <v>1469</v>
      </c>
      <c r="B4" s="336" t="s">
        <v>1470</v>
      </c>
      <c r="C4" s="178" t="s">
        <v>1471</v>
      </c>
      <c r="D4" s="178" t="s">
        <v>1472</v>
      </c>
      <c r="E4" s="178" t="s">
        <v>1473</v>
      </c>
    </row>
    <row r="5" spans="1:5" ht="16.2">
      <c r="A5" s="619" t="s">
        <v>1474</v>
      </c>
      <c r="B5" s="326" t="s">
        <v>1475</v>
      </c>
      <c r="C5" s="181">
        <v>29</v>
      </c>
      <c r="D5" s="181">
        <v>14</v>
      </c>
      <c r="E5" s="183">
        <f t="shared" ref="E5:E68" si="0">D5/C5</f>
        <v>0.48275862068965519</v>
      </c>
    </row>
    <row r="6" spans="1:5" ht="16.2">
      <c r="A6" s="619"/>
      <c r="B6" s="326" t="s">
        <v>1476</v>
      </c>
      <c r="C6" s="181">
        <v>17</v>
      </c>
      <c r="D6" s="181">
        <v>10</v>
      </c>
      <c r="E6" s="183">
        <f t="shared" si="0"/>
        <v>0.58823529411764708</v>
      </c>
    </row>
    <row r="7" spans="1:5" ht="16.2">
      <c r="A7" s="619"/>
      <c r="B7" s="326" t="s">
        <v>1477</v>
      </c>
      <c r="C7" s="181">
        <v>13</v>
      </c>
      <c r="D7" s="181">
        <v>8</v>
      </c>
      <c r="E7" s="183">
        <f t="shared" si="0"/>
        <v>0.61538461538461542</v>
      </c>
    </row>
    <row r="8" spans="1:5" ht="16.2">
      <c r="A8" s="619"/>
      <c r="B8" s="326" t="s">
        <v>1478</v>
      </c>
      <c r="C8" s="181">
        <v>13</v>
      </c>
      <c r="D8" s="181">
        <v>6</v>
      </c>
      <c r="E8" s="183">
        <f t="shared" si="0"/>
        <v>0.46153846153846156</v>
      </c>
    </row>
    <row r="9" spans="1:5" ht="16.2">
      <c r="A9" s="619"/>
      <c r="B9" s="326" t="s">
        <v>1479</v>
      </c>
      <c r="C9" s="181">
        <v>21</v>
      </c>
      <c r="D9" s="181">
        <v>11</v>
      </c>
      <c r="E9" s="183">
        <f t="shared" si="0"/>
        <v>0.52380952380952384</v>
      </c>
    </row>
    <row r="10" spans="1:5" ht="16.2">
      <c r="A10" s="619"/>
      <c r="B10" s="326" t="s">
        <v>1480</v>
      </c>
      <c r="C10" s="181">
        <v>25</v>
      </c>
      <c r="D10" s="181">
        <v>8</v>
      </c>
      <c r="E10" s="183">
        <f t="shared" si="0"/>
        <v>0.32</v>
      </c>
    </row>
    <row r="11" spans="1:5" ht="16.2">
      <c r="A11" s="619"/>
      <c r="B11" s="326" t="s">
        <v>1481</v>
      </c>
      <c r="C11" s="181">
        <v>11</v>
      </c>
      <c r="D11" s="181">
        <v>6</v>
      </c>
      <c r="E11" s="183">
        <f t="shared" si="0"/>
        <v>0.54545454545454541</v>
      </c>
    </row>
    <row r="12" spans="1:5" ht="16.2">
      <c r="A12" s="619"/>
      <c r="B12" s="326" t="s">
        <v>1482</v>
      </c>
      <c r="C12" s="181">
        <v>15</v>
      </c>
      <c r="D12" s="181">
        <v>7</v>
      </c>
      <c r="E12" s="183">
        <f t="shared" si="0"/>
        <v>0.46666666666666667</v>
      </c>
    </row>
    <row r="13" spans="1:5" ht="16.2">
      <c r="A13" s="619"/>
      <c r="B13" s="326" t="s">
        <v>1483</v>
      </c>
      <c r="C13" s="181">
        <v>19</v>
      </c>
      <c r="D13" s="181">
        <v>7</v>
      </c>
      <c r="E13" s="183">
        <f t="shared" si="0"/>
        <v>0.36842105263157893</v>
      </c>
    </row>
    <row r="14" spans="1:5" ht="16.2">
      <c r="A14" s="619"/>
      <c r="B14" s="326" t="s">
        <v>1484</v>
      </c>
      <c r="C14" s="181">
        <v>18</v>
      </c>
      <c r="D14" s="181">
        <v>9</v>
      </c>
      <c r="E14" s="183">
        <f t="shared" si="0"/>
        <v>0.5</v>
      </c>
    </row>
    <row r="15" spans="1:5" ht="16.2">
      <c r="A15" s="619"/>
      <c r="B15" s="326" t="s">
        <v>1139</v>
      </c>
      <c r="C15" s="181">
        <v>15</v>
      </c>
      <c r="D15" s="181">
        <v>5</v>
      </c>
      <c r="E15" s="183">
        <f t="shared" si="0"/>
        <v>0.33333333333333331</v>
      </c>
    </row>
    <row r="16" spans="1:5" ht="16.2">
      <c r="A16" s="619"/>
      <c r="B16" s="326" t="s">
        <v>1485</v>
      </c>
      <c r="C16" s="181">
        <v>17</v>
      </c>
      <c r="D16" s="181">
        <v>7</v>
      </c>
      <c r="E16" s="183">
        <f t="shared" si="0"/>
        <v>0.41176470588235292</v>
      </c>
    </row>
    <row r="17" spans="1:5" ht="32.4">
      <c r="A17" s="608" t="s">
        <v>1486</v>
      </c>
      <c r="B17" s="326" t="s">
        <v>1487</v>
      </c>
      <c r="C17" s="181">
        <v>21</v>
      </c>
      <c r="D17" s="181">
        <v>8</v>
      </c>
      <c r="E17" s="183">
        <f t="shared" si="0"/>
        <v>0.38095238095238093</v>
      </c>
    </row>
    <row r="18" spans="1:5" ht="16.2">
      <c r="A18" s="618"/>
      <c r="B18" s="326" t="s">
        <v>1488</v>
      </c>
      <c r="C18" s="181">
        <v>15</v>
      </c>
      <c r="D18" s="181">
        <v>7</v>
      </c>
      <c r="E18" s="183">
        <f t="shared" si="0"/>
        <v>0.46666666666666667</v>
      </c>
    </row>
    <row r="19" spans="1:5" ht="16.2">
      <c r="A19" s="618"/>
      <c r="B19" s="326" t="s">
        <v>1489</v>
      </c>
      <c r="C19" s="181">
        <v>17</v>
      </c>
      <c r="D19" s="181">
        <v>9</v>
      </c>
      <c r="E19" s="183">
        <f t="shared" si="0"/>
        <v>0.52941176470588236</v>
      </c>
    </row>
    <row r="20" spans="1:5" ht="16.2">
      <c r="A20" s="618"/>
      <c r="B20" s="337" t="s">
        <v>1490</v>
      </c>
      <c r="C20" s="181">
        <v>29</v>
      </c>
      <c r="D20" s="181">
        <v>19</v>
      </c>
      <c r="E20" s="183">
        <f t="shared" si="0"/>
        <v>0.65517241379310343</v>
      </c>
    </row>
    <row r="21" spans="1:5" ht="16.2">
      <c r="A21" s="618"/>
      <c r="B21" s="326" t="s">
        <v>1491</v>
      </c>
      <c r="C21" s="181">
        <v>25</v>
      </c>
      <c r="D21" s="181">
        <v>14</v>
      </c>
      <c r="E21" s="183">
        <f t="shared" si="0"/>
        <v>0.56000000000000005</v>
      </c>
    </row>
    <row r="22" spans="1:5" ht="16.2">
      <c r="A22" s="618"/>
      <c r="B22" s="326" t="s">
        <v>1492</v>
      </c>
      <c r="C22" s="181">
        <v>17</v>
      </c>
      <c r="D22" s="181">
        <v>8</v>
      </c>
      <c r="E22" s="183">
        <f t="shared" si="0"/>
        <v>0.47058823529411764</v>
      </c>
    </row>
    <row r="23" spans="1:5" ht="16.2">
      <c r="A23" s="618"/>
      <c r="B23" s="326" t="s">
        <v>1493</v>
      </c>
      <c r="C23" s="181">
        <v>17</v>
      </c>
      <c r="D23" s="181">
        <v>9</v>
      </c>
      <c r="E23" s="183">
        <f t="shared" si="0"/>
        <v>0.52941176470588236</v>
      </c>
    </row>
    <row r="24" spans="1:5" ht="16.2">
      <c r="A24" s="618"/>
      <c r="B24" s="326" t="s">
        <v>1494</v>
      </c>
      <c r="C24" s="181">
        <v>23</v>
      </c>
      <c r="D24" s="181">
        <v>14</v>
      </c>
      <c r="E24" s="183">
        <f t="shared" si="0"/>
        <v>0.60869565217391308</v>
      </c>
    </row>
    <row r="25" spans="1:5" ht="16.2">
      <c r="A25" s="618"/>
      <c r="B25" s="326" t="s">
        <v>1495</v>
      </c>
      <c r="C25" s="181">
        <v>15</v>
      </c>
      <c r="D25" s="181">
        <v>9</v>
      </c>
      <c r="E25" s="183">
        <f t="shared" si="0"/>
        <v>0.6</v>
      </c>
    </row>
    <row r="26" spans="1:5" ht="16.2">
      <c r="A26" s="618"/>
      <c r="B26" s="326" t="s">
        <v>1496</v>
      </c>
      <c r="C26" s="181">
        <v>19</v>
      </c>
      <c r="D26" s="181">
        <v>10</v>
      </c>
      <c r="E26" s="183">
        <f t="shared" si="0"/>
        <v>0.52631578947368418</v>
      </c>
    </row>
    <row r="27" spans="1:5" ht="16.2">
      <c r="A27" s="630"/>
      <c r="B27" s="326" t="s">
        <v>1497</v>
      </c>
      <c r="C27" s="181">
        <v>20</v>
      </c>
      <c r="D27" s="181">
        <v>12</v>
      </c>
      <c r="E27" s="183">
        <f t="shared" si="0"/>
        <v>0.6</v>
      </c>
    </row>
    <row r="28" spans="1:5" ht="16.2">
      <c r="A28" s="613" t="s">
        <v>1498</v>
      </c>
      <c r="B28" s="326" t="s">
        <v>1499</v>
      </c>
      <c r="C28" s="181">
        <v>33</v>
      </c>
      <c r="D28" s="181">
        <v>18</v>
      </c>
      <c r="E28" s="183">
        <f t="shared" si="0"/>
        <v>0.54545454545454541</v>
      </c>
    </row>
    <row r="29" spans="1:5" ht="16.2">
      <c r="A29" s="620"/>
      <c r="B29" s="326" t="s">
        <v>1500</v>
      </c>
      <c r="C29" s="181">
        <v>17</v>
      </c>
      <c r="D29" s="181">
        <v>10</v>
      </c>
      <c r="E29" s="183">
        <f t="shared" si="0"/>
        <v>0.58823529411764708</v>
      </c>
    </row>
    <row r="30" spans="1:5" ht="16.2">
      <c r="A30" s="620"/>
      <c r="B30" s="326" t="s">
        <v>1501</v>
      </c>
      <c r="C30" s="181">
        <v>33</v>
      </c>
      <c r="D30" s="181">
        <v>18</v>
      </c>
      <c r="E30" s="183">
        <f t="shared" si="0"/>
        <v>0.54545454545454541</v>
      </c>
    </row>
    <row r="31" spans="1:5" ht="16.5" customHeight="1">
      <c r="A31" s="620"/>
      <c r="B31" s="326" t="s">
        <v>1502</v>
      </c>
      <c r="C31" s="231">
        <v>15</v>
      </c>
      <c r="D31" s="181">
        <v>7</v>
      </c>
      <c r="E31" s="183">
        <f t="shared" si="0"/>
        <v>0.46666666666666667</v>
      </c>
    </row>
    <row r="32" spans="1:5" ht="16.2">
      <c r="A32" s="620"/>
      <c r="B32" s="326" t="s">
        <v>1503</v>
      </c>
      <c r="C32" s="181">
        <v>25</v>
      </c>
      <c r="D32" s="181">
        <v>11</v>
      </c>
      <c r="E32" s="183">
        <f t="shared" si="0"/>
        <v>0.44</v>
      </c>
    </row>
    <row r="33" spans="1:5" ht="16.2">
      <c r="A33" s="620"/>
      <c r="B33" s="326" t="s">
        <v>1504</v>
      </c>
      <c r="C33" s="181">
        <v>25</v>
      </c>
      <c r="D33" s="181">
        <v>17</v>
      </c>
      <c r="E33" s="183">
        <f t="shared" si="0"/>
        <v>0.68</v>
      </c>
    </row>
    <row r="34" spans="1:5" ht="16.2">
      <c r="A34" s="620"/>
      <c r="B34" s="326" t="s">
        <v>1505</v>
      </c>
      <c r="C34" s="231">
        <v>23</v>
      </c>
      <c r="D34" s="181">
        <v>11</v>
      </c>
      <c r="E34" s="183">
        <f t="shared" si="0"/>
        <v>0.47826086956521741</v>
      </c>
    </row>
    <row r="35" spans="1:5" ht="16.2">
      <c r="A35" s="620"/>
      <c r="B35" s="326" t="s">
        <v>1506</v>
      </c>
      <c r="C35" s="181">
        <v>17</v>
      </c>
      <c r="D35" s="181">
        <v>9</v>
      </c>
      <c r="E35" s="183">
        <f t="shared" si="0"/>
        <v>0.52941176470588236</v>
      </c>
    </row>
    <row r="36" spans="1:5" ht="16.2">
      <c r="A36" s="620"/>
      <c r="B36" s="326" t="s">
        <v>1507</v>
      </c>
      <c r="C36" s="181">
        <v>19</v>
      </c>
      <c r="D36" s="181">
        <v>12</v>
      </c>
      <c r="E36" s="183">
        <f t="shared" si="0"/>
        <v>0.63157894736842102</v>
      </c>
    </row>
    <row r="37" spans="1:5" ht="16.2">
      <c r="A37" s="620"/>
      <c r="B37" s="326" t="s">
        <v>1508</v>
      </c>
      <c r="C37" s="181">
        <v>11</v>
      </c>
      <c r="D37" s="181">
        <v>9</v>
      </c>
      <c r="E37" s="183">
        <f t="shared" si="0"/>
        <v>0.81818181818181823</v>
      </c>
    </row>
    <row r="38" spans="1:5" ht="16.2">
      <c r="A38" s="610"/>
      <c r="B38" s="326" t="s">
        <v>1509</v>
      </c>
      <c r="C38" s="181">
        <v>19</v>
      </c>
      <c r="D38" s="181">
        <v>10</v>
      </c>
      <c r="E38" s="183">
        <f t="shared" si="0"/>
        <v>0.52631578947368418</v>
      </c>
    </row>
    <row r="39" spans="1:5" ht="16.2">
      <c r="A39" s="613" t="s">
        <v>1510</v>
      </c>
      <c r="B39" s="326" t="s">
        <v>1511</v>
      </c>
      <c r="C39" s="181">
        <v>33</v>
      </c>
      <c r="D39" s="181">
        <v>17</v>
      </c>
      <c r="E39" s="183">
        <f t="shared" si="0"/>
        <v>0.51515151515151514</v>
      </c>
    </row>
    <row r="40" spans="1:5" ht="16.2">
      <c r="A40" s="618"/>
      <c r="B40" s="326" t="s">
        <v>1134</v>
      </c>
      <c r="C40" s="60">
        <v>21</v>
      </c>
      <c r="D40" s="60">
        <v>10</v>
      </c>
      <c r="E40" s="183">
        <f t="shared" si="0"/>
        <v>0.47619047619047616</v>
      </c>
    </row>
    <row r="41" spans="1:5" ht="16.2">
      <c r="A41" s="618"/>
      <c r="B41" s="326" t="s">
        <v>1135</v>
      </c>
      <c r="C41" s="60">
        <v>13</v>
      </c>
      <c r="D41" s="60">
        <v>6</v>
      </c>
      <c r="E41" s="183">
        <f t="shared" si="0"/>
        <v>0.46153846153846156</v>
      </c>
    </row>
    <row r="42" spans="1:5" ht="16.2">
      <c r="A42" s="618"/>
      <c r="B42" s="326" t="s">
        <v>1512</v>
      </c>
      <c r="C42" s="60">
        <v>13</v>
      </c>
      <c r="D42" s="60">
        <v>7</v>
      </c>
      <c r="E42" s="183">
        <f t="shared" si="0"/>
        <v>0.53846153846153844</v>
      </c>
    </row>
    <row r="43" spans="1:5" ht="16.2">
      <c r="A43" s="618"/>
      <c r="B43" s="326" t="s">
        <v>1513</v>
      </c>
      <c r="C43" s="60">
        <v>15</v>
      </c>
      <c r="D43" s="60">
        <v>4</v>
      </c>
      <c r="E43" s="183">
        <f t="shared" si="0"/>
        <v>0.26666666666666666</v>
      </c>
    </row>
    <row r="44" spans="1:5" ht="16.2">
      <c r="A44" s="618"/>
      <c r="B44" s="326" t="s">
        <v>1514</v>
      </c>
      <c r="C44" s="60">
        <v>21</v>
      </c>
      <c r="D44" s="60">
        <v>6</v>
      </c>
      <c r="E44" s="183">
        <f t="shared" si="0"/>
        <v>0.2857142857142857</v>
      </c>
    </row>
    <row r="45" spans="1:5" ht="16.2">
      <c r="A45" s="618"/>
      <c r="B45" s="326" t="s">
        <v>1515</v>
      </c>
      <c r="C45" s="60">
        <v>23</v>
      </c>
      <c r="D45" s="60">
        <v>7</v>
      </c>
      <c r="E45" s="183">
        <f t="shared" si="0"/>
        <v>0.30434782608695654</v>
      </c>
    </row>
    <row r="46" spans="1:5" ht="16.2">
      <c r="A46" s="618"/>
      <c r="B46" s="326" t="s">
        <v>1140</v>
      </c>
      <c r="C46" s="60">
        <v>13</v>
      </c>
      <c r="D46" s="60">
        <v>6</v>
      </c>
      <c r="E46" s="183">
        <f t="shared" si="0"/>
        <v>0.46153846153846156</v>
      </c>
    </row>
    <row r="47" spans="1:5" ht="16.2">
      <c r="A47" s="618"/>
      <c r="B47" s="326" t="s">
        <v>1516</v>
      </c>
      <c r="C47" s="60">
        <v>27</v>
      </c>
      <c r="D47" s="60">
        <v>8</v>
      </c>
      <c r="E47" s="183">
        <f t="shared" si="0"/>
        <v>0.29629629629629628</v>
      </c>
    </row>
    <row r="48" spans="1:5" ht="16.2">
      <c r="A48" s="618"/>
      <c r="B48" s="326" t="s">
        <v>1142</v>
      </c>
      <c r="C48" s="60">
        <v>20</v>
      </c>
      <c r="D48" s="60">
        <v>10</v>
      </c>
      <c r="E48" s="183">
        <f t="shared" si="0"/>
        <v>0.5</v>
      </c>
    </row>
    <row r="49" spans="1:5" ht="16.2">
      <c r="A49" s="630"/>
      <c r="B49" s="326" t="s">
        <v>1143</v>
      </c>
      <c r="C49" s="60">
        <v>20</v>
      </c>
      <c r="D49" s="60">
        <v>9</v>
      </c>
      <c r="E49" s="183">
        <f t="shared" si="0"/>
        <v>0.45</v>
      </c>
    </row>
    <row r="50" spans="1:5" ht="16.2">
      <c r="A50" s="613" t="s">
        <v>1517</v>
      </c>
      <c r="B50" s="338" t="s">
        <v>1518</v>
      </c>
      <c r="C50" s="339">
        <v>14</v>
      </c>
      <c r="D50" s="339">
        <v>7</v>
      </c>
      <c r="E50" s="183">
        <f t="shared" si="0"/>
        <v>0.5</v>
      </c>
    </row>
    <row r="51" spans="1:5" ht="16.2">
      <c r="A51" s="638"/>
      <c r="B51" s="338" t="s">
        <v>1519</v>
      </c>
      <c r="C51" s="339">
        <v>13</v>
      </c>
      <c r="D51" s="339">
        <v>6</v>
      </c>
      <c r="E51" s="183">
        <f t="shared" si="0"/>
        <v>0.46153846153846156</v>
      </c>
    </row>
    <row r="52" spans="1:5" ht="16.2">
      <c r="A52" s="638"/>
      <c r="B52" s="338" t="s">
        <v>1520</v>
      </c>
      <c r="C52" s="339">
        <v>15</v>
      </c>
      <c r="D52" s="339">
        <v>6</v>
      </c>
      <c r="E52" s="183">
        <f t="shared" si="0"/>
        <v>0.4</v>
      </c>
    </row>
    <row r="53" spans="1:5" ht="16.2">
      <c r="A53" s="638"/>
      <c r="B53" s="340" t="s">
        <v>1521</v>
      </c>
      <c r="C53" s="339">
        <v>15</v>
      </c>
      <c r="D53" s="339">
        <v>7</v>
      </c>
      <c r="E53" s="183">
        <f t="shared" si="0"/>
        <v>0.46666666666666667</v>
      </c>
    </row>
    <row r="54" spans="1:5" ht="16.2">
      <c r="A54" s="638"/>
      <c r="B54" s="338" t="s">
        <v>1522</v>
      </c>
      <c r="C54" s="339">
        <v>20</v>
      </c>
      <c r="D54" s="339">
        <v>10</v>
      </c>
      <c r="E54" s="183">
        <f t="shared" si="0"/>
        <v>0.5</v>
      </c>
    </row>
    <row r="55" spans="1:5" ht="16.2">
      <c r="A55" s="638"/>
      <c r="B55" s="338" t="s">
        <v>1523</v>
      </c>
      <c r="C55" s="339">
        <v>17</v>
      </c>
      <c r="D55" s="339">
        <v>9</v>
      </c>
      <c r="E55" s="183">
        <f t="shared" si="0"/>
        <v>0.52941176470588236</v>
      </c>
    </row>
    <row r="56" spans="1:5" ht="16.2">
      <c r="A56" s="638"/>
      <c r="B56" s="338" t="s">
        <v>1524</v>
      </c>
      <c r="C56" s="339">
        <v>11</v>
      </c>
      <c r="D56" s="339">
        <v>21</v>
      </c>
      <c r="E56" s="183">
        <f t="shared" si="0"/>
        <v>1.9090909090909092</v>
      </c>
    </row>
    <row r="57" spans="1:5" ht="16.2">
      <c r="A57" s="638"/>
      <c r="B57" s="338" t="s">
        <v>1525</v>
      </c>
      <c r="C57" s="339">
        <v>15</v>
      </c>
      <c r="D57" s="339">
        <v>8</v>
      </c>
      <c r="E57" s="183">
        <f t="shared" si="0"/>
        <v>0.53333333333333333</v>
      </c>
    </row>
    <row r="58" spans="1:5" ht="16.2">
      <c r="A58" s="638"/>
      <c r="B58" s="341" t="s">
        <v>1526</v>
      </c>
      <c r="C58" s="342">
        <v>21</v>
      </c>
      <c r="D58" s="342">
        <v>11</v>
      </c>
      <c r="E58" s="183">
        <f t="shared" si="0"/>
        <v>0.52380952380952384</v>
      </c>
    </row>
    <row r="59" spans="1:5" ht="16.2">
      <c r="A59" s="638"/>
      <c r="B59" s="326" t="s">
        <v>1527</v>
      </c>
      <c r="C59" s="60">
        <v>17</v>
      </c>
      <c r="D59" s="60">
        <v>9</v>
      </c>
      <c r="E59" s="183">
        <f t="shared" si="0"/>
        <v>0.52941176470588236</v>
      </c>
    </row>
    <row r="60" spans="1:5" ht="16.2">
      <c r="A60" s="639"/>
      <c r="B60" s="326" t="s">
        <v>1528</v>
      </c>
      <c r="C60" s="60">
        <v>13</v>
      </c>
      <c r="D60" s="60">
        <v>6</v>
      </c>
      <c r="E60" s="183">
        <f t="shared" si="0"/>
        <v>0.46153846153846156</v>
      </c>
    </row>
    <row r="61" spans="1:5" ht="16.2">
      <c r="A61" s="608" t="s">
        <v>1529</v>
      </c>
      <c r="B61" s="326" t="s">
        <v>1530</v>
      </c>
      <c r="C61" s="181">
        <v>17</v>
      </c>
      <c r="D61" s="181">
        <v>8</v>
      </c>
      <c r="E61" s="183">
        <f t="shared" si="0"/>
        <v>0.47058823529411764</v>
      </c>
    </row>
    <row r="62" spans="1:5" ht="16.2">
      <c r="A62" s="618"/>
      <c r="B62" s="326" t="s">
        <v>1531</v>
      </c>
      <c r="C62" s="181">
        <v>19</v>
      </c>
      <c r="D62" s="181">
        <v>8</v>
      </c>
      <c r="E62" s="183">
        <f t="shared" si="0"/>
        <v>0.42105263157894735</v>
      </c>
    </row>
    <row r="63" spans="1:5" ht="16.2">
      <c r="A63" s="618"/>
      <c r="B63" s="326" t="s">
        <v>1532</v>
      </c>
      <c r="C63" s="181">
        <v>15</v>
      </c>
      <c r="D63" s="181">
        <v>6</v>
      </c>
      <c r="E63" s="183">
        <f t="shared" si="0"/>
        <v>0.4</v>
      </c>
    </row>
    <row r="64" spans="1:5" ht="16.2">
      <c r="A64" s="618"/>
      <c r="B64" s="326" t="s">
        <v>1533</v>
      </c>
      <c r="C64" s="181">
        <v>13</v>
      </c>
      <c r="D64" s="181">
        <v>7</v>
      </c>
      <c r="E64" s="183">
        <f t="shared" si="0"/>
        <v>0.53846153846153844</v>
      </c>
    </row>
    <row r="65" spans="1:5" ht="19.5" customHeight="1">
      <c r="A65" s="618"/>
      <c r="B65" s="326" t="s">
        <v>1534</v>
      </c>
      <c r="C65" s="181">
        <v>11</v>
      </c>
      <c r="D65" s="181">
        <v>7</v>
      </c>
      <c r="E65" s="183">
        <f t="shared" si="0"/>
        <v>0.63636363636363635</v>
      </c>
    </row>
    <row r="66" spans="1:5" ht="17.25" customHeight="1">
      <c r="A66" s="618"/>
      <c r="B66" s="326" t="s">
        <v>1535</v>
      </c>
      <c r="C66" s="181">
        <v>17</v>
      </c>
      <c r="D66" s="181">
        <v>9</v>
      </c>
      <c r="E66" s="183">
        <f t="shared" si="0"/>
        <v>0.52941176470588236</v>
      </c>
    </row>
    <row r="67" spans="1:5" ht="16.2">
      <c r="A67" s="618"/>
      <c r="B67" s="326" t="s">
        <v>1536</v>
      </c>
      <c r="C67" s="181">
        <v>15</v>
      </c>
      <c r="D67" s="181">
        <v>9</v>
      </c>
      <c r="E67" s="183">
        <f t="shared" si="0"/>
        <v>0.6</v>
      </c>
    </row>
    <row r="68" spans="1:5" ht="16.2">
      <c r="A68" s="618"/>
      <c r="B68" s="326" t="s">
        <v>1537</v>
      </c>
      <c r="C68" s="181">
        <v>11</v>
      </c>
      <c r="D68" s="181">
        <v>4</v>
      </c>
      <c r="E68" s="183">
        <f t="shared" si="0"/>
        <v>0.36363636363636365</v>
      </c>
    </row>
    <row r="69" spans="1:5" ht="16.2">
      <c r="A69" s="618"/>
      <c r="B69" s="326" t="s">
        <v>1538</v>
      </c>
      <c r="C69" s="181">
        <v>13</v>
      </c>
      <c r="D69" s="181">
        <v>10</v>
      </c>
      <c r="E69" s="183">
        <f t="shared" ref="E69:E128" si="1">D69/C69</f>
        <v>0.76923076923076927</v>
      </c>
    </row>
    <row r="70" spans="1:5" ht="16.2">
      <c r="A70" s="630"/>
      <c r="B70" s="326" t="s">
        <v>1539</v>
      </c>
      <c r="C70" s="181">
        <v>19</v>
      </c>
      <c r="D70" s="298" t="s">
        <v>1314</v>
      </c>
      <c r="E70" s="183">
        <f t="shared" si="1"/>
        <v>0.52631578947368418</v>
      </c>
    </row>
    <row r="71" spans="1:5" ht="16.2">
      <c r="A71" s="608" t="s">
        <v>1540</v>
      </c>
      <c r="B71" s="325" t="s">
        <v>810</v>
      </c>
      <c r="C71" s="181">
        <v>29</v>
      </c>
      <c r="D71" s="181">
        <v>13</v>
      </c>
      <c r="E71" s="183">
        <f t="shared" si="1"/>
        <v>0.44827586206896552</v>
      </c>
    </row>
    <row r="72" spans="1:5" ht="16.2">
      <c r="A72" s="618"/>
      <c r="B72" s="325" t="s">
        <v>811</v>
      </c>
      <c r="C72" s="181">
        <v>12</v>
      </c>
      <c r="D72" s="181">
        <v>7</v>
      </c>
      <c r="E72" s="183">
        <f t="shared" si="1"/>
        <v>0.58333333333333337</v>
      </c>
    </row>
    <row r="73" spans="1:5" ht="16.2">
      <c r="A73" s="618"/>
      <c r="B73" s="325" t="s">
        <v>812</v>
      </c>
      <c r="C73" s="181">
        <v>17</v>
      </c>
      <c r="D73" s="181">
        <v>10</v>
      </c>
      <c r="E73" s="183">
        <f t="shared" si="1"/>
        <v>0.58823529411764708</v>
      </c>
    </row>
    <row r="74" spans="1:5" ht="16.2">
      <c r="A74" s="618"/>
      <c r="B74" s="326" t="s">
        <v>1541</v>
      </c>
      <c r="C74" s="181">
        <v>15</v>
      </c>
      <c r="D74" s="181">
        <v>7</v>
      </c>
      <c r="E74" s="183">
        <f t="shared" si="1"/>
        <v>0.46666666666666667</v>
      </c>
    </row>
    <row r="75" spans="1:5" ht="16.2">
      <c r="A75" s="618"/>
      <c r="B75" s="325" t="s">
        <v>814</v>
      </c>
      <c r="C75" s="181">
        <v>17</v>
      </c>
      <c r="D75" s="181">
        <v>8</v>
      </c>
      <c r="E75" s="183">
        <f t="shared" si="1"/>
        <v>0.47058823529411764</v>
      </c>
    </row>
    <row r="76" spans="1:5" ht="16.2">
      <c r="A76" s="618"/>
      <c r="B76" s="325" t="s">
        <v>816</v>
      </c>
      <c r="C76" s="181">
        <v>19</v>
      </c>
      <c r="D76" s="181">
        <v>12</v>
      </c>
      <c r="E76" s="183">
        <f t="shared" si="1"/>
        <v>0.63157894736842102</v>
      </c>
    </row>
    <row r="77" spans="1:5" ht="16.2">
      <c r="A77" s="618"/>
      <c r="B77" s="325" t="s">
        <v>817</v>
      </c>
      <c r="C77" s="181">
        <v>11</v>
      </c>
      <c r="D77" s="181">
        <v>6</v>
      </c>
      <c r="E77" s="183">
        <f t="shared" si="1"/>
        <v>0.54545454545454541</v>
      </c>
    </row>
    <row r="78" spans="1:5" ht="16.2">
      <c r="A78" s="618"/>
      <c r="B78" s="325" t="s">
        <v>818</v>
      </c>
      <c r="C78" s="181">
        <v>9</v>
      </c>
      <c r="D78" s="181">
        <v>5</v>
      </c>
      <c r="E78" s="183">
        <f t="shared" si="1"/>
        <v>0.55555555555555558</v>
      </c>
    </row>
    <row r="79" spans="1:5" ht="16.2">
      <c r="A79" s="618"/>
      <c r="B79" s="325" t="s">
        <v>819</v>
      </c>
      <c r="C79" s="181">
        <v>21</v>
      </c>
      <c r="D79" s="181">
        <v>7</v>
      </c>
      <c r="E79" s="183">
        <f t="shared" si="1"/>
        <v>0.33333333333333331</v>
      </c>
    </row>
    <row r="80" spans="1:5" ht="16.2">
      <c r="A80" s="609"/>
      <c r="B80" s="326" t="s">
        <v>1542</v>
      </c>
      <c r="C80" s="181">
        <v>15</v>
      </c>
      <c r="D80" s="181">
        <v>10</v>
      </c>
      <c r="E80" s="183">
        <f t="shared" si="1"/>
        <v>0.66666666666666663</v>
      </c>
    </row>
    <row r="81" spans="1:5" ht="16.2">
      <c r="A81" s="610"/>
      <c r="B81" s="326" t="s">
        <v>1543</v>
      </c>
      <c r="C81" s="181">
        <v>15</v>
      </c>
      <c r="D81" s="181">
        <v>8</v>
      </c>
      <c r="E81" s="183">
        <f t="shared" si="1"/>
        <v>0.53333333333333333</v>
      </c>
    </row>
    <row r="82" spans="1:5" ht="16.2">
      <c r="A82" s="640" t="s">
        <v>1544</v>
      </c>
      <c r="B82" s="326" t="s">
        <v>1545</v>
      </c>
      <c r="C82" s="343">
        <v>20</v>
      </c>
      <c r="D82" s="343">
        <v>8</v>
      </c>
      <c r="E82" s="183">
        <f t="shared" si="1"/>
        <v>0.4</v>
      </c>
    </row>
    <row r="83" spans="1:5" ht="19.5" customHeight="1">
      <c r="A83" s="640"/>
      <c r="B83" s="326" t="s">
        <v>1546</v>
      </c>
      <c r="C83" s="343">
        <v>13</v>
      </c>
      <c r="D83" s="343">
        <v>6</v>
      </c>
      <c r="E83" s="183">
        <f t="shared" si="1"/>
        <v>0.46153846153846156</v>
      </c>
    </row>
    <row r="84" spans="1:5" ht="19.5" customHeight="1">
      <c r="A84" s="640"/>
      <c r="B84" s="326" t="s">
        <v>1547</v>
      </c>
      <c r="C84" s="343">
        <v>21</v>
      </c>
      <c r="D84" s="343">
        <v>10</v>
      </c>
      <c r="E84" s="183">
        <f t="shared" si="1"/>
        <v>0.47619047619047616</v>
      </c>
    </row>
    <row r="85" spans="1:5" ht="16.2">
      <c r="A85" s="640"/>
      <c r="B85" s="326" t="s">
        <v>1548</v>
      </c>
      <c r="C85" s="343">
        <v>16</v>
      </c>
      <c r="D85" s="343">
        <v>7</v>
      </c>
      <c r="E85" s="183">
        <f t="shared" si="1"/>
        <v>0.4375</v>
      </c>
    </row>
    <row r="86" spans="1:5" ht="32.4">
      <c r="A86" s="640"/>
      <c r="B86" s="326" t="s">
        <v>1549</v>
      </c>
      <c r="C86" s="343">
        <v>28</v>
      </c>
      <c r="D86" s="343">
        <v>16</v>
      </c>
      <c r="E86" s="183">
        <f t="shared" si="1"/>
        <v>0.5714285714285714</v>
      </c>
    </row>
    <row r="87" spans="1:5" ht="17.25" customHeight="1">
      <c r="A87" s="640"/>
      <c r="B87" s="326" t="s">
        <v>1550</v>
      </c>
      <c r="C87" s="343">
        <v>7</v>
      </c>
      <c r="D87" s="343">
        <v>3</v>
      </c>
      <c r="E87" s="183">
        <f t="shared" si="1"/>
        <v>0.42857142857142855</v>
      </c>
    </row>
    <row r="88" spans="1:5" ht="32.4">
      <c r="A88" s="640"/>
      <c r="B88" s="326" t="s">
        <v>1551</v>
      </c>
      <c r="C88" s="343">
        <v>11</v>
      </c>
      <c r="D88" s="343">
        <v>2</v>
      </c>
      <c r="E88" s="183">
        <f t="shared" si="1"/>
        <v>0.18181818181818182</v>
      </c>
    </row>
    <row r="89" spans="1:5" ht="16.2">
      <c r="A89" s="640"/>
      <c r="B89" s="326" t="s">
        <v>1552</v>
      </c>
      <c r="C89" s="343">
        <v>13</v>
      </c>
      <c r="D89" s="343">
        <v>7</v>
      </c>
      <c r="E89" s="183">
        <f t="shared" si="1"/>
        <v>0.53846153846153844</v>
      </c>
    </row>
    <row r="90" spans="1:5" ht="16.2">
      <c r="A90" s="640"/>
      <c r="B90" s="326" t="s">
        <v>1553</v>
      </c>
      <c r="C90" s="343">
        <v>19</v>
      </c>
      <c r="D90" s="343">
        <v>7</v>
      </c>
      <c r="E90" s="183">
        <f t="shared" si="1"/>
        <v>0.36842105263157893</v>
      </c>
    </row>
    <row r="91" spans="1:5" ht="16.2">
      <c r="A91" s="640"/>
      <c r="B91" s="326" t="s">
        <v>1554</v>
      </c>
      <c r="C91" s="343">
        <v>47</v>
      </c>
      <c r="D91" s="343">
        <v>18</v>
      </c>
      <c r="E91" s="183">
        <f t="shared" si="1"/>
        <v>0.38297872340425532</v>
      </c>
    </row>
    <row r="92" spans="1:5" ht="16.2">
      <c r="A92" s="640"/>
      <c r="B92" s="326" t="s">
        <v>1555</v>
      </c>
      <c r="C92" s="343">
        <v>11</v>
      </c>
      <c r="D92" s="343">
        <v>5</v>
      </c>
      <c r="E92" s="183">
        <f t="shared" si="1"/>
        <v>0.45454545454545453</v>
      </c>
    </row>
    <row r="93" spans="1:5" ht="16.2">
      <c r="A93" s="640"/>
      <c r="B93" s="326" t="s">
        <v>1556</v>
      </c>
      <c r="C93" s="343">
        <v>9</v>
      </c>
      <c r="D93" s="343">
        <v>4</v>
      </c>
      <c r="E93" s="183">
        <f t="shared" si="1"/>
        <v>0.44444444444444442</v>
      </c>
    </row>
    <row r="94" spans="1:5" ht="16.2">
      <c r="A94" s="640"/>
      <c r="B94" s="326" t="s">
        <v>1557</v>
      </c>
      <c r="C94" s="343">
        <v>9</v>
      </c>
      <c r="D94" s="343">
        <v>5</v>
      </c>
      <c r="E94" s="183">
        <f t="shared" si="1"/>
        <v>0.55555555555555558</v>
      </c>
    </row>
    <row r="95" spans="1:5" ht="16.2">
      <c r="A95" s="640"/>
      <c r="B95" s="326" t="s">
        <v>1558</v>
      </c>
      <c r="C95" s="343">
        <v>11</v>
      </c>
      <c r="D95" s="343">
        <v>4</v>
      </c>
      <c r="E95" s="183">
        <f t="shared" si="1"/>
        <v>0.36363636363636365</v>
      </c>
    </row>
    <row r="96" spans="1:5" ht="17.25" customHeight="1">
      <c r="A96" s="640"/>
      <c r="B96" s="326" t="s">
        <v>1559</v>
      </c>
      <c r="C96" s="343">
        <v>18</v>
      </c>
      <c r="D96" s="343">
        <v>8</v>
      </c>
      <c r="E96" s="183">
        <f t="shared" si="1"/>
        <v>0.44444444444444442</v>
      </c>
    </row>
    <row r="97" spans="1:5" ht="16.2">
      <c r="A97" s="640"/>
      <c r="B97" s="326" t="s">
        <v>1560</v>
      </c>
      <c r="C97" s="344">
        <v>16</v>
      </c>
      <c r="D97" s="343">
        <v>8</v>
      </c>
      <c r="E97" s="183">
        <f t="shared" si="1"/>
        <v>0.5</v>
      </c>
    </row>
    <row r="98" spans="1:5" ht="16.2">
      <c r="A98" s="641"/>
      <c r="B98" s="326" t="s">
        <v>1561</v>
      </c>
      <c r="C98" s="344">
        <v>23</v>
      </c>
      <c r="D98" s="343">
        <v>12</v>
      </c>
      <c r="E98" s="183">
        <f t="shared" si="1"/>
        <v>0.52173913043478259</v>
      </c>
    </row>
    <row r="99" spans="1:5" ht="16.2">
      <c r="A99" s="608" t="s">
        <v>1562</v>
      </c>
      <c r="B99" s="337" t="s">
        <v>1563</v>
      </c>
      <c r="C99" s="181">
        <v>17</v>
      </c>
      <c r="D99" s="181">
        <v>7</v>
      </c>
      <c r="E99" s="183">
        <f t="shared" si="1"/>
        <v>0.41176470588235292</v>
      </c>
    </row>
    <row r="100" spans="1:5" ht="16.2">
      <c r="A100" s="618"/>
      <c r="B100" s="326" t="s">
        <v>1564</v>
      </c>
      <c r="C100" s="181">
        <v>17</v>
      </c>
      <c r="D100" s="181">
        <v>10</v>
      </c>
      <c r="E100" s="183">
        <f t="shared" si="1"/>
        <v>0.58823529411764708</v>
      </c>
    </row>
    <row r="101" spans="1:5" ht="16.2">
      <c r="A101" s="618"/>
      <c r="B101" s="326" t="s">
        <v>1565</v>
      </c>
      <c r="C101" s="181">
        <v>23</v>
      </c>
      <c r="D101" s="181">
        <v>14</v>
      </c>
      <c r="E101" s="183">
        <f t="shared" si="1"/>
        <v>0.60869565217391308</v>
      </c>
    </row>
    <row r="102" spans="1:5" ht="16.2">
      <c r="A102" s="618"/>
      <c r="B102" s="326" t="s">
        <v>1566</v>
      </c>
      <c r="C102" s="181">
        <v>11</v>
      </c>
      <c r="D102" s="181">
        <v>7</v>
      </c>
      <c r="E102" s="183">
        <f t="shared" si="1"/>
        <v>0.63636363636363635</v>
      </c>
    </row>
    <row r="103" spans="1:5" ht="16.2">
      <c r="A103" s="618"/>
      <c r="B103" s="337" t="s">
        <v>1567</v>
      </c>
      <c r="C103" s="181">
        <v>20</v>
      </c>
      <c r="D103" s="181">
        <v>6</v>
      </c>
      <c r="E103" s="183">
        <f t="shared" si="1"/>
        <v>0.3</v>
      </c>
    </row>
    <row r="104" spans="1:5" ht="16.2">
      <c r="A104" s="618"/>
      <c r="B104" s="326" t="s">
        <v>1568</v>
      </c>
      <c r="C104" s="181">
        <v>13</v>
      </c>
      <c r="D104" s="181">
        <v>6</v>
      </c>
      <c r="E104" s="183">
        <f t="shared" si="1"/>
        <v>0.46153846153846156</v>
      </c>
    </row>
    <row r="105" spans="1:5" ht="16.2">
      <c r="A105" s="618"/>
      <c r="B105" s="326" t="s">
        <v>1569</v>
      </c>
      <c r="C105" s="181">
        <v>15</v>
      </c>
      <c r="D105" s="181">
        <v>7</v>
      </c>
      <c r="E105" s="183">
        <f t="shared" si="1"/>
        <v>0.46666666666666667</v>
      </c>
    </row>
    <row r="106" spans="1:5" ht="16.2">
      <c r="A106" s="630"/>
      <c r="B106" s="345" t="s">
        <v>1570</v>
      </c>
      <c r="C106" s="181">
        <v>15</v>
      </c>
      <c r="D106" s="181">
        <v>7</v>
      </c>
      <c r="E106" s="183">
        <f t="shared" si="1"/>
        <v>0.46666666666666667</v>
      </c>
    </row>
    <row r="107" spans="1:5" ht="16.2">
      <c r="A107" s="613" t="s">
        <v>1571</v>
      </c>
      <c r="B107" s="326" t="s">
        <v>1572</v>
      </c>
      <c r="C107" s="181">
        <v>16</v>
      </c>
      <c r="D107" s="181">
        <v>6</v>
      </c>
      <c r="E107" s="183">
        <f t="shared" si="1"/>
        <v>0.375</v>
      </c>
    </row>
    <row r="108" spans="1:5" ht="16.2">
      <c r="A108" s="620"/>
      <c r="B108" s="326" t="s">
        <v>1573</v>
      </c>
      <c r="C108" s="181">
        <v>15</v>
      </c>
      <c r="D108" s="181">
        <v>6</v>
      </c>
      <c r="E108" s="183">
        <f t="shared" si="1"/>
        <v>0.4</v>
      </c>
    </row>
    <row r="109" spans="1:5" ht="16.2">
      <c r="A109" s="620"/>
      <c r="B109" s="326" t="s">
        <v>1574</v>
      </c>
      <c r="C109" s="181">
        <v>17</v>
      </c>
      <c r="D109" s="181">
        <v>6</v>
      </c>
      <c r="E109" s="183">
        <f t="shared" si="1"/>
        <v>0.35294117647058826</v>
      </c>
    </row>
    <row r="110" spans="1:5" ht="16.2">
      <c r="A110" s="620"/>
      <c r="B110" s="326" t="s">
        <v>1575</v>
      </c>
      <c r="C110" s="181">
        <v>16</v>
      </c>
      <c r="D110" s="181">
        <v>10</v>
      </c>
      <c r="E110" s="183">
        <f t="shared" si="1"/>
        <v>0.625</v>
      </c>
    </row>
    <row r="111" spans="1:5" ht="16.2">
      <c r="A111" s="620"/>
      <c r="B111" s="326" t="s">
        <v>1576</v>
      </c>
      <c r="C111" s="181">
        <v>11</v>
      </c>
      <c r="D111" s="181">
        <v>4</v>
      </c>
      <c r="E111" s="183">
        <f t="shared" si="1"/>
        <v>0.36363636363636365</v>
      </c>
    </row>
    <row r="112" spans="1:5" ht="16.2">
      <c r="A112" s="620"/>
      <c r="B112" s="326" t="s">
        <v>1577</v>
      </c>
      <c r="C112" s="181">
        <v>16</v>
      </c>
      <c r="D112" s="181">
        <v>8</v>
      </c>
      <c r="E112" s="183">
        <f t="shared" si="1"/>
        <v>0.5</v>
      </c>
    </row>
    <row r="113" spans="1:5" ht="16.2">
      <c r="A113" s="620"/>
      <c r="B113" s="326" t="s">
        <v>1578</v>
      </c>
      <c r="C113" s="181">
        <v>35</v>
      </c>
      <c r="D113" s="181">
        <v>15</v>
      </c>
      <c r="E113" s="183">
        <f t="shared" si="1"/>
        <v>0.42857142857142855</v>
      </c>
    </row>
    <row r="114" spans="1:5" ht="16.2">
      <c r="A114" s="620"/>
      <c r="B114" s="326" t="s">
        <v>1579</v>
      </c>
      <c r="C114" s="181">
        <v>23</v>
      </c>
      <c r="D114" s="181">
        <v>14</v>
      </c>
      <c r="E114" s="183">
        <f t="shared" si="1"/>
        <v>0.60869565217391308</v>
      </c>
    </row>
    <row r="115" spans="1:5" ht="16.2">
      <c r="A115" s="620"/>
      <c r="B115" s="326" t="s">
        <v>1580</v>
      </c>
      <c r="C115" s="303">
        <v>23</v>
      </c>
      <c r="D115" s="181">
        <v>14</v>
      </c>
      <c r="E115" s="183">
        <f t="shared" si="1"/>
        <v>0.60869565217391308</v>
      </c>
    </row>
    <row r="116" spans="1:5" ht="16.2">
      <c r="A116" s="620"/>
      <c r="B116" s="337" t="s">
        <v>1581</v>
      </c>
      <c r="C116" s="303">
        <v>14</v>
      </c>
      <c r="D116" s="181">
        <v>9</v>
      </c>
      <c r="E116" s="183">
        <f t="shared" si="1"/>
        <v>0.6428571428571429</v>
      </c>
    </row>
    <row r="117" spans="1:5" ht="16.2">
      <c r="A117" s="631"/>
      <c r="B117" s="337" t="s">
        <v>1582</v>
      </c>
      <c r="C117" s="303">
        <v>9</v>
      </c>
      <c r="D117" s="181">
        <v>2</v>
      </c>
      <c r="E117" s="183">
        <f t="shared" si="1"/>
        <v>0.22222222222222221</v>
      </c>
    </row>
    <row r="118" spans="1:5" ht="16.2">
      <c r="A118" s="631"/>
      <c r="B118" s="337" t="s">
        <v>1583</v>
      </c>
      <c r="C118" s="303">
        <v>15</v>
      </c>
      <c r="D118" s="181">
        <v>7</v>
      </c>
      <c r="E118" s="183">
        <f t="shared" si="1"/>
        <v>0.46666666666666667</v>
      </c>
    </row>
    <row r="119" spans="1:5" ht="32.4">
      <c r="A119" s="633"/>
      <c r="B119" s="337" t="s">
        <v>1584</v>
      </c>
      <c r="C119" s="303">
        <v>9</v>
      </c>
      <c r="D119" s="181">
        <v>4</v>
      </c>
      <c r="E119" s="183">
        <f t="shared" si="1"/>
        <v>0.44444444444444442</v>
      </c>
    </row>
    <row r="120" spans="1:5" ht="18.75" customHeight="1">
      <c r="A120" s="606" t="s">
        <v>1585</v>
      </c>
      <c r="B120" s="326" t="s">
        <v>1586</v>
      </c>
      <c r="C120" s="181">
        <v>21</v>
      </c>
      <c r="D120" s="181">
        <v>11</v>
      </c>
      <c r="E120" s="183">
        <f t="shared" si="1"/>
        <v>0.52380952380952384</v>
      </c>
    </row>
    <row r="121" spans="1:5" ht="16.2">
      <c r="A121" s="619"/>
      <c r="B121" s="326" t="s">
        <v>1587</v>
      </c>
      <c r="C121" s="181">
        <v>13</v>
      </c>
      <c r="D121" s="181">
        <v>3</v>
      </c>
      <c r="E121" s="183">
        <f t="shared" si="1"/>
        <v>0.23076923076923078</v>
      </c>
    </row>
    <row r="122" spans="1:5" ht="16.2">
      <c r="A122" s="619"/>
      <c r="B122" s="326" t="s">
        <v>1588</v>
      </c>
      <c r="C122" s="181">
        <v>13</v>
      </c>
      <c r="D122" s="181">
        <v>3</v>
      </c>
      <c r="E122" s="183">
        <f t="shared" si="1"/>
        <v>0.23076923076923078</v>
      </c>
    </row>
    <row r="123" spans="1:5" ht="16.2">
      <c r="A123" s="619"/>
      <c r="B123" s="326" t="s">
        <v>1589</v>
      </c>
      <c r="C123" s="181">
        <v>15</v>
      </c>
      <c r="D123" s="181">
        <v>5</v>
      </c>
      <c r="E123" s="183">
        <f t="shared" si="1"/>
        <v>0.33333333333333331</v>
      </c>
    </row>
    <row r="124" spans="1:5" ht="16.2">
      <c r="A124" s="619"/>
      <c r="B124" s="326" t="s">
        <v>1590</v>
      </c>
      <c r="C124" s="181">
        <v>15</v>
      </c>
      <c r="D124" s="181">
        <v>7</v>
      </c>
      <c r="E124" s="183">
        <f t="shared" si="1"/>
        <v>0.46666666666666667</v>
      </c>
    </row>
    <row r="125" spans="1:5" ht="16.2">
      <c r="A125" s="619"/>
      <c r="B125" s="337" t="s">
        <v>1591</v>
      </c>
      <c r="C125" s="181">
        <v>15</v>
      </c>
      <c r="D125" s="181">
        <v>5</v>
      </c>
      <c r="E125" s="183">
        <f t="shared" si="1"/>
        <v>0.33333333333333331</v>
      </c>
    </row>
    <row r="126" spans="1:5" ht="16.2">
      <c r="A126" s="619"/>
      <c r="B126" s="337" t="s">
        <v>1592</v>
      </c>
      <c r="C126" s="181">
        <v>13</v>
      </c>
      <c r="D126" s="181">
        <v>6</v>
      </c>
      <c r="E126" s="183">
        <f t="shared" si="1"/>
        <v>0.46153846153846156</v>
      </c>
    </row>
    <row r="127" spans="1:5" ht="16.2">
      <c r="A127" s="619"/>
      <c r="B127" s="337" t="s">
        <v>1593</v>
      </c>
      <c r="C127" s="181">
        <v>15</v>
      </c>
      <c r="D127" s="181">
        <v>9</v>
      </c>
      <c r="E127" s="183">
        <f t="shared" si="1"/>
        <v>0.6</v>
      </c>
    </row>
    <row r="128" spans="1:5" ht="16.2">
      <c r="A128" s="619"/>
      <c r="B128" s="326" t="s">
        <v>1594</v>
      </c>
      <c r="C128" s="181">
        <v>16</v>
      </c>
      <c r="D128" s="181">
        <v>8</v>
      </c>
      <c r="E128" s="183">
        <f t="shared" si="1"/>
        <v>0.5</v>
      </c>
    </row>
    <row r="129" spans="1:5" ht="16.2">
      <c r="A129" s="632" t="s">
        <v>1595</v>
      </c>
      <c r="B129" s="326" t="s">
        <v>851</v>
      </c>
      <c r="C129" s="181">
        <v>13</v>
      </c>
      <c r="D129" s="181">
        <v>5</v>
      </c>
      <c r="E129" s="183">
        <f>D129/C130</f>
        <v>0.33333333333333331</v>
      </c>
    </row>
    <row r="130" spans="1:5" ht="16.2">
      <c r="A130" s="618"/>
      <c r="B130" s="326" t="s">
        <v>853</v>
      </c>
      <c r="C130" s="181">
        <v>15</v>
      </c>
      <c r="D130" s="181">
        <v>5</v>
      </c>
      <c r="E130" s="183">
        <f t="shared" ref="E130:E193" si="2">D130/C130</f>
        <v>0.33333333333333331</v>
      </c>
    </row>
    <row r="131" spans="1:5" ht="16.2">
      <c r="A131" s="618"/>
      <c r="B131" s="326" t="s">
        <v>854</v>
      </c>
      <c r="C131" s="181">
        <v>13</v>
      </c>
      <c r="D131" s="181">
        <v>4</v>
      </c>
      <c r="E131" s="183">
        <f t="shared" si="2"/>
        <v>0.30769230769230771</v>
      </c>
    </row>
    <row r="132" spans="1:5" ht="16.2">
      <c r="A132" s="618"/>
      <c r="B132" s="326" t="s">
        <v>855</v>
      </c>
      <c r="C132" s="181">
        <v>13</v>
      </c>
      <c r="D132" s="181">
        <v>4</v>
      </c>
      <c r="E132" s="183">
        <f t="shared" si="2"/>
        <v>0.30769230769230771</v>
      </c>
    </row>
    <row r="133" spans="1:5" ht="16.2">
      <c r="A133" s="618"/>
      <c r="B133" s="326" t="s">
        <v>856</v>
      </c>
      <c r="C133" s="181">
        <v>15</v>
      </c>
      <c r="D133" s="181">
        <v>5</v>
      </c>
      <c r="E133" s="183">
        <f t="shared" si="2"/>
        <v>0.33333333333333331</v>
      </c>
    </row>
    <row r="134" spans="1:5" ht="16.2">
      <c r="A134" s="618"/>
      <c r="B134" s="326" t="s">
        <v>857</v>
      </c>
      <c r="C134" s="181">
        <v>11</v>
      </c>
      <c r="D134" s="181">
        <v>7</v>
      </c>
      <c r="E134" s="183">
        <f t="shared" si="2"/>
        <v>0.63636363636363635</v>
      </c>
    </row>
    <row r="135" spans="1:5" ht="16.2">
      <c r="A135" s="618"/>
      <c r="B135" s="337" t="s">
        <v>1596</v>
      </c>
      <c r="C135" s="181">
        <v>15</v>
      </c>
      <c r="D135" s="181">
        <v>7</v>
      </c>
      <c r="E135" s="183">
        <f t="shared" si="2"/>
        <v>0.46666666666666667</v>
      </c>
    </row>
    <row r="136" spans="1:5" ht="16.2">
      <c r="A136" s="618"/>
      <c r="B136" s="326" t="s">
        <v>859</v>
      </c>
      <c r="C136" s="181">
        <v>15</v>
      </c>
      <c r="D136" s="181">
        <v>7</v>
      </c>
      <c r="E136" s="183">
        <f t="shared" si="2"/>
        <v>0.46666666666666667</v>
      </c>
    </row>
    <row r="137" spans="1:5" ht="16.2">
      <c r="A137" s="618"/>
      <c r="B137" s="326" t="s">
        <v>1597</v>
      </c>
      <c r="C137" s="181">
        <v>13</v>
      </c>
      <c r="D137" s="181">
        <v>5</v>
      </c>
      <c r="E137" s="183">
        <f t="shared" si="2"/>
        <v>0.38461538461538464</v>
      </c>
    </row>
    <row r="138" spans="1:5" ht="16.2">
      <c r="A138" s="618"/>
      <c r="B138" s="326" t="s">
        <v>861</v>
      </c>
      <c r="C138" s="181">
        <v>13</v>
      </c>
      <c r="D138" s="181">
        <v>4</v>
      </c>
      <c r="E138" s="183">
        <f t="shared" si="2"/>
        <v>0.30769230769230771</v>
      </c>
    </row>
    <row r="139" spans="1:5" ht="16.2">
      <c r="A139" s="618"/>
      <c r="B139" s="326" t="s">
        <v>862</v>
      </c>
      <c r="C139" s="181">
        <v>11</v>
      </c>
      <c r="D139" s="181">
        <v>5</v>
      </c>
      <c r="E139" s="183">
        <f t="shared" si="2"/>
        <v>0.45454545454545453</v>
      </c>
    </row>
    <row r="140" spans="1:5" ht="16.2">
      <c r="A140" s="633"/>
      <c r="B140" s="326" t="s">
        <v>1598</v>
      </c>
      <c r="C140" s="181">
        <v>11</v>
      </c>
      <c r="D140" s="181">
        <v>7</v>
      </c>
      <c r="E140" s="183">
        <f t="shared" si="2"/>
        <v>0.63636363636363635</v>
      </c>
    </row>
    <row r="141" spans="1:5" ht="16.2">
      <c r="A141" s="613" t="s">
        <v>1599</v>
      </c>
      <c r="B141" s="337" t="s">
        <v>1600</v>
      </c>
      <c r="C141" s="181">
        <v>15</v>
      </c>
      <c r="D141" s="181">
        <v>6</v>
      </c>
      <c r="E141" s="183">
        <f t="shared" si="2"/>
        <v>0.4</v>
      </c>
    </row>
    <row r="142" spans="1:5" ht="16.2">
      <c r="A142" s="620"/>
      <c r="B142" s="326" t="s">
        <v>1601</v>
      </c>
      <c r="C142" s="181">
        <v>15</v>
      </c>
      <c r="D142" s="181">
        <v>6</v>
      </c>
      <c r="E142" s="183">
        <f t="shared" si="2"/>
        <v>0.4</v>
      </c>
    </row>
    <row r="143" spans="1:5" ht="16.2">
      <c r="A143" s="620"/>
      <c r="B143" s="326" t="s">
        <v>1602</v>
      </c>
      <c r="C143" s="181">
        <v>19</v>
      </c>
      <c r="D143" s="181">
        <v>13</v>
      </c>
      <c r="E143" s="183">
        <f t="shared" si="2"/>
        <v>0.68421052631578949</v>
      </c>
    </row>
    <row r="144" spans="1:5" ht="18" customHeight="1">
      <c r="A144" s="620"/>
      <c r="B144" s="326" t="s">
        <v>1603</v>
      </c>
      <c r="C144" s="181">
        <v>19</v>
      </c>
      <c r="D144" s="181">
        <v>12</v>
      </c>
      <c r="E144" s="183">
        <f t="shared" si="2"/>
        <v>0.63157894736842102</v>
      </c>
    </row>
    <row r="145" spans="1:5" ht="16.2">
      <c r="A145" s="620"/>
      <c r="B145" s="326" t="s">
        <v>1604</v>
      </c>
      <c r="C145" s="181">
        <v>15</v>
      </c>
      <c r="D145" s="181">
        <v>9</v>
      </c>
      <c r="E145" s="183">
        <f t="shared" si="2"/>
        <v>0.6</v>
      </c>
    </row>
    <row r="146" spans="1:5" ht="16.2">
      <c r="A146" s="620"/>
      <c r="B146" s="326" t="s">
        <v>1605</v>
      </c>
      <c r="C146" s="181">
        <v>13</v>
      </c>
      <c r="D146" s="181">
        <v>7</v>
      </c>
      <c r="E146" s="183"/>
    </row>
    <row r="147" spans="1:5" ht="16.2">
      <c r="A147" s="620"/>
      <c r="B147" s="326" t="s">
        <v>1606</v>
      </c>
      <c r="C147" s="181">
        <v>19</v>
      </c>
      <c r="D147" s="181">
        <v>7</v>
      </c>
      <c r="E147" s="183">
        <f t="shared" si="2"/>
        <v>0.36842105263157893</v>
      </c>
    </row>
    <row r="148" spans="1:5" ht="18" customHeight="1">
      <c r="A148" s="620"/>
      <c r="B148" s="326" t="s">
        <v>1607</v>
      </c>
      <c r="C148" s="181">
        <v>11</v>
      </c>
      <c r="D148" s="181">
        <v>7</v>
      </c>
      <c r="E148" s="183">
        <f t="shared" si="2"/>
        <v>0.63636363636363635</v>
      </c>
    </row>
    <row r="149" spans="1:5" ht="16.2">
      <c r="A149" s="620"/>
      <c r="B149" s="326" t="s">
        <v>1608</v>
      </c>
      <c r="C149" s="181">
        <v>13</v>
      </c>
      <c r="D149" s="181">
        <v>5</v>
      </c>
      <c r="E149" s="183">
        <f t="shared" si="2"/>
        <v>0.38461538461538464</v>
      </c>
    </row>
    <row r="150" spans="1:5" ht="16.2">
      <c r="A150" s="620"/>
      <c r="B150" s="326" t="s">
        <v>1609</v>
      </c>
      <c r="C150" s="181">
        <v>15</v>
      </c>
      <c r="D150" s="181">
        <v>8</v>
      </c>
      <c r="E150" s="183">
        <f t="shared" si="2"/>
        <v>0.53333333333333333</v>
      </c>
    </row>
    <row r="151" spans="1:5" ht="16.2">
      <c r="A151" s="620"/>
      <c r="B151" s="326" t="s">
        <v>1610</v>
      </c>
      <c r="C151" s="181">
        <v>13</v>
      </c>
      <c r="D151" s="181">
        <v>6</v>
      </c>
      <c r="E151" s="183">
        <f t="shared" si="2"/>
        <v>0.46153846153846156</v>
      </c>
    </row>
    <row r="152" spans="1:5" ht="16.2">
      <c r="A152" s="606" t="s">
        <v>1611</v>
      </c>
      <c r="B152" s="326" t="s">
        <v>1612</v>
      </c>
      <c r="C152" s="181">
        <v>18</v>
      </c>
      <c r="D152" s="181">
        <v>4</v>
      </c>
      <c r="E152" s="183">
        <f t="shared" si="2"/>
        <v>0.22222222222222221</v>
      </c>
    </row>
    <row r="153" spans="1:5" ht="32.4">
      <c r="A153" s="619"/>
      <c r="B153" s="337" t="s">
        <v>1613</v>
      </c>
      <c r="C153" s="181">
        <v>18</v>
      </c>
      <c r="D153" s="181">
        <v>11</v>
      </c>
      <c r="E153" s="183">
        <f t="shared" si="2"/>
        <v>0.61111111111111116</v>
      </c>
    </row>
    <row r="154" spans="1:5" ht="16.2">
      <c r="A154" s="619"/>
      <c r="B154" s="326" t="s">
        <v>1614</v>
      </c>
      <c r="C154" s="181">
        <v>11</v>
      </c>
      <c r="D154" s="181">
        <v>5</v>
      </c>
      <c r="E154" s="183">
        <f t="shared" si="2"/>
        <v>0.45454545454545453</v>
      </c>
    </row>
    <row r="155" spans="1:5" ht="16.2">
      <c r="A155" s="619"/>
      <c r="B155" s="326" t="s">
        <v>1615</v>
      </c>
      <c r="C155" s="181">
        <v>15</v>
      </c>
      <c r="D155" s="181">
        <v>7</v>
      </c>
      <c r="E155" s="183">
        <f t="shared" si="2"/>
        <v>0.46666666666666667</v>
      </c>
    </row>
    <row r="156" spans="1:5" ht="32.4">
      <c r="A156" s="619"/>
      <c r="B156" s="337" t="s">
        <v>1411</v>
      </c>
      <c r="C156" s="181">
        <v>15</v>
      </c>
      <c r="D156" s="181">
        <v>6</v>
      </c>
      <c r="E156" s="183">
        <f t="shared" si="2"/>
        <v>0.4</v>
      </c>
    </row>
    <row r="157" spans="1:5" ht="16.2">
      <c r="A157" s="619"/>
      <c r="B157" s="326" t="s">
        <v>1616</v>
      </c>
      <c r="C157" s="181">
        <v>15</v>
      </c>
      <c r="D157" s="181">
        <v>6</v>
      </c>
      <c r="E157" s="183">
        <f t="shared" si="2"/>
        <v>0.4</v>
      </c>
    </row>
    <row r="158" spans="1:5" ht="16.2">
      <c r="A158" s="619"/>
      <c r="B158" s="326" t="s">
        <v>1617</v>
      </c>
      <c r="C158" s="181">
        <v>25</v>
      </c>
      <c r="D158" s="181">
        <v>15</v>
      </c>
      <c r="E158" s="183">
        <f t="shared" si="2"/>
        <v>0.6</v>
      </c>
    </row>
    <row r="159" spans="1:5" ht="16.2">
      <c r="A159" s="619"/>
      <c r="B159" s="326" t="s">
        <v>1618</v>
      </c>
      <c r="C159" s="181">
        <v>15</v>
      </c>
      <c r="D159" s="181">
        <v>7</v>
      </c>
      <c r="E159" s="183">
        <f t="shared" si="2"/>
        <v>0.46666666666666667</v>
      </c>
    </row>
    <row r="160" spans="1:5" ht="16.2">
      <c r="A160" s="619"/>
      <c r="B160" s="326" t="s">
        <v>1619</v>
      </c>
      <c r="C160" s="181">
        <v>15</v>
      </c>
      <c r="D160" s="181">
        <v>8</v>
      </c>
      <c r="E160" s="183">
        <f t="shared" si="2"/>
        <v>0.53333333333333333</v>
      </c>
    </row>
    <row r="161" spans="1:5" ht="16.2">
      <c r="A161" s="619"/>
      <c r="B161" s="326" t="s">
        <v>1620</v>
      </c>
      <c r="C161" s="303">
        <v>21</v>
      </c>
      <c r="D161" s="303">
        <v>10</v>
      </c>
      <c r="E161" s="183">
        <f t="shared" si="2"/>
        <v>0.47619047619047616</v>
      </c>
    </row>
    <row r="162" spans="1:5" ht="16.2">
      <c r="A162" s="606" t="s">
        <v>1621</v>
      </c>
      <c r="B162" s="326" t="s">
        <v>1622</v>
      </c>
      <c r="C162" s="303">
        <v>19</v>
      </c>
      <c r="D162" s="303">
        <v>6</v>
      </c>
      <c r="E162" s="183">
        <f t="shared" si="2"/>
        <v>0.31578947368421051</v>
      </c>
    </row>
    <row r="163" spans="1:5" ht="16.2">
      <c r="A163" s="619"/>
      <c r="B163" s="326" t="s">
        <v>1623</v>
      </c>
      <c r="C163" s="303">
        <v>22</v>
      </c>
      <c r="D163" s="303">
        <v>10</v>
      </c>
      <c r="E163" s="183">
        <f t="shared" si="2"/>
        <v>0.45454545454545453</v>
      </c>
    </row>
    <row r="164" spans="1:5" ht="16.2">
      <c r="A164" s="619"/>
      <c r="B164" s="326" t="s">
        <v>1624</v>
      </c>
      <c r="C164" s="181">
        <v>27</v>
      </c>
      <c r="D164" s="181">
        <v>9</v>
      </c>
      <c r="E164" s="183">
        <f t="shared" si="2"/>
        <v>0.33333333333333331</v>
      </c>
    </row>
    <row r="165" spans="1:5" ht="16.2">
      <c r="A165" s="619"/>
      <c r="B165" s="326" t="s">
        <v>1625</v>
      </c>
      <c r="C165" s="181">
        <v>15</v>
      </c>
      <c r="D165" s="181">
        <v>7</v>
      </c>
      <c r="E165" s="183">
        <f t="shared" si="2"/>
        <v>0.46666666666666667</v>
      </c>
    </row>
    <row r="166" spans="1:5" ht="16.2">
      <c r="A166" s="619"/>
      <c r="B166" s="326" t="s">
        <v>1626</v>
      </c>
      <c r="C166" s="181">
        <v>27</v>
      </c>
      <c r="D166" s="181">
        <v>16</v>
      </c>
      <c r="E166" s="183">
        <f t="shared" si="2"/>
        <v>0.59259259259259256</v>
      </c>
    </row>
    <row r="167" spans="1:5" ht="16.2">
      <c r="A167" s="619"/>
      <c r="B167" s="326" t="s">
        <v>1627</v>
      </c>
      <c r="C167" s="181">
        <v>21</v>
      </c>
      <c r="D167" s="181">
        <v>10</v>
      </c>
      <c r="E167" s="183">
        <f t="shared" si="2"/>
        <v>0.47619047619047616</v>
      </c>
    </row>
    <row r="168" spans="1:5" ht="16.2">
      <c r="A168" s="619"/>
      <c r="B168" s="326" t="s">
        <v>1628</v>
      </c>
      <c r="C168" s="181">
        <v>18</v>
      </c>
      <c r="D168" s="181">
        <v>8</v>
      </c>
      <c r="E168" s="183">
        <f t="shared" si="2"/>
        <v>0.44444444444444442</v>
      </c>
    </row>
    <row r="169" spans="1:5" ht="16.2">
      <c r="A169" s="619"/>
      <c r="B169" s="326" t="s">
        <v>1629</v>
      </c>
      <c r="C169" s="181">
        <v>21</v>
      </c>
      <c r="D169" s="181">
        <v>6</v>
      </c>
      <c r="E169" s="183">
        <f t="shared" si="2"/>
        <v>0.2857142857142857</v>
      </c>
    </row>
    <row r="170" spans="1:5" ht="16.2">
      <c r="A170" s="619"/>
      <c r="B170" s="326" t="s">
        <v>1630</v>
      </c>
      <c r="C170" s="181">
        <v>21</v>
      </c>
      <c r="D170" s="181">
        <v>9</v>
      </c>
      <c r="E170" s="183">
        <f t="shared" si="2"/>
        <v>0.42857142857142855</v>
      </c>
    </row>
    <row r="171" spans="1:5" ht="19.5" customHeight="1">
      <c r="A171" s="619"/>
      <c r="B171" s="326" t="s">
        <v>1631</v>
      </c>
      <c r="C171" s="303">
        <v>15</v>
      </c>
      <c r="D171" s="303">
        <v>8</v>
      </c>
      <c r="E171" s="183">
        <f t="shared" si="2"/>
        <v>0.53333333333333333</v>
      </c>
    </row>
    <row r="172" spans="1:5" ht="16.2">
      <c r="A172" s="619"/>
      <c r="B172" s="326" t="s">
        <v>1632</v>
      </c>
      <c r="C172" s="303">
        <v>12</v>
      </c>
      <c r="D172" s="303">
        <v>10</v>
      </c>
      <c r="E172" s="183">
        <f t="shared" si="2"/>
        <v>0.83333333333333337</v>
      </c>
    </row>
    <row r="173" spans="1:5" ht="16.2">
      <c r="A173" s="619"/>
      <c r="B173" s="326" t="s">
        <v>1633</v>
      </c>
      <c r="C173" s="181">
        <v>17</v>
      </c>
      <c r="D173" s="181">
        <v>8</v>
      </c>
      <c r="E173" s="183">
        <f t="shared" si="2"/>
        <v>0.47058823529411764</v>
      </c>
    </row>
    <row r="174" spans="1:5" ht="16.2">
      <c r="A174" s="613" t="s">
        <v>1634</v>
      </c>
      <c r="B174" s="326" t="s">
        <v>1635</v>
      </c>
      <c r="C174" s="181">
        <v>17</v>
      </c>
      <c r="D174" s="181">
        <v>11</v>
      </c>
      <c r="E174" s="183">
        <f t="shared" si="2"/>
        <v>0.6470588235294118</v>
      </c>
    </row>
    <row r="175" spans="1:5" ht="16.2">
      <c r="A175" s="620"/>
      <c r="B175" s="326" t="s">
        <v>1107</v>
      </c>
      <c r="C175" s="181">
        <v>19</v>
      </c>
      <c r="D175" s="181">
        <v>11</v>
      </c>
      <c r="E175" s="183">
        <f t="shared" si="2"/>
        <v>0.57894736842105265</v>
      </c>
    </row>
    <row r="176" spans="1:5" ht="16.2">
      <c r="A176" s="620"/>
      <c r="B176" s="326" t="s">
        <v>877</v>
      </c>
      <c r="C176" s="181">
        <v>13</v>
      </c>
      <c r="D176" s="181">
        <v>5</v>
      </c>
      <c r="E176" s="183">
        <f t="shared" si="2"/>
        <v>0.38461538461538464</v>
      </c>
    </row>
    <row r="177" spans="1:5" ht="16.2">
      <c r="A177" s="620"/>
      <c r="B177" s="326" t="s">
        <v>1636</v>
      </c>
      <c r="C177" s="181">
        <v>17</v>
      </c>
      <c r="D177" s="181">
        <v>8</v>
      </c>
      <c r="E177" s="183">
        <f t="shared" si="2"/>
        <v>0.47058823529411764</v>
      </c>
    </row>
    <row r="178" spans="1:5" ht="16.2">
      <c r="A178" s="620"/>
      <c r="B178" s="326" t="s">
        <v>1637</v>
      </c>
      <c r="C178" s="181">
        <v>17</v>
      </c>
      <c r="D178" s="181">
        <v>10</v>
      </c>
      <c r="E178" s="183">
        <f t="shared" si="2"/>
        <v>0.58823529411764708</v>
      </c>
    </row>
    <row r="179" spans="1:5" ht="16.2">
      <c r="A179" s="620"/>
      <c r="B179" s="337" t="s">
        <v>1638</v>
      </c>
      <c r="C179" s="181">
        <v>13</v>
      </c>
      <c r="D179" s="181">
        <v>9</v>
      </c>
      <c r="E179" s="183">
        <f t="shared" si="2"/>
        <v>0.69230769230769229</v>
      </c>
    </row>
    <row r="180" spans="1:5" ht="16.2">
      <c r="A180" s="620"/>
      <c r="B180" s="326" t="s">
        <v>881</v>
      </c>
      <c r="C180" s="181">
        <v>18</v>
      </c>
      <c r="D180" s="181">
        <v>6</v>
      </c>
      <c r="E180" s="183">
        <f t="shared" si="2"/>
        <v>0.33333333333333331</v>
      </c>
    </row>
    <row r="181" spans="1:5" ht="16.2">
      <c r="A181" s="620"/>
      <c r="B181" s="326" t="s">
        <v>1639</v>
      </c>
      <c r="C181" s="181">
        <v>17</v>
      </c>
      <c r="D181" s="181">
        <v>11</v>
      </c>
      <c r="E181" s="183">
        <f t="shared" si="2"/>
        <v>0.6470588235294118</v>
      </c>
    </row>
    <row r="182" spans="1:5" ht="16.2">
      <c r="A182" s="621"/>
      <c r="B182" s="326" t="s">
        <v>1640</v>
      </c>
      <c r="C182" s="181">
        <v>15</v>
      </c>
      <c r="D182" s="181">
        <v>9</v>
      </c>
      <c r="E182" s="183">
        <f t="shared" si="2"/>
        <v>0.6</v>
      </c>
    </row>
    <row r="183" spans="1:5" ht="16.2">
      <c r="A183" s="613" t="s">
        <v>1641</v>
      </c>
      <c r="B183" s="331" t="s">
        <v>883</v>
      </c>
      <c r="C183" s="307">
        <v>12</v>
      </c>
      <c r="D183" s="307">
        <v>5</v>
      </c>
      <c r="E183" s="183">
        <f t="shared" si="2"/>
        <v>0.41666666666666669</v>
      </c>
    </row>
    <row r="184" spans="1:5" ht="16.2">
      <c r="A184" s="620"/>
      <c r="B184" s="331" t="s">
        <v>1113</v>
      </c>
      <c r="C184" s="307">
        <v>6</v>
      </c>
      <c r="D184" s="307">
        <v>3</v>
      </c>
      <c r="E184" s="183">
        <f t="shared" si="2"/>
        <v>0.5</v>
      </c>
    </row>
    <row r="185" spans="1:5" ht="16.2">
      <c r="A185" s="620"/>
      <c r="B185" s="331" t="s">
        <v>1114</v>
      </c>
      <c r="C185" s="307">
        <v>14</v>
      </c>
      <c r="D185" s="307">
        <v>5</v>
      </c>
      <c r="E185" s="183">
        <f t="shared" si="2"/>
        <v>0.35714285714285715</v>
      </c>
    </row>
    <row r="186" spans="1:5" ht="16.2">
      <c r="A186" s="620"/>
      <c r="B186" s="331" t="s">
        <v>886</v>
      </c>
      <c r="C186" s="307">
        <v>17</v>
      </c>
      <c r="D186" s="307">
        <v>9</v>
      </c>
      <c r="E186" s="183">
        <f t="shared" si="2"/>
        <v>0.52941176470588236</v>
      </c>
    </row>
    <row r="187" spans="1:5" ht="16.2">
      <c r="A187" s="620"/>
      <c r="B187" s="331" t="s">
        <v>887</v>
      </c>
      <c r="C187" s="307">
        <v>13</v>
      </c>
      <c r="D187" s="307">
        <v>6</v>
      </c>
      <c r="E187" s="183">
        <f t="shared" si="2"/>
        <v>0.46153846153846156</v>
      </c>
    </row>
    <row r="188" spans="1:5" ht="16.2">
      <c r="A188" s="620"/>
      <c r="B188" s="331" t="s">
        <v>888</v>
      </c>
      <c r="C188" s="307">
        <v>15</v>
      </c>
      <c r="D188" s="307">
        <v>6</v>
      </c>
      <c r="E188" s="183">
        <f t="shared" si="2"/>
        <v>0.4</v>
      </c>
    </row>
    <row r="189" spans="1:5" ht="16.2">
      <c r="A189" s="634"/>
      <c r="B189" s="331" t="s">
        <v>889</v>
      </c>
      <c r="C189" s="307">
        <v>15</v>
      </c>
      <c r="D189" s="307">
        <v>5</v>
      </c>
      <c r="E189" s="183">
        <f t="shared" si="2"/>
        <v>0.33333333333333331</v>
      </c>
    </row>
    <row r="190" spans="1:5" ht="16.2">
      <c r="A190" s="634"/>
      <c r="B190" s="331" t="s">
        <v>890</v>
      </c>
      <c r="C190" s="307">
        <v>21</v>
      </c>
      <c r="D190" s="307">
        <v>5</v>
      </c>
      <c r="E190" s="183">
        <f t="shared" si="2"/>
        <v>0.23809523809523808</v>
      </c>
    </row>
    <row r="191" spans="1:5" ht="16.2">
      <c r="A191" s="634"/>
      <c r="B191" s="331" t="s">
        <v>891</v>
      </c>
      <c r="C191" s="307">
        <v>13</v>
      </c>
      <c r="D191" s="307">
        <v>5</v>
      </c>
      <c r="E191" s="183">
        <f t="shared" si="2"/>
        <v>0.38461538461538464</v>
      </c>
    </row>
    <row r="192" spans="1:5" ht="16.2">
      <c r="A192" s="634"/>
      <c r="B192" s="331" t="s">
        <v>892</v>
      </c>
      <c r="C192" s="307">
        <v>15</v>
      </c>
      <c r="D192" s="307">
        <v>6</v>
      </c>
      <c r="E192" s="183">
        <f t="shared" si="2"/>
        <v>0.4</v>
      </c>
    </row>
    <row r="193" spans="1:13" ht="16.2">
      <c r="A193" s="634"/>
      <c r="B193" s="331" t="s">
        <v>893</v>
      </c>
      <c r="C193" s="307">
        <v>11</v>
      </c>
      <c r="D193" s="307">
        <v>4</v>
      </c>
      <c r="E193" s="183">
        <f t="shared" si="2"/>
        <v>0.36363636363636365</v>
      </c>
    </row>
    <row r="194" spans="1:13" ht="16.2">
      <c r="A194" s="634"/>
      <c r="B194" s="331" t="s">
        <v>894</v>
      </c>
      <c r="C194" s="307">
        <v>15</v>
      </c>
      <c r="D194" s="307">
        <v>10</v>
      </c>
      <c r="E194" s="183">
        <f t="shared" ref="E194:E241" si="3">D194/C194</f>
        <v>0.66666666666666663</v>
      </c>
    </row>
    <row r="195" spans="1:13" ht="16.2">
      <c r="A195" s="635"/>
      <c r="B195" s="331" t="s">
        <v>895</v>
      </c>
      <c r="C195" s="307">
        <v>11</v>
      </c>
      <c r="D195" s="307">
        <v>9</v>
      </c>
      <c r="E195" s="183">
        <f t="shared" si="3"/>
        <v>0.81818181818181823</v>
      </c>
    </row>
    <row r="196" spans="1:13" ht="16.2">
      <c r="A196" s="613" t="s">
        <v>1642</v>
      </c>
      <c r="B196" s="326" t="s">
        <v>1643</v>
      </c>
      <c r="C196" s="181">
        <v>12</v>
      </c>
      <c r="D196" s="181">
        <v>7</v>
      </c>
      <c r="E196" s="183">
        <f t="shared" si="3"/>
        <v>0.58333333333333337</v>
      </c>
      <c r="M196" s="246"/>
    </row>
    <row r="197" spans="1:13" ht="16.2">
      <c r="A197" s="618"/>
      <c r="B197" s="326" t="s">
        <v>1644</v>
      </c>
      <c r="C197" s="181">
        <v>21</v>
      </c>
      <c r="D197" s="181">
        <v>12</v>
      </c>
      <c r="E197" s="183">
        <f t="shared" si="3"/>
        <v>0.5714285714285714</v>
      </c>
      <c r="M197" s="246"/>
    </row>
    <row r="198" spans="1:13" ht="16.2">
      <c r="A198" s="618"/>
      <c r="B198" s="326" t="s">
        <v>1645</v>
      </c>
      <c r="C198" s="181">
        <v>15</v>
      </c>
      <c r="D198" s="181">
        <v>8</v>
      </c>
      <c r="E198" s="183">
        <f t="shared" si="3"/>
        <v>0.53333333333333333</v>
      </c>
      <c r="M198" s="246"/>
    </row>
    <row r="199" spans="1:13" ht="16.2">
      <c r="A199" s="618"/>
      <c r="B199" s="326" t="s">
        <v>1646</v>
      </c>
      <c r="C199" s="181">
        <v>12</v>
      </c>
      <c r="D199" s="181">
        <v>9</v>
      </c>
      <c r="E199" s="183">
        <f t="shared" si="3"/>
        <v>0.75</v>
      </c>
      <c r="M199" s="246"/>
    </row>
    <row r="200" spans="1:13" ht="16.2">
      <c r="A200" s="618"/>
      <c r="B200" s="326" t="s">
        <v>1647</v>
      </c>
      <c r="C200" s="181">
        <v>15</v>
      </c>
      <c r="D200" s="181">
        <v>8</v>
      </c>
      <c r="E200" s="183">
        <f t="shared" si="3"/>
        <v>0.53333333333333333</v>
      </c>
      <c r="M200" s="246"/>
    </row>
    <row r="201" spans="1:13" ht="16.2">
      <c r="A201" s="618"/>
      <c r="B201" s="326" t="s">
        <v>1648</v>
      </c>
      <c r="C201" s="181">
        <v>13</v>
      </c>
      <c r="D201" s="181">
        <v>7</v>
      </c>
      <c r="E201" s="183">
        <f t="shared" si="3"/>
        <v>0.53846153846153844</v>
      </c>
    </row>
    <row r="202" spans="1:13" ht="16.2">
      <c r="A202" s="618"/>
      <c r="B202" s="326" t="s">
        <v>1649</v>
      </c>
      <c r="C202" s="181">
        <v>11</v>
      </c>
      <c r="D202" s="181">
        <v>7</v>
      </c>
      <c r="E202" s="183">
        <f t="shared" si="3"/>
        <v>0.63636363636363635</v>
      </c>
    </row>
    <row r="203" spans="1:13" ht="16.2">
      <c r="A203" s="618"/>
      <c r="B203" s="326" t="s">
        <v>1650</v>
      </c>
      <c r="C203" s="181">
        <v>15</v>
      </c>
      <c r="D203" s="181">
        <v>7</v>
      </c>
      <c r="E203" s="183">
        <f t="shared" si="3"/>
        <v>0.46666666666666667</v>
      </c>
    </row>
    <row r="204" spans="1:13" ht="16.2">
      <c r="A204" s="618"/>
      <c r="B204" s="326" t="s">
        <v>1651</v>
      </c>
      <c r="C204" s="181">
        <v>7</v>
      </c>
      <c r="D204" s="181">
        <v>3</v>
      </c>
      <c r="E204" s="183">
        <f t="shared" si="3"/>
        <v>0.42857142857142855</v>
      </c>
    </row>
    <row r="205" spans="1:13" ht="16.2">
      <c r="A205" s="618"/>
      <c r="B205" s="326" t="s">
        <v>1652</v>
      </c>
      <c r="C205" s="181">
        <v>11</v>
      </c>
      <c r="D205" s="181">
        <v>8</v>
      </c>
      <c r="E205" s="183">
        <f t="shared" si="3"/>
        <v>0.72727272727272729</v>
      </c>
    </row>
    <row r="206" spans="1:13" ht="16.2">
      <c r="A206" s="630"/>
      <c r="B206" s="326" t="s">
        <v>1653</v>
      </c>
      <c r="C206" s="181">
        <v>12</v>
      </c>
      <c r="D206" s="181">
        <v>8</v>
      </c>
      <c r="E206" s="183">
        <f t="shared" si="3"/>
        <v>0.66666666666666663</v>
      </c>
    </row>
    <row r="207" spans="1:13" ht="16.2">
      <c r="A207" s="613" t="s">
        <v>1654</v>
      </c>
      <c r="B207" s="326" t="s">
        <v>1655</v>
      </c>
      <c r="C207" s="181">
        <v>15</v>
      </c>
      <c r="D207" s="181">
        <v>11</v>
      </c>
      <c r="E207" s="183">
        <f t="shared" si="3"/>
        <v>0.73333333333333328</v>
      </c>
    </row>
    <row r="208" spans="1:13" ht="16.2">
      <c r="A208" s="618"/>
      <c r="B208" s="326" t="s">
        <v>1656</v>
      </c>
      <c r="C208" s="181">
        <v>15</v>
      </c>
      <c r="D208" s="181">
        <v>6</v>
      </c>
      <c r="E208" s="183">
        <f t="shared" si="3"/>
        <v>0.4</v>
      </c>
    </row>
    <row r="209" spans="1:5" ht="32.4">
      <c r="A209" s="618"/>
      <c r="B209" s="326" t="s">
        <v>1657</v>
      </c>
      <c r="C209" s="181">
        <v>15</v>
      </c>
      <c r="D209" s="181">
        <v>6</v>
      </c>
      <c r="E209" s="183">
        <f t="shared" si="3"/>
        <v>0.4</v>
      </c>
    </row>
    <row r="210" spans="1:5" ht="16.2">
      <c r="A210" s="618"/>
      <c r="B210" s="326" t="s">
        <v>1658</v>
      </c>
      <c r="C210" s="181">
        <v>13</v>
      </c>
      <c r="D210" s="181">
        <v>5</v>
      </c>
      <c r="E210" s="183">
        <f t="shared" si="3"/>
        <v>0.38461538461538464</v>
      </c>
    </row>
    <row r="211" spans="1:5" ht="32.4">
      <c r="A211" s="618"/>
      <c r="B211" s="326" t="s">
        <v>1659</v>
      </c>
      <c r="C211" s="181">
        <v>15</v>
      </c>
      <c r="D211" s="181">
        <v>6</v>
      </c>
      <c r="E211" s="183">
        <f t="shared" si="3"/>
        <v>0.4</v>
      </c>
    </row>
    <row r="212" spans="1:5" ht="16.2">
      <c r="A212" s="618" t="s">
        <v>1654</v>
      </c>
      <c r="B212" s="326" t="s">
        <v>1660</v>
      </c>
      <c r="C212" s="181">
        <v>13</v>
      </c>
      <c r="D212" s="181">
        <v>7</v>
      </c>
      <c r="E212" s="183">
        <f t="shared" si="3"/>
        <v>0.53846153846153844</v>
      </c>
    </row>
    <row r="213" spans="1:5" ht="16.2">
      <c r="A213" s="618"/>
      <c r="B213" s="326" t="s">
        <v>1661</v>
      </c>
      <c r="C213" s="181">
        <v>19</v>
      </c>
      <c r="D213" s="181">
        <v>4</v>
      </c>
      <c r="E213" s="183">
        <f t="shared" si="3"/>
        <v>0.21052631578947367</v>
      </c>
    </row>
    <row r="214" spans="1:5" ht="16.2">
      <c r="A214" s="618"/>
      <c r="B214" s="326" t="s">
        <v>1662</v>
      </c>
      <c r="C214" s="181">
        <v>15</v>
      </c>
      <c r="D214" s="181">
        <v>7</v>
      </c>
      <c r="E214" s="183">
        <f t="shared" si="3"/>
        <v>0.46666666666666667</v>
      </c>
    </row>
    <row r="215" spans="1:5" ht="16.2">
      <c r="A215" s="618"/>
      <c r="B215" s="326" t="s">
        <v>1663</v>
      </c>
      <c r="C215" s="181">
        <v>15</v>
      </c>
      <c r="D215" s="181">
        <v>9</v>
      </c>
      <c r="E215" s="183">
        <f t="shared" si="3"/>
        <v>0.6</v>
      </c>
    </row>
    <row r="216" spans="1:5" ht="16.2">
      <c r="A216" s="618"/>
      <c r="B216" s="326" t="s">
        <v>1664</v>
      </c>
      <c r="C216" s="181">
        <v>15</v>
      </c>
      <c r="D216" s="181">
        <v>5</v>
      </c>
      <c r="E216" s="183">
        <f t="shared" si="3"/>
        <v>0.33333333333333331</v>
      </c>
    </row>
    <row r="217" spans="1:5" ht="32.4">
      <c r="A217" s="618"/>
      <c r="B217" s="326" t="s">
        <v>1665</v>
      </c>
      <c r="C217" s="181">
        <v>11</v>
      </c>
      <c r="D217" s="181">
        <v>7</v>
      </c>
      <c r="E217" s="183">
        <f t="shared" si="3"/>
        <v>0.63636363636363635</v>
      </c>
    </row>
    <row r="218" spans="1:5" ht="16.2">
      <c r="A218" s="609"/>
      <c r="B218" s="326" t="s">
        <v>1666</v>
      </c>
      <c r="C218" s="181">
        <v>11</v>
      </c>
      <c r="D218" s="181">
        <v>4</v>
      </c>
      <c r="E218" s="183">
        <f t="shared" si="3"/>
        <v>0.36363636363636365</v>
      </c>
    </row>
    <row r="219" spans="1:5" ht="16.2">
      <c r="A219" s="609"/>
      <c r="B219" s="326" t="s">
        <v>1667</v>
      </c>
      <c r="C219" s="181">
        <v>13</v>
      </c>
      <c r="D219" s="181">
        <v>5</v>
      </c>
      <c r="E219" s="183">
        <f t="shared" si="3"/>
        <v>0.38461538461538464</v>
      </c>
    </row>
    <row r="220" spans="1:5" ht="32.4">
      <c r="A220" s="609"/>
      <c r="B220" s="326" t="s">
        <v>1668</v>
      </c>
      <c r="C220" s="181">
        <v>7</v>
      </c>
      <c r="D220" s="181">
        <v>4</v>
      </c>
      <c r="E220" s="183">
        <f t="shared" si="3"/>
        <v>0.5714285714285714</v>
      </c>
    </row>
    <row r="221" spans="1:5" ht="16.2">
      <c r="A221" s="610"/>
      <c r="B221" s="326" t="s">
        <v>1669</v>
      </c>
      <c r="C221" s="181">
        <v>11</v>
      </c>
      <c r="D221" s="181">
        <v>4</v>
      </c>
      <c r="E221" s="183">
        <f t="shared" si="3"/>
        <v>0.36363636363636365</v>
      </c>
    </row>
    <row r="222" spans="1:5" ht="16.2">
      <c r="A222" s="606" t="s">
        <v>1670</v>
      </c>
      <c r="B222" s="326" t="s">
        <v>1671</v>
      </c>
      <c r="C222" s="181">
        <v>8</v>
      </c>
      <c r="D222" s="181">
        <v>4</v>
      </c>
      <c r="E222" s="183">
        <f t="shared" si="3"/>
        <v>0.5</v>
      </c>
    </row>
    <row r="223" spans="1:5" ht="16.2">
      <c r="A223" s="619"/>
      <c r="B223" s="326" t="s">
        <v>1672</v>
      </c>
      <c r="C223" s="181">
        <v>11</v>
      </c>
      <c r="D223" s="181">
        <v>6</v>
      </c>
      <c r="E223" s="183">
        <f t="shared" si="3"/>
        <v>0.54545454545454541</v>
      </c>
    </row>
    <row r="224" spans="1:5" ht="16.2">
      <c r="A224" s="619"/>
      <c r="B224" s="326" t="s">
        <v>1673</v>
      </c>
      <c r="C224" s="181">
        <v>19</v>
      </c>
      <c r="D224" s="181">
        <v>12</v>
      </c>
      <c r="E224" s="183">
        <f t="shared" si="3"/>
        <v>0.63157894736842102</v>
      </c>
    </row>
    <row r="225" spans="1:5" ht="32.4">
      <c r="A225" s="619"/>
      <c r="B225" s="326" t="s">
        <v>1674</v>
      </c>
      <c r="C225" s="181">
        <v>16</v>
      </c>
      <c r="D225" s="181">
        <v>7</v>
      </c>
      <c r="E225" s="183">
        <f t="shared" si="3"/>
        <v>0.4375</v>
      </c>
    </row>
    <row r="226" spans="1:5" ht="16.2">
      <c r="A226" s="619"/>
      <c r="B226" s="337" t="s">
        <v>1446</v>
      </c>
      <c r="C226" s="181">
        <v>13</v>
      </c>
      <c r="D226" s="181">
        <v>5</v>
      </c>
      <c r="E226" s="183">
        <f t="shared" si="3"/>
        <v>0.38461538461538464</v>
      </c>
    </row>
    <row r="227" spans="1:5" ht="16.2">
      <c r="A227" s="619"/>
      <c r="B227" s="326" t="s">
        <v>1675</v>
      </c>
      <c r="C227" s="181">
        <v>15</v>
      </c>
      <c r="D227" s="181">
        <v>8</v>
      </c>
      <c r="E227" s="183">
        <f t="shared" si="3"/>
        <v>0.53333333333333333</v>
      </c>
    </row>
    <row r="228" spans="1:5" ht="16.2">
      <c r="A228" s="619" t="s">
        <v>1676</v>
      </c>
      <c r="B228" s="326" t="s">
        <v>1677</v>
      </c>
      <c r="C228" s="181">
        <v>13</v>
      </c>
      <c r="D228" s="181">
        <v>7</v>
      </c>
      <c r="E228" s="183">
        <f t="shared" si="3"/>
        <v>0.53846153846153844</v>
      </c>
    </row>
    <row r="229" spans="1:5" ht="16.2">
      <c r="A229" s="619"/>
      <c r="B229" s="326" t="s">
        <v>1678</v>
      </c>
      <c r="C229" s="181">
        <v>13</v>
      </c>
      <c r="D229" s="181">
        <v>7</v>
      </c>
      <c r="E229" s="183">
        <f t="shared" si="3"/>
        <v>0.53846153846153844</v>
      </c>
    </row>
    <row r="230" spans="1:5" ht="16.2">
      <c r="A230" s="619"/>
      <c r="B230" s="326" t="s">
        <v>1679</v>
      </c>
      <c r="C230" s="181">
        <v>13</v>
      </c>
      <c r="D230" s="181">
        <v>5</v>
      </c>
      <c r="E230" s="183">
        <f t="shared" si="3"/>
        <v>0.38461538461538464</v>
      </c>
    </row>
    <row r="231" spans="1:5" ht="16.2">
      <c r="A231" s="619"/>
      <c r="B231" s="337" t="s">
        <v>1680</v>
      </c>
      <c r="C231" s="181">
        <v>12</v>
      </c>
      <c r="D231" s="310">
        <v>3</v>
      </c>
      <c r="E231" s="183">
        <f t="shared" si="3"/>
        <v>0.25</v>
      </c>
    </row>
    <row r="232" spans="1:5" ht="16.2">
      <c r="A232" s="619"/>
      <c r="B232" s="326" t="s">
        <v>1681</v>
      </c>
      <c r="C232" s="181">
        <v>11</v>
      </c>
      <c r="D232" s="181">
        <v>4</v>
      </c>
      <c r="E232" s="183">
        <f t="shared" si="3"/>
        <v>0.36363636363636365</v>
      </c>
    </row>
    <row r="233" spans="1:5" ht="16.2">
      <c r="A233" s="619"/>
      <c r="B233" s="337" t="s">
        <v>1682</v>
      </c>
      <c r="C233" s="181">
        <v>13</v>
      </c>
      <c r="D233" s="181">
        <v>6</v>
      </c>
      <c r="E233" s="183">
        <f t="shared" si="3"/>
        <v>0.46153846153846156</v>
      </c>
    </row>
    <row r="234" spans="1:5" ht="16.2">
      <c r="A234" s="619"/>
      <c r="B234" s="326" t="s">
        <v>1683</v>
      </c>
      <c r="C234" s="181">
        <v>10</v>
      </c>
      <c r="D234" s="181">
        <v>7</v>
      </c>
      <c r="E234" s="183">
        <f t="shared" si="3"/>
        <v>0.7</v>
      </c>
    </row>
    <row r="235" spans="1:5" ht="16.2">
      <c r="A235" s="619" t="s">
        <v>1684</v>
      </c>
      <c r="B235" s="326" t="s">
        <v>1685</v>
      </c>
      <c r="C235" s="303">
        <v>9</v>
      </c>
      <c r="D235" s="303">
        <v>4</v>
      </c>
      <c r="E235" s="183">
        <f t="shared" si="3"/>
        <v>0.44444444444444442</v>
      </c>
    </row>
    <row r="236" spans="1:5" ht="16.2">
      <c r="A236" s="619"/>
      <c r="B236" s="326" t="s">
        <v>1686</v>
      </c>
      <c r="C236" s="303">
        <v>10</v>
      </c>
      <c r="D236" s="303">
        <v>4</v>
      </c>
      <c r="E236" s="183">
        <f t="shared" si="3"/>
        <v>0.4</v>
      </c>
    </row>
    <row r="237" spans="1:5" ht="16.2">
      <c r="A237" s="619"/>
      <c r="B237" s="326" t="s">
        <v>1687</v>
      </c>
      <c r="C237" s="303">
        <v>11</v>
      </c>
      <c r="D237" s="303">
        <v>5</v>
      </c>
      <c r="E237" s="183">
        <f t="shared" si="3"/>
        <v>0.45454545454545453</v>
      </c>
    </row>
    <row r="238" spans="1:5" ht="16.2">
      <c r="A238" s="619"/>
      <c r="B238" s="326" t="s">
        <v>1688</v>
      </c>
      <c r="C238" s="303">
        <v>11</v>
      </c>
      <c r="D238" s="303">
        <v>2</v>
      </c>
      <c r="E238" s="183">
        <f t="shared" si="3"/>
        <v>0.18181818181818182</v>
      </c>
    </row>
    <row r="239" spans="1:5" ht="16.2">
      <c r="A239" s="619"/>
      <c r="B239" s="326" t="s">
        <v>1689</v>
      </c>
      <c r="C239" s="303">
        <v>13</v>
      </c>
      <c r="D239" s="303">
        <v>7</v>
      </c>
      <c r="E239" s="183">
        <f t="shared" si="3"/>
        <v>0.53846153846153844</v>
      </c>
    </row>
    <row r="240" spans="1:5" ht="16.2">
      <c r="A240" s="619"/>
      <c r="B240" s="326" t="s">
        <v>1690</v>
      </c>
      <c r="C240" s="303">
        <v>11</v>
      </c>
      <c r="D240" s="303">
        <v>7</v>
      </c>
      <c r="E240" s="183">
        <f t="shared" si="3"/>
        <v>0.63636363636363635</v>
      </c>
    </row>
    <row r="241" spans="1:5" ht="16.2">
      <c r="A241" s="619"/>
      <c r="B241" s="326" t="s">
        <v>1691</v>
      </c>
      <c r="C241" s="303">
        <v>9</v>
      </c>
      <c r="D241" s="303">
        <v>5</v>
      </c>
      <c r="E241" s="183">
        <f t="shared" si="3"/>
        <v>0.55555555555555558</v>
      </c>
    </row>
  </sheetData>
  <mergeCells count="24">
    <mergeCell ref="D1:E1"/>
    <mergeCell ref="A2:E2"/>
    <mergeCell ref="A5:A16"/>
    <mergeCell ref="A17:A27"/>
    <mergeCell ref="A28:A38"/>
    <mergeCell ref="A107:A119"/>
    <mergeCell ref="A120:A128"/>
    <mergeCell ref="A129:A140"/>
    <mergeCell ref="A141:A151"/>
    <mergeCell ref="A39:A49"/>
    <mergeCell ref="A50:A60"/>
    <mergeCell ref="A61:A70"/>
    <mergeCell ref="A71:A81"/>
    <mergeCell ref="A82:A98"/>
    <mergeCell ref="A99:A106"/>
    <mergeCell ref="A207:A221"/>
    <mergeCell ref="A222:A227"/>
    <mergeCell ref="A228:A234"/>
    <mergeCell ref="A235:A241"/>
    <mergeCell ref="A152:A161"/>
    <mergeCell ref="A162:A173"/>
    <mergeCell ref="A174:A182"/>
    <mergeCell ref="A183:A195"/>
    <mergeCell ref="A196:A206"/>
  </mergeCells>
  <phoneticPr fontId="2" type="noConversion"/>
  <printOptions horizontalCentered="1"/>
  <pageMargins left="0.51181102362204722" right="0.51181102362204722" top="0.74803149606299213" bottom="0.55118110236220474" header="0.31496062992125984" footer="0.31496062992125984"/>
  <pageSetup paperSize="9"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V231"/>
  <sheetViews>
    <sheetView topLeftCell="A221" workbookViewId="0"/>
  </sheetViews>
  <sheetFormatPr defaultColWidth="8.88671875" defaultRowHeight="15.6"/>
  <cols>
    <col min="1" max="1" width="8.88671875" style="248" customWidth="1"/>
    <col min="2" max="2" width="50.109375" style="172" customWidth="1"/>
    <col min="3" max="3" width="8.77734375" style="173" customWidth="1"/>
    <col min="4" max="4" width="8.88671875" style="173" customWidth="1"/>
    <col min="5" max="5" width="9.21875" style="173" customWidth="1"/>
    <col min="6" max="16384" width="8.88671875" style="173"/>
  </cols>
  <sheetData>
    <row r="1" spans="1:256" ht="19.5" customHeight="1">
      <c r="D1" s="654"/>
      <c r="E1" s="655"/>
    </row>
    <row r="2" spans="1:256" ht="21">
      <c r="A2" s="656" t="s">
        <v>1315</v>
      </c>
      <c r="B2" s="656"/>
      <c r="C2" s="656"/>
      <c r="D2" s="656"/>
      <c r="E2" s="656"/>
    </row>
    <row r="3" spans="1:256">
      <c r="A3" s="249"/>
    </row>
    <row r="4" spans="1:256" ht="59.4">
      <c r="A4" s="178" t="s">
        <v>1316</v>
      </c>
      <c r="B4" s="178" t="s">
        <v>324</v>
      </c>
      <c r="C4" s="178" t="s">
        <v>1317</v>
      </c>
      <c r="D4" s="178" t="s">
        <v>1318</v>
      </c>
      <c r="E4" s="178" t="s">
        <v>1319</v>
      </c>
    </row>
    <row r="5" spans="1:256" ht="16.2">
      <c r="A5" s="599" t="s">
        <v>328</v>
      </c>
      <c r="B5" s="180" t="s">
        <v>942</v>
      </c>
      <c r="C5" s="181">
        <v>5</v>
      </c>
      <c r="D5" s="181">
        <v>3</v>
      </c>
      <c r="E5" s="183">
        <f>D5/C5</f>
        <v>0.6</v>
      </c>
    </row>
    <row r="6" spans="1:256" ht="16.2">
      <c r="A6" s="645"/>
      <c r="B6" s="45" t="s">
        <v>1333</v>
      </c>
      <c r="C6" s="181">
        <v>22</v>
      </c>
      <c r="D6" s="181">
        <v>5</v>
      </c>
      <c r="E6" s="183">
        <f t="shared" ref="E6:E74" si="0">D6/C6</f>
        <v>0.22727272727272727</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45"/>
      <c r="B7" s="180" t="s">
        <v>944</v>
      </c>
      <c r="C7" s="181">
        <v>7</v>
      </c>
      <c r="D7" s="181">
        <v>3</v>
      </c>
      <c r="E7" s="183">
        <f t="shared" si="0"/>
        <v>0.42857142857142855</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45"/>
      <c r="B8" s="180" t="s">
        <v>945</v>
      </c>
      <c r="C8" s="181">
        <v>10</v>
      </c>
      <c r="D8" s="181">
        <v>6</v>
      </c>
      <c r="E8" s="183">
        <f t="shared" si="0"/>
        <v>0.6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45"/>
      <c r="B9" s="180" t="s">
        <v>946</v>
      </c>
      <c r="C9" s="181">
        <v>20</v>
      </c>
      <c r="D9" s="181">
        <v>6</v>
      </c>
      <c r="E9" s="183">
        <f t="shared" si="0"/>
        <v>0.3</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45"/>
      <c r="B10" s="180" t="s">
        <v>947</v>
      </c>
      <c r="C10" s="181">
        <v>17</v>
      </c>
      <c r="D10" s="181">
        <v>2</v>
      </c>
      <c r="E10" s="183">
        <f t="shared" si="0"/>
        <v>0.11764705882352941</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45"/>
      <c r="B11" s="180" t="s">
        <v>948</v>
      </c>
      <c r="C11" s="181">
        <v>14</v>
      </c>
      <c r="D11" s="181">
        <v>5</v>
      </c>
      <c r="E11" s="183">
        <f t="shared" si="0"/>
        <v>0.35714285714285715</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45"/>
      <c r="B12" s="180" t="s">
        <v>949</v>
      </c>
      <c r="C12" s="181">
        <v>12</v>
      </c>
      <c r="D12" s="181">
        <v>4</v>
      </c>
      <c r="E12" s="183">
        <f t="shared" si="0"/>
        <v>0.33333333333333331</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45"/>
      <c r="B13" s="180" t="s">
        <v>337</v>
      </c>
      <c r="C13" s="181">
        <v>48</v>
      </c>
      <c r="D13" s="181">
        <v>14</v>
      </c>
      <c r="E13" s="183">
        <f t="shared" si="0"/>
        <v>0.29166666666666669</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45"/>
      <c r="B14" s="180" t="s">
        <v>950</v>
      </c>
      <c r="C14" s="181">
        <v>15</v>
      </c>
      <c r="D14" s="181">
        <v>6</v>
      </c>
      <c r="E14" s="183">
        <f t="shared" si="0"/>
        <v>0.4</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45"/>
      <c r="B15" s="180" t="s">
        <v>951</v>
      </c>
      <c r="C15" s="181">
        <v>9</v>
      </c>
      <c r="D15" s="181">
        <v>3</v>
      </c>
      <c r="E15" s="183">
        <f t="shared" si="0"/>
        <v>0.33333333333333331</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45"/>
      <c r="B16" s="180" t="s">
        <v>952</v>
      </c>
      <c r="C16" s="281">
        <v>23</v>
      </c>
      <c r="D16" s="281">
        <v>1</v>
      </c>
      <c r="E16" s="183">
        <f t="shared" si="0"/>
        <v>4.3478260869565216E-2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45"/>
      <c r="B17" s="180" t="s">
        <v>953</v>
      </c>
      <c r="C17" s="281">
        <v>9</v>
      </c>
      <c r="D17" s="281">
        <v>1</v>
      </c>
      <c r="E17" s="183">
        <f t="shared" si="0"/>
        <v>0.1111111111111111</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633"/>
      <c r="B18" s="45" t="s">
        <v>1320</v>
      </c>
      <c r="C18" s="281">
        <v>8</v>
      </c>
      <c r="D18" s="281">
        <v>1</v>
      </c>
      <c r="E18" s="183">
        <f t="shared" si="0"/>
        <v>0.125</v>
      </c>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c r="IQ18" s="175"/>
      <c r="IR18" s="175"/>
      <c r="IS18" s="175"/>
      <c r="IT18" s="175"/>
      <c r="IU18" s="175"/>
      <c r="IV18" s="175"/>
    </row>
    <row r="19" spans="1:256" ht="16.2">
      <c r="A19" s="643" t="s">
        <v>960</v>
      </c>
      <c r="B19" s="45" t="s">
        <v>1115</v>
      </c>
      <c r="C19" s="181">
        <v>27</v>
      </c>
      <c r="D19" s="181">
        <v>14</v>
      </c>
      <c r="E19" s="183">
        <f t="shared" si="0"/>
        <v>0.51851851851851849</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642"/>
      <c r="B20" s="45" t="s">
        <v>1215</v>
      </c>
      <c r="C20" s="181">
        <v>13</v>
      </c>
      <c r="D20" s="181">
        <v>8</v>
      </c>
      <c r="E20" s="183">
        <f t="shared" si="0"/>
        <v>0.61538461538461542</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642"/>
      <c r="B21" s="180" t="s">
        <v>957</v>
      </c>
      <c r="C21" s="181">
        <v>25</v>
      </c>
      <c r="D21" s="181">
        <v>11</v>
      </c>
      <c r="E21" s="183">
        <f t="shared" si="0"/>
        <v>0.44</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16.2">
      <c r="A22" s="642"/>
      <c r="B22" s="45" t="s">
        <v>1313</v>
      </c>
      <c r="C22" s="181">
        <v>13</v>
      </c>
      <c r="D22" s="181">
        <v>5</v>
      </c>
      <c r="E22" s="183">
        <f t="shared" si="0"/>
        <v>0.38461538461538464</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16.2">
      <c r="A23" s="642"/>
      <c r="B23" s="45" t="s">
        <v>1116</v>
      </c>
      <c r="C23" s="181">
        <v>15</v>
      </c>
      <c r="D23" s="181">
        <v>5</v>
      </c>
      <c r="E23" s="183">
        <f t="shared" si="0"/>
        <v>0.33333333333333331</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642"/>
      <c r="B24" s="180" t="s">
        <v>961</v>
      </c>
      <c r="C24" s="181">
        <v>13</v>
      </c>
      <c r="D24" s="181">
        <v>2</v>
      </c>
      <c r="E24" s="183">
        <f t="shared" si="0"/>
        <v>0.15384615384615385</v>
      </c>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T24" s="176"/>
      <c r="AU24" s="176"/>
      <c r="AV24" s="176"/>
      <c r="AW24" s="176"/>
      <c r="AX24" s="176"/>
      <c r="AY24" s="176"/>
      <c r="AZ24" s="176"/>
      <c r="BA24" s="176"/>
      <c r="BB24" s="1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176"/>
      <c r="CD24" s="176"/>
      <c r="CE24" s="176"/>
      <c r="CF24" s="176"/>
      <c r="CG24" s="176"/>
      <c r="CH24" s="176"/>
      <c r="CI24" s="176"/>
      <c r="CJ24" s="176"/>
      <c r="CK24" s="176"/>
      <c r="CL24" s="176"/>
      <c r="CM24" s="176"/>
      <c r="CN24" s="176"/>
      <c r="CO24" s="176"/>
      <c r="CP24" s="176"/>
      <c r="CQ24" s="176"/>
      <c r="CR24" s="176"/>
      <c r="CS24" s="176"/>
      <c r="CT24" s="176"/>
      <c r="CU24" s="176"/>
      <c r="CV24" s="176"/>
      <c r="CW24" s="176"/>
      <c r="CX24" s="176"/>
      <c r="CY24" s="176"/>
      <c r="CZ24" s="176"/>
      <c r="DA24" s="176"/>
      <c r="DB24" s="176"/>
      <c r="DC24" s="176"/>
      <c r="DD24" s="176"/>
      <c r="DE24" s="176"/>
      <c r="DF24" s="176"/>
      <c r="DG24" s="176"/>
      <c r="DH24" s="176"/>
      <c r="DI24" s="176"/>
      <c r="DJ24" s="176"/>
      <c r="DK24" s="176"/>
      <c r="DL24" s="176"/>
      <c r="DM24" s="176"/>
      <c r="DN24" s="176"/>
      <c r="DO24" s="176"/>
      <c r="DP24" s="176"/>
      <c r="DQ24" s="176"/>
      <c r="DR24" s="176"/>
      <c r="DS24" s="176"/>
      <c r="DT24" s="176"/>
      <c r="DU24" s="176"/>
      <c r="DV24" s="176"/>
      <c r="DW24" s="176"/>
      <c r="DX24" s="176"/>
      <c r="DY24" s="176"/>
      <c r="DZ24" s="176"/>
      <c r="EA24" s="176"/>
      <c r="EB24" s="176"/>
      <c r="EC24" s="176"/>
      <c r="ED24" s="176"/>
      <c r="EE24" s="176"/>
      <c r="EF24" s="176"/>
      <c r="EG24" s="176"/>
      <c r="EH24" s="176"/>
      <c r="EI24" s="176"/>
      <c r="EJ24" s="176"/>
      <c r="EK24" s="176"/>
      <c r="EL24" s="176"/>
      <c r="EM24" s="176"/>
      <c r="EN24" s="176"/>
      <c r="EO24" s="176"/>
      <c r="EP24" s="176"/>
      <c r="EQ24" s="176"/>
      <c r="ER24" s="176"/>
      <c r="ES24" s="176"/>
      <c r="ET24" s="176"/>
      <c r="EU24" s="176"/>
      <c r="EV24" s="176"/>
      <c r="EW24" s="176"/>
      <c r="EX24" s="176"/>
      <c r="EY24" s="176"/>
      <c r="EZ24" s="176"/>
      <c r="FA24" s="176"/>
      <c r="FB24" s="176"/>
      <c r="FC24" s="176"/>
      <c r="FD24" s="176"/>
      <c r="FE24" s="176"/>
      <c r="FF24" s="176"/>
      <c r="FG24" s="176"/>
      <c r="FH24" s="176"/>
      <c r="FI24" s="176"/>
      <c r="FJ24" s="176"/>
      <c r="FK24" s="176"/>
      <c r="FL24" s="176"/>
      <c r="FM24" s="176"/>
      <c r="FN24" s="176"/>
      <c r="FO24" s="176"/>
      <c r="FP24" s="176"/>
      <c r="FQ24" s="176"/>
      <c r="FR24" s="176"/>
      <c r="FS24" s="176"/>
      <c r="FT24" s="176"/>
      <c r="FU24" s="176"/>
      <c r="FV24" s="176"/>
      <c r="FW24" s="176"/>
      <c r="FX24" s="176"/>
      <c r="FY24" s="176"/>
      <c r="FZ24" s="176"/>
      <c r="GA24" s="176"/>
      <c r="GB24" s="176"/>
      <c r="GC24" s="176"/>
      <c r="GD24" s="176"/>
      <c r="GE24" s="176"/>
      <c r="GF24" s="176"/>
      <c r="GG24" s="176"/>
      <c r="GH24" s="176"/>
      <c r="GI24" s="176"/>
      <c r="GJ24" s="176"/>
      <c r="GK24" s="176"/>
      <c r="GL24" s="176"/>
      <c r="GM24" s="176"/>
      <c r="GN24" s="176"/>
      <c r="GO24" s="176"/>
      <c r="GP24" s="176"/>
      <c r="GQ24" s="176"/>
      <c r="GR24" s="176"/>
      <c r="GS24" s="176"/>
      <c r="GT24" s="176"/>
      <c r="GU24" s="176"/>
      <c r="GV24" s="176"/>
      <c r="GW24" s="176"/>
      <c r="GX24" s="176"/>
      <c r="GY24" s="176"/>
      <c r="GZ24" s="176"/>
      <c r="HA24" s="176"/>
      <c r="HB24" s="176"/>
      <c r="HC24" s="176"/>
      <c r="HD24" s="176"/>
      <c r="HE24" s="176"/>
      <c r="HF24" s="176"/>
      <c r="HG24" s="176"/>
      <c r="HH24" s="176"/>
      <c r="HI24" s="176"/>
      <c r="HJ24" s="176"/>
      <c r="HK24" s="176"/>
      <c r="HL24" s="176"/>
      <c r="HM24" s="176"/>
      <c r="HN24" s="176"/>
      <c r="HO24" s="176"/>
      <c r="HP24" s="176"/>
      <c r="HQ24" s="176"/>
      <c r="HR24" s="176"/>
      <c r="HS24" s="176"/>
      <c r="HT24" s="176"/>
      <c r="HU24" s="176"/>
      <c r="HV24" s="176"/>
      <c r="HW24" s="176"/>
      <c r="HX24" s="176"/>
      <c r="HY24" s="176"/>
      <c r="HZ24" s="176"/>
      <c r="IA24" s="176"/>
      <c r="IB24" s="176"/>
      <c r="IC24" s="176"/>
      <c r="ID24" s="176"/>
      <c r="IE24" s="176"/>
      <c r="IF24" s="176"/>
      <c r="IG24" s="176"/>
      <c r="IH24" s="176"/>
      <c r="II24" s="176"/>
      <c r="IJ24" s="176"/>
      <c r="IK24" s="176"/>
      <c r="IL24" s="176"/>
      <c r="IM24" s="176"/>
      <c r="IN24" s="176"/>
      <c r="IO24" s="176"/>
      <c r="IP24" s="176"/>
      <c r="IQ24" s="176"/>
      <c r="IR24" s="176"/>
      <c r="IS24" s="176"/>
      <c r="IT24" s="176"/>
      <c r="IU24" s="176"/>
      <c r="IV24" s="176"/>
    </row>
    <row r="25" spans="1:256" ht="16.2">
      <c r="A25" s="642"/>
      <c r="B25" s="180" t="s">
        <v>962</v>
      </c>
      <c r="C25" s="181">
        <v>19</v>
      </c>
      <c r="D25" s="181">
        <v>2</v>
      </c>
      <c r="E25" s="183">
        <f t="shared" si="0"/>
        <v>0.10526315789473684</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642"/>
      <c r="B26" s="180" t="s">
        <v>963</v>
      </c>
      <c r="C26" s="181">
        <v>15</v>
      </c>
      <c r="D26" s="181">
        <v>4</v>
      </c>
      <c r="E26" s="183">
        <f t="shared" si="0"/>
        <v>0.26666666666666666</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642"/>
      <c r="B27" s="180" t="s">
        <v>964</v>
      </c>
      <c r="C27" s="181">
        <v>12</v>
      </c>
      <c r="D27" s="181">
        <v>4</v>
      </c>
      <c r="E27" s="183">
        <f t="shared" si="0"/>
        <v>0.33333333333333331</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16.2">
      <c r="A28" s="642"/>
      <c r="B28" s="45" t="s">
        <v>1117</v>
      </c>
      <c r="C28" s="181">
        <v>15</v>
      </c>
      <c r="D28" s="181">
        <v>6</v>
      </c>
      <c r="E28" s="183">
        <f t="shared" si="0"/>
        <v>0.4</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32.4">
      <c r="A29" s="642"/>
      <c r="B29" s="180" t="s">
        <v>966</v>
      </c>
      <c r="C29" s="181">
        <v>6</v>
      </c>
      <c r="D29" s="181">
        <v>2</v>
      </c>
      <c r="E29" s="183">
        <f t="shared" si="0"/>
        <v>0.33333333333333331</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16.2">
      <c r="A30" s="642"/>
      <c r="B30" s="293" t="s">
        <v>967</v>
      </c>
      <c r="C30" s="296">
        <v>12</v>
      </c>
      <c r="D30" s="296">
        <v>5</v>
      </c>
      <c r="E30" s="183">
        <f t="shared" si="0"/>
        <v>0.41666666666666669</v>
      </c>
      <c r="F30" s="177"/>
      <c r="G30" s="177"/>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c r="IS30" s="177"/>
      <c r="IT30" s="177"/>
      <c r="IU30" s="177"/>
      <c r="IV30" s="177"/>
    </row>
    <row r="31" spans="1:256" ht="16.2">
      <c r="A31" s="642"/>
      <c r="B31" s="289" t="s">
        <v>1310</v>
      </c>
      <c r="C31" s="296">
        <v>20</v>
      </c>
      <c r="D31" s="296">
        <v>7</v>
      </c>
      <c r="E31" s="183">
        <f>D31/C31</f>
        <v>0.35</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642"/>
      <c r="B32" s="289" t="s">
        <v>1311</v>
      </c>
      <c r="C32" s="296">
        <v>20</v>
      </c>
      <c r="D32" s="296">
        <v>9</v>
      </c>
      <c r="E32" s="183">
        <f>D32/C32</f>
        <v>0.45</v>
      </c>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175"/>
      <c r="BI32" s="175"/>
      <c r="BJ32" s="175"/>
      <c r="BK32" s="175"/>
      <c r="BL32" s="175"/>
      <c r="BM32" s="175"/>
      <c r="BN32" s="175"/>
      <c r="BO32" s="175"/>
      <c r="BP32" s="175"/>
      <c r="BQ32" s="175"/>
      <c r="BR32" s="175"/>
      <c r="BS32" s="175"/>
      <c r="BT32" s="175"/>
      <c r="BU32" s="175"/>
      <c r="BV32" s="175"/>
      <c r="BW32" s="175"/>
      <c r="BX32" s="175"/>
      <c r="BY32" s="175"/>
      <c r="BZ32" s="175"/>
      <c r="CA32" s="175"/>
      <c r="CB32" s="175"/>
      <c r="CC32" s="175"/>
      <c r="CD32" s="175"/>
      <c r="CE32" s="175"/>
      <c r="CF32" s="175"/>
      <c r="CG32" s="175"/>
      <c r="CH32" s="175"/>
      <c r="CI32" s="175"/>
      <c r="CJ32" s="175"/>
      <c r="CK32" s="175"/>
      <c r="CL32" s="175"/>
      <c r="CM32" s="175"/>
      <c r="CN32" s="175"/>
      <c r="CO32" s="175"/>
      <c r="CP32" s="175"/>
      <c r="CQ32" s="175"/>
      <c r="CR32" s="175"/>
      <c r="CS32" s="175"/>
      <c r="CT32" s="175"/>
      <c r="CU32" s="175"/>
      <c r="CV32" s="175"/>
      <c r="CW32" s="175"/>
      <c r="CX32" s="175"/>
      <c r="CY32" s="175"/>
      <c r="CZ32" s="175"/>
      <c r="DA32" s="175"/>
      <c r="DB32" s="175"/>
      <c r="DC32" s="175"/>
      <c r="DD32" s="175"/>
      <c r="DE32" s="175"/>
      <c r="DF32" s="175"/>
      <c r="DG32" s="175"/>
      <c r="DH32" s="175"/>
      <c r="DI32" s="175"/>
      <c r="DJ32" s="175"/>
      <c r="DK32" s="175"/>
      <c r="DL32" s="175"/>
      <c r="DM32" s="175"/>
      <c r="DN32" s="175"/>
      <c r="DO32" s="175"/>
      <c r="DP32" s="175"/>
      <c r="DQ32" s="175"/>
      <c r="DR32" s="175"/>
      <c r="DS32" s="175"/>
      <c r="DT32" s="175"/>
      <c r="DU32" s="175"/>
      <c r="DV32" s="175"/>
      <c r="DW32" s="175"/>
      <c r="DX32" s="175"/>
      <c r="DY32" s="175"/>
      <c r="DZ32" s="175"/>
      <c r="EA32" s="175"/>
      <c r="EB32" s="175"/>
      <c r="EC32" s="175"/>
      <c r="ED32" s="175"/>
      <c r="EE32" s="175"/>
      <c r="EF32" s="175"/>
      <c r="EG32" s="175"/>
      <c r="EH32" s="175"/>
      <c r="EI32" s="175"/>
      <c r="EJ32" s="175"/>
      <c r="EK32" s="175"/>
      <c r="EL32" s="175"/>
      <c r="EM32" s="175"/>
      <c r="EN32" s="175"/>
      <c r="EO32" s="175"/>
      <c r="EP32" s="175"/>
      <c r="EQ32" s="175"/>
      <c r="ER32" s="175"/>
      <c r="ES32" s="175"/>
      <c r="ET32" s="175"/>
      <c r="EU32" s="175"/>
      <c r="EV32" s="175"/>
      <c r="EW32" s="175"/>
      <c r="EX32" s="175"/>
      <c r="EY32" s="175"/>
      <c r="EZ32" s="175"/>
      <c r="FA32" s="175"/>
      <c r="FB32" s="175"/>
      <c r="FC32" s="175"/>
      <c r="FD32" s="175"/>
      <c r="FE32" s="175"/>
      <c r="FF32" s="175"/>
      <c r="FG32" s="175"/>
      <c r="FH32" s="175"/>
      <c r="FI32" s="175"/>
      <c r="FJ32" s="175"/>
      <c r="FK32" s="175"/>
      <c r="FL32" s="175"/>
      <c r="FM32" s="175"/>
      <c r="FN32" s="175"/>
      <c r="FO32" s="175"/>
      <c r="FP32" s="175"/>
      <c r="FQ32" s="175"/>
      <c r="FR32" s="175"/>
      <c r="FS32" s="175"/>
      <c r="FT32" s="175"/>
      <c r="FU32" s="175"/>
      <c r="FV32" s="175"/>
      <c r="FW32" s="175"/>
      <c r="FX32" s="175"/>
      <c r="FY32" s="175"/>
      <c r="FZ32" s="175"/>
      <c r="GA32" s="175"/>
      <c r="GB32" s="175"/>
      <c r="GC32" s="175"/>
      <c r="GD32" s="175"/>
      <c r="GE32" s="175"/>
      <c r="GF32" s="175"/>
      <c r="GG32" s="175"/>
      <c r="GH32" s="175"/>
      <c r="GI32" s="175"/>
      <c r="GJ32" s="175"/>
      <c r="GK32" s="175"/>
      <c r="GL32" s="175"/>
      <c r="GM32" s="175"/>
      <c r="GN32" s="175"/>
      <c r="GO32" s="175"/>
      <c r="GP32" s="175"/>
      <c r="GQ32" s="175"/>
      <c r="GR32" s="175"/>
      <c r="GS32" s="175"/>
      <c r="GT32" s="175"/>
      <c r="GU32" s="175"/>
      <c r="GV32" s="175"/>
      <c r="GW32" s="175"/>
      <c r="GX32" s="175"/>
      <c r="GY32" s="175"/>
      <c r="GZ32" s="175"/>
      <c r="HA32" s="175"/>
      <c r="HB32" s="175"/>
      <c r="HC32" s="175"/>
      <c r="HD32" s="175"/>
      <c r="HE32" s="175"/>
      <c r="HF32" s="175"/>
      <c r="HG32" s="175"/>
      <c r="HH32" s="175"/>
      <c r="HI32" s="175"/>
      <c r="HJ32" s="175"/>
      <c r="HK32" s="175"/>
      <c r="HL32" s="175"/>
      <c r="HM32" s="175"/>
      <c r="HN32" s="175"/>
      <c r="HO32" s="175"/>
      <c r="HP32" s="175"/>
      <c r="HQ32" s="175"/>
      <c r="HR32" s="175"/>
      <c r="HS32" s="175"/>
      <c r="HT32" s="175"/>
      <c r="HU32" s="175"/>
      <c r="HV32" s="175"/>
      <c r="HW32" s="175"/>
      <c r="HX32" s="175"/>
      <c r="HY32" s="175"/>
      <c r="HZ32" s="175"/>
      <c r="IA32" s="175"/>
      <c r="IB32" s="175"/>
      <c r="IC32" s="175"/>
      <c r="ID32" s="175"/>
      <c r="IE32" s="175"/>
      <c r="IF32" s="175"/>
      <c r="IG32" s="175"/>
      <c r="IH32" s="175"/>
      <c r="II32" s="175"/>
      <c r="IJ32" s="175"/>
      <c r="IK32" s="175"/>
      <c r="IL32" s="175"/>
      <c r="IM32" s="175"/>
      <c r="IN32" s="175"/>
      <c r="IO32" s="175"/>
      <c r="IP32" s="175"/>
      <c r="IQ32" s="175"/>
      <c r="IR32" s="175"/>
      <c r="IS32" s="175"/>
      <c r="IT32" s="175"/>
      <c r="IU32" s="175"/>
      <c r="IV32" s="175"/>
    </row>
    <row r="33" spans="1:256" ht="16.2">
      <c r="A33" s="633"/>
      <c r="B33" s="289" t="s">
        <v>1312</v>
      </c>
      <c r="C33" s="296">
        <v>15</v>
      </c>
      <c r="D33" s="296">
        <v>6</v>
      </c>
      <c r="E33" s="183">
        <f t="shared" si="0"/>
        <v>0.4</v>
      </c>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c r="BF33" s="175"/>
      <c r="BG33" s="175"/>
      <c r="BH33" s="175"/>
      <c r="BI33" s="175"/>
      <c r="BJ33" s="175"/>
      <c r="BK33" s="175"/>
      <c r="BL33" s="175"/>
      <c r="BM33" s="175"/>
      <c r="BN33" s="175"/>
      <c r="BO33" s="175"/>
      <c r="BP33" s="175"/>
      <c r="BQ33" s="175"/>
      <c r="BR33" s="175"/>
      <c r="BS33" s="175"/>
      <c r="BT33" s="175"/>
      <c r="BU33" s="175"/>
      <c r="BV33" s="175"/>
      <c r="BW33" s="175"/>
      <c r="BX33" s="175"/>
      <c r="BY33" s="175"/>
      <c r="BZ33" s="175"/>
      <c r="CA33" s="175"/>
      <c r="CB33" s="175"/>
      <c r="CC33" s="175"/>
      <c r="CD33" s="175"/>
      <c r="CE33" s="175"/>
      <c r="CF33" s="175"/>
      <c r="CG33" s="175"/>
      <c r="CH33" s="175"/>
      <c r="CI33" s="175"/>
      <c r="CJ33" s="175"/>
      <c r="CK33" s="175"/>
      <c r="CL33" s="175"/>
      <c r="CM33" s="175"/>
      <c r="CN33" s="175"/>
      <c r="CO33" s="175"/>
      <c r="CP33" s="175"/>
      <c r="CQ33" s="175"/>
      <c r="CR33" s="175"/>
      <c r="CS33" s="175"/>
      <c r="CT33" s="175"/>
      <c r="CU33" s="175"/>
      <c r="CV33" s="175"/>
      <c r="CW33" s="175"/>
      <c r="CX33" s="175"/>
      <c r="CY33" s="175"/>
      <c r="CZ33" s="175"/>
      <c r="DA33" s="175"/>
      <c r="DB33" s="175"/>
      <c r="DC33" s="175"/>
      <c r="DD33" s="175"/>
      <c r="DE33" s="175"/>
      <c r="DF33" s="175"/>
      <c r="DG33" s="175"/>
      <c r="DH33" s="175"/>
      <c r="DI33" s="175"/>
      <c r="DJ33" s="175"/>
      <c r="DK33" s="175"/>
      <c r="DL33" s="175"/>
      <c r="DM33" s="175"/>
      <c r="DN33" s="175"/>
      <c r="DO33" s="175"/>
      <c r="DP33" s="175"/>
      <c r="DQ33" s="175"/>
      <c r="DR33" s="175"/>
      <c r="DS33" s="175"/>
      <c r="DT33" s="175"/>
      <c r="DU33" s="175"/>
      <c r="DV33" s="175"/>
      <c r="DW33" s="175"/>
      <c r="DX33" s="175"/>
      <c r="DY33" s="175"/>
      <c r="DZ33" s="175"/>
      <c r="EA33" s="175"/>
      <c r="EB33" s="175"/>
      <c r="EC33" s="175"/>
      <c r="ED33" s="175"/>
      <c r="EE33" s="175"/>
      <c r="EF33" s="175"/>
      <c r="EG33" s="175"/>
      <c r="EH33" s="175"/>
      <c r="EI33" s="175"/>
      <c r="EJ33" s="175"/>
      <c r="EK33" s="175"/>
      <c r="EL33" s="175"/>
      <c r="EM33" s="175"/>
      <c r="EN33" s="175"/>
      <c r="EO33" s="175"/>
      <c r="EP33" s="175"/>
      <c r="EQ33" s="175"/>
      <c r="ER33" s="175"/>
      <c r="ES33" s="175"/>
      <c r="ET33" s="175"/>
      <c r="EU33" s="175"/>
      <c r="EV33" s="175"/>
      <c r="EW33" s="175"/>
      <c r="EX33" s="175"/>
      <c r="EY33" s="175"/>
      <c r="EZ33" s="175"/>
      <c r="FA33" s="175"/>
      <c r="FB33" s="175"/>
      <c r="FC33" s="175"/>
      <c r="FD33" s="175"/>
      <c r="FE33" s="175"/>
      <c r="FF33" s="175"/>
      <c r="FG33" s="175"/>
      <c r="FH33" s="175"/>
      <c r="FI33" s="175"/>
      <c r="FJ33" s="175"/>
      <c r="FK33" s="175"/>
      <c r="FL33" s="175"/>
      <c r="FM33" s="175"/>
      <c r="FN33" s="175"/>
      <c r="FO33" s="175"/>
      <c r="FP33" s="175"/>
      <c r="FQ33" s="175"/>
      <c r="FR33" s="175"/>
      <c r="FS33" s="175"/>
      <c r="FT33" s="175"/>
      <c r="FU33" s="175"/>
      <c r="FV33" s="175"/>
      <c r="FW33" s="175"/>
      <c r="FX33" s="175"/>
      <c r="FY33" s="175"/>
      <c r="FZ33" s="175"/>
      <c r="GA33" s="175"/>
      <c r="GB33" s="175"/>
      <c r="GC33" s="175"/>
      <c r="GD33" s="175"/>
      <c r="GE33" s="175"/>
      <c r="GF33" s="175"/>
      <c r="GG33" s="175"/>
      <c r="GH33" s="175"/>
      <c r="GI33" s="175"/>
      <c r="GJ33" s="175"/>
      <c r="GK33" s="175"/>
      <c r="GL33" s="175"/>
      <c r="GM33" s="175"/>
      <c r="GN33" s="175"/>
      <c r="GO33" s="175"/>
      <c r="GP33" s="175"/>
      <c r="GQ33" s="175"/>
      <c r="GR33" s="175"/>
      <c r="GS33" s="175"/>
      <c r="GT33" s="175"/>
      <c r="GU33" s="175"/>
      <c r="GV33" s="175"/>
      <c r="GW33" s="175"/>
      <c r="GX33" s="175"/>
      <c r="GY33" s="175"/>
      <c r="GZ33" s="175"/>
      <c r="HA33" s="175"/>
      <c r="HB33" s="175"/>
      <c r="HC33" s="175"/>
      <c r="HD33" s="175"/>
      <c r="HE33" s="175"/>
      <c r="HF33" s="175"/>
      <c r="HG33" s="175"/>
      <c r="HH33" s="175"/>
      <c r="HI33" s="175"/>
      <c r="HJ33" s="175"/>
      <c r="HK33" s="175"/>
      <c r="HL33" s="175"/>
      <c r="HM33" s="175"/>
      <c r="HN33" s="175"/>
      <c r="HO33" s="175"/>
      <c r="HP33" s="175"/>
      <c r="HQ33" s="175"/>
      <c r="HR33" s="175"/>
      <c r="HS33" s="175"/>
      <c r="HT33" s="175"/>
      <c r="HU33" s="175"/>
      <c r="HV33" s="175"/>
      <c r="HW33" s="175"/>
      <c r="HX33" s="175"/>
      <c r="HY33" s="175"/>
      <c r="HZ33" s="175"/>
      <c r="IA33" s="175"/>
      <c r="IB33" s="175"/>
      <c r="IC33" s="175"/>
      <c r="ID33" s="175"/>
      <c r="IE33" s="175"/>
      <c r="IF33" s="175"/>
      <c r="IG33" s="175"/>
      <c r="IH33" s="175"/>
      <c r="II33" s="175"/>
      <c r="IJ33" s="175"/>
      <c r="IK33" s="175"/>
      <c r="IL33" s="175"/>
      <c r="IM33" s="175"/>
      <c r="IN33" s="175"/>
      <c r="IO33" s="175"/>
      <c r="IP33" s="175"/>
      <c r="IQ33" s="175"/>
      <c r="IR33" s="175"/>
      <c r="IS33" s="175"/>
      <c r="IT33" s="175"/>
      <c r="IU33" s="175"/>
      <c r="IV33" s="175"/>
    </row>
    <row r="34" spans="1:256" ht="16.2">
      <c r="A34" s="643" t="s">
        <v>780</v>
      </c>
      <c r="B34" s="200" t="s">
        <v>178</v>
      </c>
      <c r="C34" s="181">
        <v>12</v>
      </c>
      <c r="D34" s="181">
        <v>4</v>
      </c>
      <c r="E34" s="183">
        <f t="shared" si="0"/>
        <v>0.33333333333333331</v>
      </c>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c r="BF34" s="175"/>
      <c r="BG34" s="175"/>
      <c r="BH34" s="175"/>
      <c r="BI34" s="175"/>
      <c r="BJ34" s="175"/>
      <c r="BK34" s="175"/>
      <c r="BL34" s="175"/>
      <c r="BM34" s="175"/>
      <c r="BN34" s="175"/>
      <c r="BO34" s="175"/>
      <c r="BP34" s="175"/>
      <c r="BQ34" s="175"/>
      <c r="BR34" s="175"/>
      <c r="BS34" s="175"/>
      <c r="BT34" s="175"/>
      <c r="BU34" s="175"/>
      <c r="BV34" s="175"/>
      <c r="BW34" s="175"/>
      <c r="BX34" s="175"/>
      <c r="BY34" s="175"/>
      <c r="BZ34" s="175"/>
      <c r="CA34" s="175"/>
      <c r="CB34" s="175"/>
      <c r="CC34" s="175"/>
      <c r="CD34" s="175"/>
      <c r="CE34" s="175"/>
      <c r="CF34" s="175"/>
      <c r="CG34" s="175"/>
      <c r="CH34" s="175"/>
      <c r="CI34" s="175"/>
      <c r="CJ34" s="175"/>
      <c r="CK34" s="175"/>
      <c r="CL34" s="175"/>
      <c r="CM34" s="175"/>
      <c r="CN34" s="175"/>
      <c r="CO34" s="175"/>
      <c r="CP34" s="175"/>
      <c r="CQ34" s="175"/>
      <c r="CR34" s="175"/>
      <c r="CS34" s="175"/>
      <c r="CT34" s="175"/>
      <c r="CU34" s="175"/>
      <c r="CV34" s="175"/>
      <c r="CW34" s="175"/>
      <c r="CX34" s="175"/>
      <c r="CY34" s="175"/>
      <c r="CZ34" s="175"/>
      <c r="DA34" s="175"/>
      <c r="DB34" s="175"/>
      <c r="DC34" s="175"/>
      <c r="DD34" s="175"/>
      <c r="DE34" s="175"/>
      <c r="DF34" s="175"/>
      <c r="DG34" s="175"/>
      <c r="DH34" s="175"/>
      <c r="DI34" s="175"/>
      <c r="DJ34" s="175"/>
      <c r="DK34" s="175"/>
      <c r="DL34" s="175"/>
      <c r="DM34" s="175"/>
      <c r="DN34" s="175"/>
      <c r="DO34" s="175"/>
      <c r="DP34" s="175"/>
      <c r="DQ34" s="175"/>
      <c r="DR34" s="175"/>
      <c r="DS34" s="175"/>
      <c r="DT34" s="175"/>
      <c r="DU34" s="175"/>
      <c r="DV34" s="175"/>
      <c r="DW34" s="175"/>
      <c r="DX34" s="175"/>
      <c r="DY34" s="175"/>
      <c r="DZ34" s="175"/>
      <c r="EA34" s="175"/>
      <c r="EB34" s="175"/>
      <c r="EC34" s="175"/>
      <c r="ED34" s="175"/>
      <c r="EE34" s="175"/>
      <c r="EF34" s="175"/>
      <c r="EG34" s="175"/>
      <c r="EH34" s="175"/>
      <c r="EI34" s="175"/>
      <c r="EJ34" s="175"/>
      <c r="EK34" s="175"/>
      <c r="EL34" s="175"/>
      <c r="EM34" s="175"/>
      <c r="EN34" s="175"/>
      <c r="EO34" s="175"/>
      <c r="EP34" s="175"/>
      <c r="EQ34" s="175"/>
      <c r="ER34" s="175"/>
      <c r="ES34" s="175"/>
      <c r="ET34" s="175"/>
      <c r="EU34" s="175"/>
      <c r="EV34" s="175"/>
      <c r="EW34" s="175"/>
      <c r="EX34" s="175"/>
      <c r="EY34" s="175"/>
      <c r="EZ34" s="175"/>
      <c r="FA34" s="175"/>
      <c r="FB34" s="175"/>
      <c r="FC34" s="175"/>
      <c r="FD34" s="175"/>
      <c r="FE34" s="175"/>
      <c r="FF34" s="175"/>
      <c r="FG34" s="175"/>
      <c r="FH34" s="175"/>
      <c r="FI34" s="175"/>
      <c r="FJ34" s="175"/>
      <c r="FK34" s="175"/>
      <c r="FL34" s="175"/>
      <c r="FM34" s="175"/>
      <c r="FN34" s="175"/>
      <c r="FO34" s="175"/>
      <c r="FP34" s="175"/>
      <c r="FQ34" s="175"/>
      <c r="FR34" s="175"/>
      <c r="FS34" s="175"/>
      <c r="FT34" s="175"/>
      <c r="FU34" s="175"/>
      <c r="FV34" s="175"/>
      <c r="FW34" s="175"/>
      <c r="FX34" s="175"/>
      <c r="FY34" s="175"/>
      <c r="FZ34" s="175"/>
      <c r="GA34" s="175"/>
      <c r="GB34" s="175"/>
      <c r="GC34" s="175"/>
      <c r="GD34" s="175"/>
      <c r="GE34" s="175"/>
      <c r="GF34" s="175"/>
      <c r="GG34" s="175"/>
      <c r="GH34" s="175"/>
      <c r="GI34" s="175"/>
      <c r="GJ34" s="175"/>
      <c r="GK34" s="175"/>
      <c r="GL34" s="175"/>
      <c r="GM34" s="175"/>
      <c r="GN34" s="175"/>
      <c r="GO34" s="175"/>
      <c r="GP34" s="175"/>
      <c r="GQ34" s="175"/>
      <c r="GR34" s="175"/>
      <c r="GS34" s="175"/>
      <c r="GT34" s="175"/>
      <c r="GU34" s="175"/>
      <c r="GV34" s="175"/>
      <c r="GW34" s="175"/>
      <c r="GX34" s="175"/>
      <c r="GY34" s="175"/>
      <c r="GZ34" s="175"/>
      <c r="HA34" s="175"/>
      <c r="HB34" s="175"/>
      <c r="HC34" s="175"/>
      <c r="HD34" s="175"/>
      <c r="HE34" s="175"/>
      <c r="HF34" s="175"/>
      <c r="HG34" s="175"/>
      <c r="HH34" s="175"/>
      <c r="HI34" s="175"/>
      <c r="HJ34" s="175"/>
      <c r="HK34" s="175"/>
      <c r="HL34" s="175"/>
      <c r="HM34" s="175"/>
      <c r="HN34" s="175"/>
      <c r="HO34" s="175"/>
      <c r="HP34" s="175"/>
      <c r="HQ34" s="175"/>
      <c r="HR34" s="175"/>
      <c r="HS34" s="175"/>
      <c r="HT34" s="175"/>
      <c r="HU34" s="175"/>
      <c r="HV34" s="175"/>
      <c r="HW34" s="175"/>
      <c r="HX34" s="175"/>
      <c r="HY34" s="175"/>
      <c r="HZ34" s="175"/>
      <c r="IA34" s="175"/>
      <c r="IB34" s="175"/>
      <c r="IC34" s="175"/>
      <c r="ID34" s="175"/>
      <c r="IE34" s="175"/>
      <c r="IF34" s="175"/>
      <c r="IG34" s="175"/>
      <c r="IH34" s="175"/>
      <c r="II34" s="175"/>
      <c r="IJ34" s="175"/>
      <c r="IK34" s="175"/>
      <c r="IL34" s="175"/>
      <c r="IM34" s="175"/>
      <c r="IN34" s="175"/>
      <c r="IO34" s="175"/>
      <c r="IP34" s="175"/>
      <c r="IQ34" s="175"/>
      <c r="IR34" s="175"/>
      <c r="IS34" s="175"/>
      <c r="IT34" s="175"/>
      <c r="IU34" s="175"/>
      <c r="IV34" s="175"/>
    </row>
    <row r="35" spans="1:256" ht="16.2">
      <c r="A35" s="648"/>
      <c r="B35" s="191" t="s">
        <v>1158</v>
      </c>
      <c r="C35" s="181">
        <v>13</v>
      </c>
      <c r="D35" s="181">
        <v>4</v>
      </c>
      <c r="E35" s="183">
        <f t="shared" si="0"/>
        <v>0.30769230769230771</v>
      </c>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c r="BF35" s="175"/>
      <c r="BG35" s="175"/>
      <c r="BH35" s="175"/>
      <c r="BI35" s="175"/>
      <c r="BJ35" s="175"/>
      <c r="BK35" s="175"/>
      <c r="BL35" s="175"/>
      <c r="BM35" s="175"/>
      <c r="BN35" s="175"/>
      <c r="BO35" s="175"/>
      <c r="BP35" s="175"/>
      <c r="BQ35" s="175"/>
      <c r="BR35" s="175"/>
      <c r="BS35" s="175"/>
      <c r="BT35" s="175"/>
      <c r="BU35" s="175"/>
      <c r="BV35" s="175"/>
      <c r="BW35" s="175"/>
      <c r="BX35" s="175"/>
      <c r="BY35" s="175"/>
      <c r="BZ35" s="175"/>
      <c r="CA35" s="175"/>
      <c r="CB35" s="175"/>
      <c r="CC35" s="175"/>
      <c r="CD35" s="175"/>
      <c r="CE35" s="175"/>
      <c r="CF35" s="175"/>
      <c r="CG35" s="175"/>
      <c r="CH35" s="175"/>
      <c r="CI35" s="175"/>
      <c r="CJ35" s="175"/>
      <c r="CK35" s="175"/>
      <c r="CL35" s="175"/>
      <c r="CM35" s="175"/>
      <c r="CN35" s="175"/>
      <c r="CO35" s="175"/>
      <c r="CP35" s="175"/>
      <c r="CQ35" s="175"/>
      <c r="CR35" s="175"/>
      <c r="CS35" s="175"/>
      <c r="CT35" s="175"/>
      <c r="CU35" s="175"/>
      <c r="CV35" s="175"/>
      <c r="CW35" s="175"/>
      <c r="CX35" s="175"/>
      <c r="CY35" s="175"/>
      <c r="CZ35" s="175"/>
      <c r="DA35" s="175"/>
      <c r="DB35" s="175"/>
      <c r="DC35" s="175"/>
      <c r="DD35" s="175"/>
      <c r="DE35" s="175"/>
      <c r="DF35" s="175"/>
      <c r="DG35" s="175"/>
      <c r="DH35" s="175"/>
      <c r="DI35" s="175"/>
      <c r="DJ35" s="175"/>
      <c r="DK35" s="175"/>
      <c r="DL35" s="175"/>
      <c r="DM35" s="175"/>
      <c r="DN35" s="175"/>
      <c r="DO35" s="175"/>
      <c r="DP35" s="175"/>
      <c r="DQ35" s="175"/>
      <c r="DR35" s="175"/>
      <c r="DS35" s="175"/>
      <c r="DT35" s="175"/>
      <c r="DU35" s="175"/>
      <c r="DV35" s="175"/>
      <c r="DW35" s="175"/>
      <c r="DX35" s="175"/>
      <c r="DY35" s="175"/>
      <c r="DZ35" s="175"/>
      <c r="EA35" s="175"/>
      <c r="EB35" s="175"/>
      <c r="EC35" s="175"/>
      <c r="ED35" s="175"/>
      <c r="EE35" s="175"/>
      <c r="EF35" s="175"/>
      <c r="EG35" s="175"/>
      <c r="EH35" s="175"/>
      <c r="EI35" s="175"/>
      <c r="EJ35" s="175"/>
      <c r="EK35" s="175"/>
      <c r="EL35" s="175"/>
      <c r="EM35" s="175"/>
      <c r="EN35" s="175"/>
      <c r="EO35" s="175"/>
      <c r="EP35" s="175"/>
      <c r="EQ35" s="175"/>
      <c r="ER35" s="175"/>
      <c r="ES35" s="175"/>
      <c r="ET35" s="175"/>
      <c r="EU35" s="175"/>
      <c r="EV35" s="175"/>
      <c r="EW35" s="175"/>
      <c r="EX35" s="175"/>
      <c r="EY35" s="175"/>
      <c r="EZ35" s="175"/>
      <c r="FA35" s="175"/>
      <c r="FB35" s="175"/>
      <c r="FC35" s="175"/>
      <c r="FD35" s="175"/>
      <c r="FE35" s="175"/>
      <c r="FF35" s="175"/>
      <c r="FG35" s="175"/>
      <c r="FH35" s="175"/>
      <c r="FI35" s="175"/>
      <c r="FJ35" s="175"/>
      <c r="FK35" s="175"/>
      <c r="FL35" s="175"/>
      <c r="FM35" s="175"/>
      <c r="FN35" s="175"/>
      <c r="FO35" s="175"/>
      <c r="FP35" s="175"/>
      <c r="FQ35" s="175"/>
      <c r="FR35" s="175"/>
      <c r="FS35" s="175"/>
      <c r="FT35" s="175"/>
      <c r="FU35" s="175"/>
      <c r="FV35" s="175"/>
      <c r="FW35" s="175"/>
      <c r="FX35" s="175"/>
      <c r="FY35" s="175"/>
      <c r="FZ35" s="175"/>
      <c r="GA35" s="175"/>
      <c r="GB35" s="175"/>
      <c r="GC35" s="175"/>
      <c r="GD35" s="175"/>
      <c r="GE35" s="175"/>
      <c r="GF35" s="175"/>
      <c r="GG35" s="175"/>
      <c r="GH35" s="175"/>
      <c r="GI35" s="175"/>
      <c r="GJ35" s="175"/>
      <c r="GK35" s="175"/>
      <c r="GL35" s="175"/>
      <c r="GM35" s="175"/>
      <c r="GN35" s="175"/>
      <c r="GO35" s="175"/>
      <c r="GP35" s="175"/>
      <c r="GQ35" s="175"/>
      <c r="GR35" s="175"/>
      <c r="GS35" s="175"/>
      <c r="GT35" s="175"/>
      <c r="GU35" s="175"/>
      <c r="GV35" s="175"/>
      <c r="GW35" s="175"/>
      <c r="GX35" s="175"/>
      <c r="GY35" s="175"/>
      <c r="GZ35" s="175"/>
      <c r="HA35" s="175"/>
      <c r="HB35" s="175"/>
      <c r="HC35" s="175"/>
      <c r="HD35" s="175"/>
      <c r="HE35" s="175"/>
      <c r="HF35" s="175"/>
      <c r="HG35" s="175"/>
      <c r="HH35" s="175"/>
      <c r="HI35" s="175"/>
      <c r="HJ35" s="175"/>
      <c r="HK35" s="175"/>
      <c r="HL35" s="175"/>
      <c r="HM35" s="175"/>
      <c r="HN35" s="175"/>
      <c r="HO35" s="175"/>
      <c r="HP35" s="175"/>
      <c r="HQ35" s="175"/>
      <c r="HR35" s="175"/>
      <c r="HS35" s="175"/>
      <c r="HT35" s="175"/>
      <c r="HU35" s="175"/>
      <c r="HV35" s="175"/>
      <c r="HW35" s="175"/>
      <c r="HX35" s="175"/>
      <c r="HY35" s="175"/>
      <c r="HZ35" s="175"/>
      <c r="IA35" s="175"/>
      <c r="IB35" s="175"/>
      <c r="IC35" s="175"/>
      <c r="ID35" s="175"/>
      <c r="IE35" s="175"/>
      <c r="IF35" s="175"/>
      <c r="IG35" s="175"/>
      <c r="IH35" s="175"/>
      <c r="II35" s="175"/>
      <c r="IJ35" s="175"/>
      <c r="IK35" s="175"/>
      <c r="IL35" s="175"/>
      <c r="IM35" s="175"/>
      <c r="IN35" s="175"/>
      <c r="IO35" s="175"/>
      <c r="IP35" s="175"/>
      <c r="IQ35" s="175"/>
      <c r="IR35" s="175"/>
      <c r="IS35" s="175"/>
      <c r="IT35" s="175"/>
      <c r="IU35" s="175"/>
      <c r="IV35" s="175"/>
    </row>
    <row r="36" spans="1:256" ht="16.2">
      <c r="A36" s="648"/>
      <c r="B36" s="191" t="s">
        <v>1160</v>
      </c>
      <c r="C36" s="181">
        <v>16</v>
      </c>
      <c r="D36" s="181">
        <v>6</v>
      </c>
      <c r="E36" s="183">
        <f t="shared" si="0"/>
        <v>0.375</v>
      </c>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c r="BF36" s="175"/>
      <c r="BG36" s="175"/>
      <c r="BH36" s="175"/>
      <c r="BI36" s="175"/>
      <c r="BJ36" s="175"/>
      <c r="BK36" s="175"/>
      <c r="BL36" s="175"/>
      <c r="BM36" s="175"/>
      <c r="BN36" s="175"/>
      <c r="BO36" s="175"/>
      <c r="BP36" s="175"/>
      <c r="BQ36" s="175"/>
      <c r="BR36" s="175"/>
      <c r="BS36" s="175"/>
      <c r="BT36" s="175"/>
      <c r="BU36" s="175"/>
      <c r="BV36" s="175"/>
      <c r="BW36" s="175"/>
      <c r="BX36" s="175"/>
      <c r="BY36" s="175"/>
      <c r="BZ36" s="175"/>
      <c r="CA36" s="175"/>
      <c r="CB36" s="175"/>
      <c r="CC36" s="175"/>
      <c r="CD36" s="175"/>
      <c r="CE36" s="175"/>
      <c r="CF36" s="175"/>
      <c r="CG36" s="175"/>
      <c r="CH36" s="175"/>
      <c r="CI36" s="175"/>
      <c r="CJ36" s="175"/>
      <c r="CK36" s="175"/>
      <c r="CL36" s="175"/>
      <c r="CM36" s="175"/>
      <c r="CN36" s="175"/>
      <c r="CO36" s="175"/>
      <c r="CP36" s="175"/>
      <c r="CQ36" s="175"/>
      <c r="CR36" s="175"/>
      <c r="CS36" s="175"/>
      <c r="CT36" s="175"/>
      <c r="CU36" s="175"/>
      <c r="CV36" s="175"/>
      <c r="CW36" s="175"/>
      <c r="CX36" s="175"/>
      <c r="CY36" s="175"/>
      <c r="CZ36" s="175"/>
      <c r="DA36" s="175"/>
      <c r="DB36" s="175"/>
      <c r="DC36" s="175"/>
      <c r="DD36" s="175"/>
      <c r="DE36" s="175"/>
      <c r="DF36" s="175"/>
      <c r="DG36" s="175"/>
      <c r="DH36" s="175"/>
      <c r="DI36" s="175"/>
      <c r="DJ36" s="175"/>
      <c r="DK36" s="175"/>
      <c r="DL36" s="175"/>
      <c r="DM36" s="175"/>
      <c r="DN36" s="175"/>
      <c r="DO36" s="175"/>
      <c r="DP36" s="175"/>
      <c r="DQ36" s="175"/>
      <c r="DR36" s="175"/>
      <c r="DS36" s="175"/>
      <c r="DT36" s="175"/>
      <c r="DU36" s="175"/>
      <c r="DV36" s="175"/>
      <c r="DW36" s="175"/>
      <c r="DX36" s="175"/>
      <c r="DY36" s="175"/>
      <c r="DZ36" s="175"/>
      <c r="EA36" s="175"/>
      <c r="EB36" s="175"/>
      <c r="EC36" s="175"/>
      <c r="ED36" s="175"/>
      <c r="EE36" s="175"/>
      <c r="EF36" s="175"/>
      <c r="EG36" s="175"/>
      <c r="EH36" s="175"/>
      <c r="EI36" s="175"/>
      <c r="EJ36" s="175"/>
      <c r="EK36" s="175"/>
      <c r="EL36" s="175"/>
      <c r="EM36" s="175"/>
      <c r="EN36" s="175"/>
      <c r="EO36" s="175"/>
      <c r="EP36" s="175"/>
      <c r="EQ36" s="175"/>
      <c r="ER36" s="175"/>
      <c r="ES36" s="175"/>
      <c r="ET36" s="175"/>
      <c r="EU36" s="175"/>
      <c r="EV36" s="175"/>
      <c r="EW36" s="175"/>
      <c r="EX36" s="175"/>
      <c r="EY36" s="175"/>
      <c r="EZ36" s="175"/>
      <c r="FA36" s="175"/>
      <c r="FB36" s="175"/>
      <c r="FC36" s="175"/>
      <c r="FD36" s="175"/>
      <c r="FE36" s="175"/>
      <c r="FF36" s="175"/>
      <c r="FG36" s="175"/>
      <c r="FH36" s="175"/>
      <c r="FI36" s="175"/>
      <c r="FJ36" s="175"/>
      <c r="FK36" s="175"/>
      <c r="FL36" s="175"/>
      <c r="FM36" s="175"/>
      <c r="FN36" s="175"/>
      <c r="FO36" s="175"/>
      <c r="FP36" s="175"/>
      <c r="FQ36" s="175"/>
      <c r="FR36" s="175"/>
      <c r="FS36" s="175"/>
      <c r="FT36" s="175"/>
      <c r="FU36" s="175"/>
      <c r="FV36" s="175"/>
      <c r="FW36" s="175"/>
      <c r="FX36" s="175"/>
      <c r="FY36" s="175"/>
      <c r="FZ36" s="175"/>
      <c r="GA36" s="175"/>
      <c r="GB36" s="175"/>
      <c r="GC36" s="175"/>
      <c r="GD36" s="175"/>
      <c r="GE36" s="175"/>
      <c r="GF36" s="175"/>
      <c r="GG36" s="175"/>
      <c r="GH36" s="175"/>
      <c r="GI36" s="175"/>
      <c r="GJ36" s="175"/>
      <c r="GK36" s="175"/>
      <c r="GL36" s="175"/>
      <c r="GM36" s="175"/>
      <c r="GN36" s="175"/>
      <c r="GO36" s="175"/>
      <c r="GP36" s="175"/>
      <c r="GQ36" s="175"/>
      <c r="GR36" s="175"/>
      <c r="GS36" s="175"/>
      <c r="GT36" s="175"/>
      <c r="GU36" s="175"/>
      <c r="GV36" s="175"/>
      <c r="GW36" s="175"/>
      <c r="GX36" s="175"/>
      <c r="GY36" s="175"/>
      <c r="GZ36" s="175"/>
      <c r="HA36" s="175"/>
      <c r="HB36" s="175"/>
      <c r="HC36" s="175"/>
      <c r="HD36" s="175"/>
      <c r="HE36" s="175"/>
      <c r="HF36" s="175"/>
      <c r="HG36" s="175"/>
      <c r="HH36" s="175"/>
      <c r="HI36" s="175"/>
      <c r="HJ36" s="175"/>
      <c r="HK36" s="175"/>
      <c r="HL36" s="175"/>
      <c r="HM36" s="175"/>
      <c r="HN36" s="175"/>
      <c r="HO36" s="175"/>
      <c r="HP36" s="175"/>
      <c r="HQ36" s="175"/>
      <c r="HR36" s="175"/>
      <c r="HS36" s="175"/>
      <c r="HT36" s="175"/>
      <c r="HU36" s="175"/>
      <c r="HV36" s="175"/>
      <c r="HW36" s="175"/>
      <c r="HX36" s="175"/>
      <c r="HY36" s="175"/>
      <c r="HZ36" s="175"/>
      <c r="IA36" s="175"/>
      <c r="IB36" s="175"/>
      <c r="IC36" s="175"/>
      <c r="ID36" s="175"/>
      <c r="IE36" s="175"/>
      <c r="IF36" s="175"/>
      <c r="IG36" s="175"/>
      <c r="IH36" s="175"/>
      <c r="II36" s="175"/>
      <c r="IJ36" s="175"/>
      <c r="IK36" s="175"/>
      <c r="IL36" s="175"/>
      <c r="IM36" s="175"/>
      <c r="IN36" s="175"/>
      <c r="IO36" s="175"/>
      <c r="IP36" s="175"/>
      <c r="IQ36" s="175"/>
      <c r="IR36" s="175"/>
      <c r="IS36" s="175"/>
      <c r="IT36" s="175"/>
      <c r="IU36" s="175"/>
      <c r="IV36" s="175"/>
    </row>
    <row r="37" spans="1:256" ht="16.2">
      <c r="A37" s="648"/>
      <c r="B37" s="191" t="s">
        <v>1161</v>
      </c>
      <c r="C37" s="181">
        <v>14</v>
      </c>
      <c r="D37" s="181">
        <v>10</v>
      </c>
      <c r="E37" s="183">
        <f t="shared" si="0"/>
        <v>0.7142857142857143</v>
      </c>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c r="BF37" s="175"/>
      <c r="BG37" s="175"/>
      <c r="BH37" s="175"/>
      <c r="BI37" s="175"/>
      <c r="BJ37" s="175"/>
      <c r="BK37" s="175"/>
      <c r="BL37" s="175"/>
      <c r="BM37" s="175"/>
      <c r="BN37" s="175"/>
      <c r="BO37" s="175"/>
      <c r="BP37" s="175"/>
      <c r="BQ37" s="175"/>
      <c r="BR37" s="175"/>
      <c r="BS37" s="175"/>
      <c r="BT37" s="175"/>
      <c r="BU37" s="175"/>
      <c r="BV37" s="175"/>
      <c r="BW37" s="175"/>
      <c r="BX37" s="175"/>
      <c r="BY37" s="175"/>
      <c r="BZ37" s="175"/>
      <c r="CA37" s="175"/>
      <c r="CB37" s="175"/>
      <c r="CC37" s="175"/>
      <c r="CD37" s="175"/>
      <c r="CE37" s="175"/>
      <c r="CF37" s="175"/>
      <c r="CG37" s="175"/>
      <c r="CH37" s="175"/>
      <c r="CI37" s="175"/>
      <c r="CJ37" s="175"/>
      <c r="CK37" s="175"/>
      <c r="CL37" s="175"/>
      <c r="CM37" s="175"/>
      <c r="CN37" s="175"/>
      <c r="CO37" s="175"/>
      <c r="CP37" s="175"/>
      <c r="CQ37" s="175"/>
      <c r="CR37" s="175"/>
      <c r="CS37" s="175"/>
      <c r="CT37" s="175"/>
      <c r="CU37" s="175"/>
      <c r="CV37" s="175"/>
      <c r="CW37" s="175"/>
      <c r="CX37" s="175"/>
      <c r="CY37" s="175"/>
      <c r="CZ37" s="175"/>
      <c r="DA37" s="175"/>
      <c r="DB37" s="175"/>
      <c r="DC37" s="175"/>
      <c r="DD37" s="175"/>
      <c r="DE37" s="175"/>
      <c r="DF37" s="175"/>
      <c r="DG37" s="175"/>
      <c r="DH37" s="175"/>
      <c r="DI37" s="175"/>
      <c r="DJ37" s="175"/>
      <c r="DK37" s="175"/>
      <c r="DL37" s="175"/>
      <c r="DM37" s="175"/>
      <c r="DN37" s="175"/>
      <c r="DO37" s="175"/>
      <c r="DP37" s="175"/>
      <c r="DQ37" s="175"/>
      <c r="DR37" s="175"/>
      <c r="DS37" s="175"/>
      <c r="DT37" s="175"/>
      <c r="DU37" s="175"/>
      <c r="DV37" s="175"/>
      <c r="DW37" s="175"/>
      <c r="DX37" s="175"/>
      <c r="DY37" s="175"/>
      <c r="DZ37" s="175"/>
      <c r="EA37" s="175"/>
      <c r="EB37" s="175"/>
      <c r="EC37" s="175"/>
      <c r="ED37" s="175"/>
      <c r="EE37" s="175"/>
      <c r="EF37" s="175"/>
      <c r="EG37" s="175"/>
      <c r="EH37" s="175"/>
      <c r="EI37" s="175"/>
      <c r="EJ37" s="175"/>
      <c r="EK37" s="175"/>
      <c r="EL37" s="175"/>
      <c r="EM37" s="175"/>
      <c r="EN37" s="175"/>
      <c r="EO37" s="175"/>
      <c r="EP37" s="175"/>
      <c r="EQ37" s="175"/>
      <c r="ER37" s="175"/>
      <c r="ES37" s="175"/>
      <c r="ET37" s="175"/>
      <c r="EU37" s="175"/>
      <c r="EV37" s="175"/>
      <c r="EW37" s="175"/>
      <c r="EX37" s="175"/>
      <c r="EY37" s="175"/>
      <c r="EZ37" s="175"/>
      <c r="FA37" s="175"/>
      <c r="FB37" s="175"/>
      <c r="FC37" s="175"/>
      <c r="FD37" s="175"/>
      <c r="FE37" s="175"/>
      <c r="FF37" s="175"/>
      <c r="FG37" s="175"/>
      <c r="FH37" s="175"/>
      <c r="FI37" s="175"/>
      <c r="FJ37" s="175"/>
      <c r="FK37" s="175"/>
      <c r="FL37" s="175"/>
      <c r="FM37" s="175"/>
      <c r="FN37" s="175"/>
      <c r="FO37" s="175"/>
      <c r="FP37" s="175"/>
      <c r="FQ37" s="175"/>
      <c r="FR37" s="175"/>
      <c r="FS37" s="175"/>
      <c r="FT37" s="175"/>
      <c r="FU37" s="175"/>
      <c r="FV37" s="175"/>
      <c r="FW37" s="175"/>
      <c r="FX37" s="175"/>
      <c r="FY37" s="175"/>
      <c r="FZ37" s="175"/>
      <c r="GA37" s="175"/>
      <c r="GB37" s="175"/>
      <c r="GC37" s="175"/>
      <c r="GD37" s="175"/>
      <c r="GE37" s="175"/>
      <c r="GF37" s="175"/>
      <c r="GG37" s="175"/>
      <c r="GH37" s="175"/>
      <c r="GI37" s="175"/>
      <c r="GJ37" s="175"/>
      <c r="GK37" s="175"/>
      <c r="GL37" s="175"/>
      <c r="GM37" s="175"/>
      <c r="GN37" s="175"/>
      <c r="GO37" s="175"/>
      <c r="GP37" s="175"/>
      <c r="GQ37" s="175"/>
      <c r="GR37" s="175"/>
      <c r="GS37" s="175"/>
      <c r="GT37" s="175"/>
      <c r="GU37" s="175"/>
      <c r="GV37" s="175"/>
      <c r="GW37" s="175"/>
      <c r="GX37" s="175"/>
      <c r="GY37" s="175"/>
      <c r="GZ37" s="175"/>
      <c r="HA37" s="175"/>
      <c r="HB37" s="175"/>
      <c r="HC37" s="175"/>
      <c r="HD37" s="175"/>
      <c r="HE37" s="175"/>
      <c r="HF37" s="175"/>
      <c r="HG37" s="175"/>
      <c r="HH37" s="175"/>
      <c r="HI37" s="175"/>
      <c r="HJ37" s="175"/>
      <c r="HK37" s="175"/>
      <c r="HL37" s="175"/>
      <c r="HM37" s="175"/>
      <c r="HN37" s="175"/>
      <c r="HO37" s="175"/>
      <c r="HP37" s="175"/>
      <c r="HQ37" s="175"/>
      <c r="HR37" s="175"/>
      <c r="HS37" s="175"/>
      <c r="HT37" s="175"/>
      <c r="HU37" s="175"/>
      <c r="HV37" s="175"/>
      <c r="HW37" s="175"/>
      <c r="HX37" s="175"/>
      <c r="HY37" s="175"/>
      <c r="HZ37" s="175"/>
      <c r="IA37" s="175"/>
      <c r="IB37" s="175"/>
      <c r="IC37" s="175"/>
      <c r="ID37" s="175"/>
      <c r="IE37" s="175"/>
      <c r="IF37" s="175"/>
      <c r="IG37" s="175"/>
      <c r="IH37" s="175"/>
      <c r="II37" s="175"/>
      <c r="IJ37" s="175"/>
      <c r="IK37" s="175"/>
      <c r="IL37" s="175"/>
      <c r="IM37" s="175"/>
      <c r="IN37" s="175"/>
      <c r="IO37" s="175"/>
      <c r="IP37" s="175"/>
      <c r="IQ37" s="175"/>
      <c r="IR37" s="175"/>
      <c r="IS37" s="175"/>
      <c r="IT37" s="175"/>
      <c r="IU37" s="175"/>
      <c r="IV37" s="175"/>
    </row>
    <row r="38" spans="1:256" ht="16.2">
      <c r="A38" s="648"/>
      <c r="B38" s="191" t="s">
        <v>1162</v>
      </c>
      <c r="C38" s="181">
        <v>19</v>
      </c>
      <c r="D38" s="181">
        <v>7</v>
      </c>
      <c r="E38" s="183">
        <f t="shared" si="0"/>
        <v>0.36842105263157893</v>
      </c>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5"/>
      <c r="BP38" s="175"/>
      <c r="BQ38" s="175"/>
      <c r="BR38" s="175"/>
      <c r="BS38" s="175"/>
      <c r="BT38" s="175"/>
      <c r="BU38" s="175"/>
      <c r="BV38" s="175"/>
      <c r="BW38" s="175"/>
      <c r="BX38" s="175"/>
      <c r="BY38" s="175"/>
      <c r="BZ38" s="175"/>
      <c r="CA38" s="175"/>
      <c r="CB38" s="175"/>
      <c r="CC38" s="175"/>
      <c r="CD38" s="175"/>
      <c r="CE38" s="175"/>
      <c r="CF38" s="175"/>
      <c r="CG38" s="175"/>
      <c r="CH38" s="175"/>
      <c r="CI38" s="175"/>
      <c r="CJ38" s="175"/>
      <c r="CK38" s="175"/>
      <c r="CL38" s="175"/>
      <c r="CM38" s="175"/>
      <c r="CN38" s="175"/>
      <c r="CO38" s="175"/>
      <c r="CP38" s="175"/>
      <c r="CQ38" s="175"/>
      <c r="CR38" s="175"/>
      <c r="CS38" s="175"/>
      <c r="CT38" s="175"/>
      <c r="CU38" s="175"/>
      <c r="CV38" s="175"/>
      <c r="CW38" s="175"/>
      <c r="CX38" s="175"/>
      <c r="CY38" s="175"/>
      <c r="CZ38" s="175"/>
      <c r="DA38" s="175"/>
      <c r="DB38" s="175"/>
      <c r="DC38" s="175"/>
      <c r="DD38" s="175"/>
      <c r="DE38" s="175"/>
      <c r="DF38" s="175"/>
      <c r="DG38" s="175"/>
      <c r="DH38" s="175"/>
      <c r="DI38" s="175"/>
      <c r="DJ38" s="175"/>
      <c r="DK38" s="175"/>
      <c r="DL38" s="175"/>
      <c r="DM38" s="175"/>
      <c r="DN38" s="175"/>
      <c r="DO38" s="175"/>
      <c r="DP38" s="175"/>
      <c r="DQ38" s="175"/>
      <c r="DR38" s="175"/>
      <c r="DS38" s="175"/>
      <c r="DT38" s="175"/>
      <c r="DU38" s="175"/>
      <c r="DV38" s="175"/>
      <c r="DW38" s="175"/>
      <c r="DX38" s="175"/>
      <c r="DY38" s="175"/>
      <c r="DZ38" s="175"/>
      <c r="EA38" s="175"/>
      <c r="EB38" s="175"/>
      <c r="EC38" s="175"/>
      <c r="ED38" s="175"/>
      <c r="EE38" s="175"/>
      <c r="EF38" s="175"/>
      <c r="EG38" s="175"/>
      <c r="EH38" s="175"/>
      <c r="EI38" s="175"/>
      <c r="EJ38" s="175"/>
      <c r="EK38" s="175"/>
      <c r="EL38" s="175"/>
      <c r="EM38" s="175"/>
      <c r="EN38" s="175"/>
      <c r="EO38" s="175"/>
      <c r="EP38" s="175"/>
      <c r="EQ38" s="175"/>
      <c r="ER38" s="175"/>
      <c r="ES38" s="175"/>
      <c r="ET38" s="175"/>
      <c r="EU38" s="175"/>
      <c r="EV38" s="175"/>
      <c r="EW38" s="175"/>
      <c r="EX38" s="175"/>
      <c r="EY38" s="175"/>
      <c r="EZ38" s="175"/>
      <c r="FA38" s="175"/>
      <c r="FB38" s="175"/>
      <c r="FC38" s="175"/>
      <c r="FD38" s="175"/>
      <c r="FE38" s="175"/>
      <c r="FF38" s="175"/>
      <c r="FG38" s="175"/>
      <c r="FH38" s="175"/>
      <c r="FI38" s="175"/>
      <c r="FJ38" s="175"/>
      <c r="FK38" s="175"/>
      <c r="FL38" s="175"/>
      <c r="FM38" s="175"/>
      <c r="FN38" s="175"/>
      <c r="FO38" s="175"/>
      <c r="FP38" s="175"/>
      <c r="FQ38" s="175"/>
      <c r="FR38" s="175"/>
      <c r="FS38" s="175"/>
      <c r="FT38" s="175"/>
      <c r="FU38" s="175"/>
      <c r="FV38" s="175"/>
      <c r="FW38" s="175"/>
      <c r="FX38" s="175"/>
      <c r="FY38" s="175"/>
      <c r="FZ38" s="175"/>
      <c r="GA38" s="175"/>
      <c r="GB38" s="175"/>
      <c r="GC38" s="175"/>
      <c r="GD38" s="175"/>
      <c r="GE38" s="175"/>
      <c r="GF38" s="175"/>
      <c r="GG38" s="175"/>
      <c r="GH38" s="175"/>
      <c r="GI38" s="175"/>
      <c r="GJ38" s="175"/>
      <c r="GK38" s="175"/>
      <c r="GL38" s="175"/>
      <c r="GM38" s="175"/>
      <c r="GN38" s="175"/>
      <c r="GO38" s="175"/>
      <c r="GP38" s="175"/>
      <c r="GQ38" s="175"/>
      <c r="GR38" s="175"/>
      <c r="GS38" s="175"/>
      <c r="GT38" s="175"/>
      <c r="GU38" s="175"/>
      <c r="GV38" s="175"/>
      <c r="GW38" s="175"/>
      <c r="GX38" s="175"/>
      <c r="GY38" s="175"/>
      <c r="GZ38" s="175"/>
      <c r="HA38" s="175"/>
      <c r="HB38" s="175"/>
      <c r="HC38" s="175"/>
      <c r="HD38" s="175"/>
      <c r="HE38" s="175"/>
      <c r="HF38" s="175"/>
      <c r="HG38" s="175"/>
      <c r="HH38" s="175"/>
      <c r="HI38" s="175"/>
      <c r="HJ38" s="175"/>
      <c r="HK38" s="175"/>
      <c r="HL38" s="175"/>
      <c r="HM38" s="175"/>
      <c r="HN38" s="175"/>
      <c r="HO38" s="175"/>
      <c r="HP38" s="175"/>
      <c r="HQ38" s="175"/>
      <c r="HR38" s="175"/>
      <c r="HS38" s="175"/>
      <c r="HT38" s="175"/>
      <c r="HU38" s="175"/>
      <c r="HV38" s="175"/>
      <c r="HW38" s="175"/>
      <c r="HX38" s="175"/>
      <c r="HY38" s="175"/>
      <c r="HZ38" s="175"/>
      <c r="IA38" s="175"/>
      <c r="IB38" s="175"/>
      <c r="IC38" s="175"/>
      <c r="ID38" s="175"/>
      <c r="IE38" s="175"/>
      <c r="IF38" s="175"/>
      <c r="IG38" s="175"/>
      <c r="IH38" s="175"/>
      <c r="II38" s="175"/>
      <c r="IJ38" s="175"/>
      <c r="IK38" s="175"/>
      <c r="IL38" s="175"/>
      <c r="IM38" s="175"/>
      <c r="IN38" s="175"/>
      <c r="IO38" s="175"/>
      <c r="IP38" s="175"/>
      <c r="IQ38" s="175"/>
      <c r="IR38" s="175"/>
      <c r="IS38" s="175"/>
      <c r="IT38" s="175"/>
      <c r="IU38" s="175"/>
      <c r="IV38" s="175"/>
    </row>
    <row r="39" spans="1:256" ht="16.2">
      <c r="A39" s="648"/>
      <c r="B39" s="191" t="s">
        <v>1163</v>
      </c>
      <c r="C39" s="181">
        <v>11</v>
      </c>
      <c r="D39" s="181">
        <v>4</v>
      </c>
      <c r="E39" s="183">
        <f t="shared" si="0"/>
        <v>0.36363636363636365</v>
      </c>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BO39" s="175"/>
      <c r="BP39" s="175"/>
      <c r="BQ39" s="175"/>
      <c r="BR39" s="175"/>
      <c r="BS39" s="175"/>
      <c r="BT39" s="175"/>
      <c r="BU39" s="175"/>
      <c r="BV39" s="175"/>
      <c r="BW39" s="175"/>
      <c r="BX39" s="175"/>
      <c r="BY39" s="175"/>
      <c r="BZ39" s="175"/>
      <c r="CA39" s="175"/>
      <c r="CB39" s="175"/>
      <c r="CC39" s="175"/>
      <c r="CD39" s="175"/>
      <c r="CE39" s="175"/>
      <c r="CF39" s="175"/>
      <c r="CG39" s="175"/>
      <c r="CH39" s="175"/>
      <c r="CI39" s="175"/>
      <c r="CJ39" s="175"/>
      <c r="CK39" s="175"/>
      <c r="CL39" s="175"/>
      <c r="CM39" s="175"/>
      <c r="CN39" s="175"/>
      <c r="CO39" s="175"/>
      <c r="CP39" s="175"/>
      <c r="CQ39" s="175"/>
      <c r="CR39" s="175"/>
      <c r="CS39" s="175"/>
      <c r="CT39" s="175"/>
      <c r="CU39" s="175"/>
      <c r="CV39" s="175"/>
      <c r="CW39" s="175"/>
      <c r="CX39" s="175"/>
      <c r="CY39" s="175"/>
      <c r="CZ39" s="175"/>
      <c r="DA39" s="175"/>
      <c r="DB39" s="175"/>
      <c r="DC39" s="175"/>
      <c r="DD39" s="175"/>
      <c r="DE39" s="175"/>
      <c r="DF39" s="175"/>
      <c r="DG39" s="175"/>
      <c r="DH39" s="175"/>
      <c r="DI39" s="175"/>
      <c r="DJ39" s="175"/>
      <c r="DK39" s="175"/>
      <c r="DL39" s="175"/>
      <c r="DM39" s="175"/>
      <c r="DN39" s="175"/>
      <c r="DO39" s="175"/>
      <c r="DP39" s="175"/>
      <c r="DQ39" s="175"/>
      <c r="DR39" s="175"/>
      <c r="DS39" s="175"/>
      <c r="DT39" s="175"/>
      <c r="DU39" s="175"/>
      <c r="DV39" s="175"/>
      <c r="DW39" s="175"/>
      <c r="DX39" s="175"/>
      <c r="DY39" s="175"/>
      <c r="DZ39" s="175"/>
      <c r="EA39" s="175"/>
      <c r="EB39" s="175"/>
      <c r="EC39" s="175"/>
      <c r="ED39" s="175"/>
      <c r="EE39" s="175"/>
      <c r="EF39" s="175"/>
      <c r="EG39" s="175"/>
      <c r="EH39" s="175"/>
      <c r="EI39" s="175"/>
      <c r="EJ39" s="175"/>
      <c r="EK39" s="175"/>
      <c r="EL39" s="175"/>
      <c r="EM39" s="175"/>
      <c r="EN39" s="175"/>
      <c r="EO39" s="175"/>
      <c r="EP39" s="175"/>
      <c r="EQ39" s="175"/>
      <c r="ER39" s="175"/>
      <c r="ES39" s="175"/>
      <c r="ET39" s="175"/>
      <c r="EU39" s="175"/>
      <c r="EV39" s="175"/>
      <c r="EW39" s="175"/>
      <c r="EX39" s="175"/>
      <c r="EY39" s="175"/>
      <c r="EZ39" s="175"/>
      <c r="FA39" s="175"/>
      <c r="FB39" s="175"/>
      <c r="FC39" s="175"/>
      <c r="FD39" s="175"/>
      <c r="FE39" s="175"/>
      <c r="FF39" s="175"/>
      <c r="FG39" s="175"/>
      <c r="FH39" s="175"/>
      <c r="FI39" s="175"/>
      <c r="FJ39" s="175"/>
      <c r="FK39" s="175"/>
      <c r="FL39" s="175"/>
      <c r="FM39" s="175"/>
      <c r="FN39" s="175"/>
      <c r="FO39" s="175"/>
      <c r="FP39" s="175"/>
      <c r="FQ39" s="175"/>
      <c r="FR39" s="175"/>
      <c r="FS39" s="175"/>
      <c r="FT39" s="175"/>
      <c r="FU39" s="175"/>
      <c r="FV39" s="175"/>
      <c r="FW39" s="175"/>
      <c r="FX39" s="175"/>
      <c r="FY39" s="175"/>
      <c r="FZ39" s="175"/>
      <c r="GA39" s="175"/>
      <c r="GB39" s="175"/>
      <c r="GC39" s="175"/>
      <c r="GD39" s="175"/>
      <c r="GE39" s="175"/>
      <c r="GF39" s="175"/>
      <c r="GG39" s="175"/>
      <c r="GH39" s="175"/>
      <c r="GI39" s="175"/>
      <c r="GJ39" s="175"/>
      <c r="GK39" s="175"/>
      <c r="GL39" s="175"/>
      <c r="GM39" s="175"/>
      <c r="GN39" s="175"/>
      <c r="GO39" s="175"/>
      <c r="GP39" s="175"/>
      <c r="GQ39" s="175"/>
      <c r="GR39" s="175"/>
      <c r="GS39" s="175"/>
      <c r="GT39" s="175"/>
      <c r="GU39" s="175"/>
      <c r="GV39" s="175"/>
      <c r="GW39" s="175"/>
      <c r="GX39" s="175"/>
      <c r="GY39" s="175"/>
      <c r="GZ39" s="175"/>
      <c r="HA39" s="175"/>
      <c r="HB39" s="175"/>
      <c r="HC39" s="175"/>
      <c r="HD39" s="175"/>
      <c r="HE39" s="175"/>
      <c r="HF39" s="175"/>
      <c r="HG39" s="175"/>
      <c r="HH39" s="175"/>
      <c r="HI39" s="175"/>
      <c r="HJ39" s="175"/>
      <c r="HK39" s="175"/>
      <c r="HL39" s="175"/>
      <c r="HM39" s="175"/>
      <c r="HN39" s="175"/>
      <c r="HO39" s="175"/>
      <c r="HP39" s="175"/>
      <c r="HQ39" s="175"/>
      <c r="HR39" s="175"/>
      <c r="HS39" s="175"/>
      <c r="HT39" s="175"/>
      <c r="HU39" s="175"/>
      <c r="HV39" s="175"/>
      <c r="HW39" s="175"/>
      <c r="HX39" s="175"/>
      <c r="HY39" s="175"/>
      <c r="HZ39" s="175"/>
      <c r="IA39" s="175"/>
      <c r="IB39" s="175"/>
      <c r="IC39" s="175"/>
      <c r="ID39" s="175"/>
      <c r="IE39" s="175"/>
      <c r="IF39" s="175"/>
      <c r="IG39" s="175"/>
      <c r="IH39" s="175"/>
      <c r="II39" s="175"/>
      <c r="IJ39" s="175"/>
      <c r="IK39" s="175"/>
      <c r="IL39" s="175"/>
      <c r="IM39" s="175"/>
      <c r="IN39" s="175"/>
      <c r="IO39" s="175"/>
      <c r="IP39" s="175"/>
      <c r="IQ39" s="175"/>
      <c r="IR39" s="175"/>
      <c r="IS39" s="175"/>
      <c r="IT39" s="175"/>
      <c r="IU39" s="175"/>
      <c r="IV39" s="175"/>
    </row>
    <row r="40" spans="1:256" ht="16.2">
      <c r="A40" s="648"/>
      <c r="B40" s="191" t="s">
        <v>1166</v>
      </c>
      <c r="C40" s="181">
        <v>17</v>
      </c>
      <c r="D40" s="181">
        <v>10</v>
      </c>
      <c r="E40" s="183">
        <f t="shared" si="0"/>
        <v>0.58823529411764708</v>
      </c>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c r="BF40" s="175"/>
      <c r="BG40" s="175"/>
      <c r="BH40" s="175"/>
      <c r="BI40" s="175"/>
      <c r="BJ40" s="175"/>
      <c r="BK40" s="175"/>
      <c r="BL40" s="175"/>
      <c r="BM40" s="175"/>
      <c r="BN40" s="175"/>
      <c r="BO40" s="175"/>
      <c r="BP40" s="175"/>
      <c r="BQ40" s="175"/>
      <c r="BR40" s="175"/>
      <c r="BS40" s="175"/>
      <c r="BT40" s="175"/>
      <c r="BU40" s="175"/>
      <c r="BV40" s="175"/>
      <c r="BW40" s="175"/>
      <c r="BX40" s="175"/>
      <c r="BY40" s="175"/>
      <c r="BZ40" s="175"/>
      <c r="CA40" s="175"/>
      <c r="CB40" s="175"/>
      <c r="CC40" s="175"/>
      <c r="CD40" s="175"/>
      <c r="CE40" s="175"/>
      <c r="CF40" s="175"/>
      <c r="CG40" s="175"/>
      <c r="CH40" s="175"/>
      <c r="CI40" s="175"/>
      <c r="CJ40" s="175"/>
      <c r="CK40" s="175"/>
      <c r="CL40" s="175"/>
      <c r="CM40" s="175"/>
      <c r="CN40" s="175"/>
      <c r="CO40" s="175"/>
      <c r="CP40" s="175"/>
      <c r="CQ40" s="175"/>
      <c r="CR40" s="175"/>
      <c r="CS40" s="175"/>
      <c r="CT40" s="175"/>
      <c r="CU40" s="175"/>
      <c r="CV40" s="175"/>
      <c r="CW40" s="175"/>
      <c r="CX40" s="175"/>
      <c r="CY40" s="175"/>
      <c r="CZ40" s="175"/>
      <c r="DA40" s="175"/>
      <c r="DB40" s="175"/>
      <c r="DC40" s="175"/>
      <c r="DD40" s="175"/>
      <c r="DE40" s="175"/>
      <c r="DF40" s="175"/>
      <c r="DG40" s="175"/>
      <c r="DH40" s="175"/>
      <c r="DI40" s="175"/>
      <c r="DJ40" s="175"/>
      <c r="DK40" s="175"/>
      <c r="DL40" s="175"/>
      <c r="DM40" s="175"/>
      <c r="DN40" s="175"/>
      <c r="DO40" s="175"/>
      <c r="DP40" s="175"/>
      <c r="DQ40" s="175"/>
      <c r="DR40" s="175"/>
      <c r="DS40" s="175"/>
      <c r="DT40" s="175"/>
      <c r="DU40" s="175"/>
      <c r="DV40" s="175"/>
      <c r="DW40" s="175"/>
      <c r="DX40" s="175"/>
      <c r="DY40" s="175"/>
      <c r="DZ40" s="175"/>
      <c r="EA40" s="175"/>
      <c r="EB40" s="175"/>
      <c r="EC40" s="175"/>
      <c r="ED40" s="175"/>
      <c r="EE40" s="175"/>
      <c r="EF40" s="175"/>
      <c r="EG40" s="175"/>
      <c r="EH40" s="175"/>
      <c r="EI40" s="175"/>
      <c r="EJ40" s="175"/>
      <c r="EK40" s="175"/>
      <c r="EL40" s="175"/>
      <c r="EM40" s="175"/>
      <c r="EN40" s="175"/>
      <c r="EO40" s="175"/>
      <c r="EP40" s="175"/>
      <c r="EQ40" s="175"/>
      <c r="ER40" s="175"/>
      <c r="ES40" s="175"/>
      <c r="ET40" s="175"/>
      <c r="EU40" s="175"/>
      <c r="EV40" s="175"/>
      <c r="EW40" s="175"/>
      <c r="EX40" s="175"/>
      <c r="EY40" s="175"/>
      <c r="EZ40" s="175"/>
      <c r="FA40" s="175"/>
      <c r="FB40" s="175"/>
      <c r="FC40" s="175"/>
      <c r="FD40" s="175"/>
      <c r="FE40" s="175"/>
      <c r="FF40" s="175"/>
      <c r="FG40" s="175"/>
      <c r="FH40" s="175"/>
      <c r="FI40" s="175"/>
      <c r="FJ40" s="175"/>
      <c r="FK40" s="175"/>
      <c r="FL40" s="175"/>
      <c r="FM40" s="175"/>
      <c r="FN40" s="175"/>
      <c r="FO40" s="175"/>
      <c r="FP40" s="175"/>
      <c r="FQ40" s="175"/>
      <c r="FR40" s="175"/>
      <c r="FS40" s="175"/>
      <c r="FT40" s="175"/>
      <c r="FU40" s="175"/>
      <c r="FV40" s="175"/>
      <c r="FW40" s="175"/>
      <c r="FX40" s="175"/>
      <c r="FY40" s="175"/>
      <c r="FZ40" s="175"/>
      <c r="GA40" s="175"/>
      <c r="GB40" s="175"/>
      <c r="GC40" s="175"/>
      <c r="GD40" s="175"/>
      <c r="GE40" s="175"/>
      <c r="GF40" s="175"/>
      <c r="GG40" s="175"/>
      <c r="GH40" s="175"/>
      <c r="GI40" s="175"/>
      <c r="GJ40" s="175"/>
      <c r="GK40" s="175"/>
      <c r="GL40" s="175"/>
      <c r="GM40" s="175"/>
      <c r="GN40" s="175"/>
      <c r="GO40" s="175"/>
      <c r="GP40" s="175"/>
      <c r="GQ40" s="175"/>
      <c r="GR40" s="175"/>
      <c r="GS40" s="175"/>
      <c r="GT40" s="175"/>
      <c r="GU40" s="175"/>
      <c r="GV40" s="175"/>
      <c r="GW40" s="175"/>
      <c r="GX40" s="175"/>
      <c r="GY40" s="175"/>
      <c r="GZ40" s="175"/>
      <c r="HA40" s="175"/>
      <c r="HB40" s="175"/>
      <c r="HC40" s="175"/>
      <c r="HD40" s="175"/>
      <c r="HE40" s="175"/>
      <c r="HF40" s="175"/>
      <c r="HG40" s="175"/>
      <c r="HH40" s="175"/>
      <c r="HI40" s="175"/>
      <c r="HJ40" s="175"/>
      <c r="HK40" s="175"/>
      <c r="HL40" s="175"/>
      <c r="HM40" s="175"/>
      <c r="HN40" s="175"/>
      <c r="HO40" s="175"/>
      <c r="HP40" s="175"/>
      <c r="HQ40" s="175"/>
      <c r="HR40" s="175"/>
      <c r="HS40" s="175"/>
      <c r="HT40" s="175"/>
      <c r="HU40" s="175"/>
      <c r="HV40" s="175"/>
      <c r="HW40" s="175"/>
      <c r="HX40" s="175"/>
      <c r="HY40" s="175"/>
      <c r="HZ40" s="175"/>
      <c r="IA40" s="175"/>
      <c r="IB40" s="175"/>
      <c r="IC40" s="175"/>
      <c r="ID40" s="175"/>
      <c r="IE40" s="175"/>
      <c r="IF40" s="175"/>
      <c r="IG40" s="175"/>
      <c r="IH40" s="175"/>
      <c r="II40" s="175"/>
      <c r="IJ40" s="175"/>
      <c r="IK40" s="175"/>
      <c r="IL40" s="175"/>
      <c r="IM40" s="175"/>
      <c r="IN40" s="175"/>
      <c r="IO40" s="175"/>
      <c r="IP40" s="175"/>
      <c r="IQ40" s="175"/>
      <c r="IR40" s="175"/>
      <c r="IS40" s="175"/>
      <c r="IT40" s="175"/>
      <c r="IU40" s="175"/>
      <c r="IV40" s="175"/>
    </row>
    <row r="41" spans="1:256" ht="16.2">
      <c r="A41" s="648"/>
      <c r="B41" s="191" t="s">
        <v>1167</v>
      </c>
      <c r="C41" s="181">
        <v>9</v>
      </c>
      <c r="D41" s="181">
        <v>3</v>
      </c>
      <c r="E41" s="183">
        <f t="shared" si="0"/>
        <v>0.33333333333333331</v>
      </c>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c r="BF41" s="175"/>
      <c r="BG41" s="175"/>
      <c r="BH41" s="175"/>
      <c r="BI41" s="175"/>
      <c r="BJ41" s="175"/>
      <c r="BK41" s="175"/>
      <c r="BL41" s="175"/>
      <c r="BM41" s="175"/>
      <c r="BN41" s="175"/>
      <c r="BO41" s="175"/>
      <c r="BP41" s="175"/>
      <c r="BQ41" s="175"/>
      <c r="BR41" s="175"/>
      <c r="BS41" s="175"/>
      <c r="BT41" s="175"/>
      <c r="BU41" s="175"/>
      <c r="BV41" s="175"/>
      <c r="BW41" s="175"/>
      <c r="BX41" s="175"/>
      <c r="BY41" s="175"/>
      <c r="BZ41" s="175"/>
      <c r="CA41" s="175"/>
      <c r="CB41" s="175"/>
      <c r="CC41" s="175"/>
      <c r="CD41" s="175"/>
      <c r="CE41" s="175"/>
      <c r="CF41" s="175"/>
      <c r="CG41" s="175"/>
      <c r="CH41" s="175"/>
      <c r="CI41" s="175"/>
      <c r="CJ41" s="175"/>
      <c r="CK41" s="175"/>
      <c r="CL41" s="175"/>
      <c r="CM41" s="175"/>
      <c r="CN41" s="175"/>
      <c r="CO41" s="175"/>
      <c r="CP41" s="175"/>
      <c r="CQ41" s="175"/>
      <c r="CR41" s="175"/>
      <c r="CS41" s="175"/>
      <c r="CT41" s="175"/>
      <c r="CU41" s="175"/>
      <c r="CV41" s="175"/>
      <c r="CW41" s="175"/>
      <c r="CX41" s="175"/>
      <c r="CY41" s="175"/>
      <c r="CZ41" s="175"/>
      <c r="DA41" s="175"/>
      <c r="DB41" s="175"/>
      <c r="DC41" s="175"/>
      <c r="DD41" s="175"/>
      <c r="DE41" s="175"/>
      <c r="DF41" s="175"/>
      <c r="DG41" s="175"/>
      <c r="DH41" s="175"/>
      <c r="DI41" s="175"/>
      <c r="DJ41" s="175"/>
      <c r="DK41" s="175"/>
      <c r="DL41" s="175"/>
      <c r="DM41" s="175"/>
      <c r="DN41" s="175"/>
      <c r="DO41" s="175"/>
      <c r="DP41" s="175"/>
      <c r="DQ41" s="175"/>
      <c r="DR41" s="175"/>
      <c r="DS41" s="175"/>
      <c r="DT41" s="175"/>
      <c r="DU41" s="175"/>
      <c r="DV41" s="175"/>
      <c r="DW41" s="175"/>
      <c r="DX41" s="175"/>
      <c r="DY41" s="175"/>
      <c r="DZ41" s="175"/>
      <c r="EA41" s="175"/>
      <c r="EB41" s="175"/>
      <c r="EC41" s="175"/>
      <c r="ED41" s="175"/>
      <c r="EE41" s="175"/>
      <c r="EF41" s="175"/>
      <c r="EG41" s="175"/>
      <c r="EH41" s="175"/>
      <c r="EI41" s="175"/>
      <c r="EJ41" s="175"/>
      <c r="EK41" s="175"/>
      <c r="EL41" s="175"/>
      <c r="EM41" s="175"/>
      <c r="EN41" s="175"/>
      <c r="EO41" s="175"/>
      <c r="EP41" s="175"/>
      <c r="EQ41" s="175"/>
      <c r="ER41" s="175"/>
      <c r="ES41" s="175"/>
      <c r="ET41" s="175"/>
      <c r="EU41" s="175"/>
      <c r="EV41" s="175"/>
      <c r="EW41" s="175"/>
      <c r="EX41" s="175"/>
      <c r="EY41" s="175"/>
      <c r="EZ41" s="175"/>
      <c r="FA41" s="175"/>
      <c r="FB41" s="175"/>
      <c r="FC41" s="175"/>
      <c r="FD41" s="175"/>
      <c r="FE41" s="175"/>
      <c r="FF41" s="175"/>
      <c r="FG41" s="175"/>
      <c r="FH41" s="175"/>
      <c r="FI41" s="175"/>
      <c r="FJ41" s="175"/>
      <c r="FK41" s="175"/>
      <c r="FL41" s="175"/>
      <c r="FM41" s="175"/>
      <c r="FN41" s="175"/>
      <c r="FO41" s="175"/>
      <c r="FP41" s="175"/>
      <c r="FQ41" s="175"/>
      <c r="FR41" s="175"/>
      <c r="FS41" s="175"/>
      <c r="FT41" s="175"/>
      <c r="FU41" s="175"/>
      <c r="FV41" s="175"/>
      <c r="FW41" s="175"/>
      <c r="FX41" s="175"/>
      <c r="FY41" s="175"/>
      <c r="FZ41" s="175"/>
      <c r="GA41" s="175"/>
      <c r="GB41" s="175"/>
      <c r="GC41" s="175"/>
      <c r="GD41" s="175"/>
      <c r="GE41" s="175"/>
      <c r="GF41" s="175"/>
      <c r="GG41" s="175"/>
      <c r="GH41" s="175"/>
      <c r="GI41" s="175"/>
      <c r="GJ41" s="175"/>
      <c r="GK41" s="175"/>
      <c r="GL41" s="175"/>
      <c r="GM41" s="175"/>
      <c r="GN41" s="175"/>
      <c r="GO41" s="175"/>
      <c r="GP41" s="175"/>
      <c r="GQ41" s="175"/>
      <c r="GR41" s="175"/>
      <c r="GS41" s="175"/>
      <c r="GT41" s="175"/>
      <c r="GU41" s="175"/>
      <c r="GV41" s="175"/>
      <c r="GW41" s="175"/>
      <c r="GX41" s="175"/>
      <c r="GY41" s="175"/>
      <c r="GZ41" s="175"/>
      <c r="HA41" s="175"/>
      <c r="HB41" s="175"/>
      <c r="HC41" s="175"/>
      <c r="HD41" s="175"/>
      <c r="HE41" s="175"/>
      <c r="HF41" s="175"/>
      <c r="HG41" s="175"/>
      <c r="HH41" s="175"/>
      <c r="HI41" s="175"/>
      <c r="HJ41" s="175"/>
      <c r="HK41" s="175"/>
      <c r="HL41" s="175"/>
      <c r="HM41" s="175"/>
      <c r="HN41" s="175"/>
      <c r="HO41" s="175"/>
      <c r="HP41" s="175"/>
      <c r="HQ41" s="175"/>
      <c r="HR41" s="175"/>
      <c r="HS41" s="175"/>
      <c r="HT41" s="175"/>
      <c r="HU41" s="175"/>
      <c r="HV41" s="175"/>
      <c r="HW41" s="175"/>
      <c r="HX41" s="175"/>
      <c r="HY41" s="175"/>
      <c r="HZ41" s="175"/>
      <c r="IA41" s="175"/>
      <c r="IB41" s="175"/>
      <c r="IC41" s="175"/>
      <c r="ID41" s="175"/>
      <c r="IE41" s="175"/>
      <c r="IF41" s="175"/>
      <c r="IG41" s="175"/>
      <c r="IH41" s="175"/>
      <c r="II41" s="175"/>
      <c r="IJ41" s="175"/>
      <c r="IK41" s="175"/>
      <c r="IL41" s="175"/>
      <c r="IM41" s="175"/>
      <c r="IN41" s="175"/>
      <c r="IO41" s="175"/>
      <c r="IP41" s="175"/>
      <c r="IQ41" s="175"/>
      <c r="IR41" s="175"/>
      <c r="IS41" s="175"/>
      <c r="IT41" s="175"/>
      <c r="IU41" s="175"/>
      <c r="IV41" s="175"/>
    </row>
    <row r="42" spans="1:256" ht="16.2">
      <c r="A42" s="648"/>
      <c r="B42" s="191" t="s">
        <v>1168</v>
      </c>
      <c r="C42" s="181">
        <v>19</v>
      </c>
      <c r="D42" s="181">
        <v>10</v>
      </c>
      <c r="E42" s="183">
        <f t="shared" si="0"/>
        <v>0.52631578947368418</v>
      </c>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c r="BF42" s="175"/>
      <c r="BG42" s="175"/>
      <c r="BH42" s="175"/>
      <c r="BI42" s="175"/>
      <c r="BJ42" s="175"/>
      <c r="BK42" s="175"/>
      <c r="BL42" s="175"/>
      <c r="BM42" s="175"/>
      <c r="BN42" s="175"/>
      <c r="BO42" s="175"/>
      <c r="BP42" s="175"/>
      <c r="BQ42" s="175"/>
      <c r="BR42" s="175"/>
      <c r="BS42" s="175"/>
      <c r="BT42" s="175"/>
      <c r="BU42" s="175"/>
      <c r="BV42" s="175"/>
      <c r="BW42" s="175"/>
      <c r="BX42" s="175"/>
      <c r="BY42" s="175"/>
      <c r="BZ42" s="175"/>
      <c r="CA42" s="175"/>
      <c r="CB42" s="175"/>
      <c r="CC42" s="175"/>
      <c r="CD42" s="175"/>
      <c r="CE42" s="175"/>
      <c r="CF42" s="175"/>
      <c r="CG42" s="175"/>
      <c r="CH42" s="175"/>
      <c r="CI42" s="175"/>
      <c r="CJ42" s="175"/>
      <c r="CK42" s="175"/>
      <c r="CL42" s="175"/>
      <c r="CM42" s="175"/>
      <c r="CN42" s="175"/>
      <c r="CO42" s="175"/>
      <c r="CP42" s="175"/>
      <c r="CQ42" s="175"/>
      <c r="CR42" s="175"/>
      <c r="CS42" s="175"/>
      <c r="CT42" s="175"/>
      <c r="CU42" s="175"/>
      <c r="CV42" s="175"/>
      <c r="CW42" s="175"/>
      <c r="CX42" s="175"/>
      <c r="CY42" s="175"/>
      <c r="CZ42" s="175"/>
      <c r="DA42" s="175"/>
      <c r="DB42" s="175"/>
      <c r="DC42" s="175"/>
      <c r="DD42" s="175"/>
      <c r="DE42" s="175"/>
      <c r="DF42" s="175"/>
      <c r="DG42" s="175"/>
      <c r="DH42" s="175"/>
      <c r="DI42" s="175"/>
      <c r="DJ42" s="175"/>
      <c r="DK42" s="175"/>
      <c r="DL42" s="175"/>
      <c r="DM42" s="175"/>
      <c r="DN42" s="175"/>
      <c r="DO42" s="175"/>
      <c r="DP42" s="175"/>
      <c r="DQ42" s="175"/>
      <c r="DR42" s="175"/>
      <c r="DS42" s="175"/>
      <c r="DT42" s="175"/>
      <c r="DU42" s="175"/>
      <c r="DV42" s="175"/>
      <c r="DW42" s="175"/>
      <c r="DX42" s="175"/>
      <c r="DY42" s="175"/>
      <c r="DZ42" s="175"/>
      <c r="EA42" s="175"/>
      <c r="EB42" s="175"/>
      <c r="EC42" s="175"/>
      <c r="ED42" s="175"/>
      <c r="EE42" s="175"/>
      <c r="EF42" s="175"/>
      <c r="EG42" s="175"/>
      <c r="EH42" s="175"/>
      <c r="EI42" s="175"/>
      <c r="EJ42" s="175"/>
      <c r="EK42" s="175"/>
      <c r="EL42" s="175"/>
      <c r="EM42" s="175"/>
      <c r="EN42" s="175"/>
      <c r="EO42" s="175"/>
      <c r="EP42" s="175"/>
      <c r="EQ42" s="175"/>
      <c r="ER42" s="175"/>
      <c r="ES42" s="175"/>
      <c r="ET42" s="175"/>
      <c r="EU42" s="175"/>
      <c r="EV42" s="175"/>
      <c r="EW42" s="175"/>
      <c r="EX42" s="175"/>
      <c r="EY42" s="175"/>
      <c r="EZ42" s="175"/>
      <c r="FA42" s="175"/>
      <c r="FB42" s="175"/>
      <c r="FC42" s="175"/>
      <c r="FD42" s="175"/>
      <c r="FE42" s="175"/>
      <c r="FF42" s="175"/>
      <c r="FG42" s="175"/>
      <c r="FH42" s="175"/>
      <c r="FI42" s="175"/>
      <c r="FJ42" s="175"/>
      <c r="FK42" s="175"/>
      <c r="FL42" s="175"/>
      <c r="FM42" s="175"/>
      <c r="FN42" s="175"/>
      <c r="FO42" s="175"/>
      <c r="FP42" s="175"/>
      <c r="FQ42" s="175"/>
      <c r="FR42" s="175"/>
      <c r="FS42" s="175"/>
      <c r="FT42" s="175"/>
      <c r="FU42" s="175"/>
      <c r="FV42" s="175"/>
      <c r="FW42" s="175"/>
      <c r="FX42" s="175"/>
      <c r="FY42" s="175"/>
      <c r="FZ42" s="175"/>
      <c r="GA42" s="175"/>
      <c r="GB42" s="175"/>
      <c r="GC42" s="175"/>
      <c r="GD42" s="175"/>
      <c r="GE42" s="175"/>
      <c r="GF42" s="175"/>
      <c r="GG42" s="175"/>
      <c r="GH42" s="175"/>
      <c r="GI42" s="175"/>
      <c r="GJ42" s="175"/>
      <c r="GK42" s="175"/>
      <c r="GL42" s="175"/>
      <c r="GM42" s="175"/>
      <c r="GN42" s="175"/>
      <c r="GO42" s="175"/>
      <c r="GP42" s="175"/>
      <c r="GQ42" s="175"/>
      <c r="GR42" s="175"/>
      <c r="GS42" s="175"/>
      <c r="GT42" s="175"/>
      <c r="GU42" s="175"/>
      <c r="GV42" s="175"/>
      <c r="GW42" s="175"/>
      <c r="GX42" s="175"/>
      <c r="GY42" s="175"/>
      <c r="GZ42" s="175"/>
      <c r="HA42" s="175"/>
      <c r="HB42" s="175"/>
      <c r="HC42" s="175"/>
      <c r="HD42" s="175"/>
      <c r="HE42" s="175"/>
      <c r="HF42" s="175"/>
      <c r="HG42" s="175"/>
      <c r="HH42" s="175"/>
      <c r="HI42" s="175"/>
      <c r="HJ42" s="175"/>
      <c r="HK42" s="175"/>
      <c r="HL42" s="175"/>
      <c r="HM42" s="175"/>
      <c r="HN42" s="175"/>
      <c r="HO42" s="175"/>
      <c r="HP42" s="175"/>
      <c r="HQ42" s="175"/>
      <c r="HR42" s="175"/>
      <c r="HS42" s="175"/>
      <c r="HT42" s="175"/>
      <c r="HU42" s="175"/>
      <c r="HV42" s="175"/>
      <c r="HW42" s="175"/>
      <c r="HX42" s="175"/>
      <c r="HY42" s="175"/>
      <c r="HZ42" s="175"/>
      <c r="IA42" s="175"/>
      <c r="IB42" s="175"/>
      <c r="IC42" s="175"/>
      <c r="ID42" s="175"/>
      <c r="IE42" s="175"/>
      <c r="IF42" s="175"/>
      <c r="IG42" s="175"/>
      <c r="IH42" s="175"/>
      <c r="II42" s="175"/>
      <c r="IJ42" s="175"/>
      <c r="IK42" s="175"/>
      <c r="IL42" s="175"/>
      <c r="IM42" s="175"/>
      <c r="IN42" s="175"/>
      <c r="IO42" s="175"/>
      <c r="IP42" s="175"/>
      <c r="IQ42" s="175"/>
      <c r="IR42" s="175"/>
      <c r="IS42" s="175"/>
      <c r="IT42" s="175"/>
      <c r="IU42" s="175"/>
      <c r="IV42" s="175"/>
    </row>
    <row r="43" spans="1:256" ht="16.2">
      <c r="A43" s="648"/>
      <c r="B43" s="191" t="s">
        <v>1170</v>
      </c>
      <c r="C43" s="181">
        <v>21</v>
      </c>
      <c r="D43" s="181">
        <v>9</v>
      </c>
      <c r="E43" s="183">
        <f t="shared" si="0"/>
        <v>0.42857142857142855</v>
      </c>
    </row>
    <row r="44" spans="1:256" ht="16.2">
      <c r="A44" s="648"/>
      <c r="B44" s="191" t="s">
        <v>1171</v>
      </c>
      <c r="C44" s="181">
        <v>11</v>
      </c>
      <c r="D44" s="181">
        <v>5</v>
      </c>
      <c r="E44" s="183">
        <f t="shared" si="0"/>
        <v>0.45454545454545453</v>
      </c>
    </row>
    <row r="45" spans="1:256" hidden="1">
      <c r="A45" s="648"/>
      <c r="B45" s="191"/>
      <c r="C45" s="181"/>
      <c r="D45" s="181"/>
      <c r="E45" s="183" t="e">
        <f t="shared" si="0"/>
        <v>#DIV/0!</v>
      </c>
    </row>
    <row r="46" spans="1:256" hidden="1">
      <c r="A46" s="648"/>
      <c r="B46" s="191"/>
      <c r="C46" s="181"/>
      <c r="D46" s="181"/>
      <c r="E46" s="183" t="e">
        <f t="shared" si="0"/>
        <v>#DIV/0!</v>
      </c>
    </row>
    <row r="47" spans="1:256" ht="15.75" customHeight="1">
      <c r="A47" s="633"/>
      <c r="B47" s="200" t="s">
        <v>1295</v>
      </c>
      <c r="C47" s="181">
        <v>33</v>
      </c>
      <c r="D47" s="181">
        <v>19</v>
      </c>
      <c r="E47" s="183">
        <f t="shared" si="0"/>
        <v>0.5757575757575758</v>
      </c>
    </row>
    <row r="48" spans="1:256" ht="16.2">
      <c r="A48" s="643" t="s">
        <v>1132</v>
      </c>
      <c r="B48" s="202" t="s">
        <v>1196</v>
      </c>
      <c r="C48" s="181">
        <v>51</v>
      </c>
      <c r="D48" s="181">
        <v>17</v>
      </c>
      <c r="E48" s="183">
        <f t="shared" si="0"/>
        <v>0.33333333333333331</v>
      </c>
    </row>
    <row r="49" spans="1:256" ht="16.2">
      <c r="A49" s="644"/>
      <c r="B49" s="202" t="s">
        <v>1197</v>
      </c>
      <c r="C49" s="181">
        <v>20</v>
      </c>
      <c r="D49" s="181">
        <v>6</v>
      </c>
      <c r="E49" s="183">
        <f t="shared" si="0"/>
        <v>0.3</v>
      </c>
    </row>
    <row r="50" spans="1:256" ht="16.2">
      <c r="A50" s="644"/>
      <c r="B50" s="202" t="s">
        <v>1198</v>
      </c>
      <c r="C50" s="181">
        <v>21</v>
      </c>
      <c r="D50" s="181">
        <v>6</v>
      </c>
      <c r="E50" s="183">
        <f t="shared" si="0"/>
        <v>0.2857142857142857</v>
      </c>
    </row>
    <row r="51" spans="1:256" ht="16.2">
      <c r="A51" s="644"/>
      <c r="B51" s="202" t="s">
        <v>1199</v>
      </c>
      <c r="C51" s="181">
        <v>15</v>
      </c>
      <c r="D51" s="181">
        <v>5</v>
      </c>
      <c r="E51" s="183">
        <f t="shared" si="0"/>
        <v>0.33333333333333331</v>
      </c>
    </row>
    <row r="52" spans="1:256" ht="16.2">
      <c r="A52" s="644"/>
      <c r="B52" s="202" t="s">
        <v>1200</v>
      </c>
      <c r="C52" s="181">
        <v>11</v>
      </c>
      <c r="D52" s="181">
        <v>4</v>
      </c>
      <c r="E52" s="183">
        <f t="shared" si="0"/>
        <v>0.36363636363636365</v>
      </c>
    </row>
    <row r="53" spans="1:256" ht="16.2">
      <c r="A53" s="644"/>
      <c r="B53" s="202" t="s">
        <v>1201</v>
      </c>
      <c r="C53" s="181">
        <v>15</v>
      </c>
      <c r="D53" s="181">
        <v>8</v>
      </c>
      <c r="E53" s="183">
        <f t="shared" si="0"/>
        <v>0.53333333333333333</v>
      </c>
    </row>
    <row r="54" spans="1:256" ht="16.2">
      <c r="A54" s="642"/>
      <c r="B54" s="202" t="s">
        <v>1299</v>
      </c>
      <c r="C54" s="181">
        <v>9</v>
      </c>
      <c r="D54" s="181">
        <v>4</v>
      </c>
      <c r="E54" s="183">
        <f t="shared" si="0"/>
        <v>0.44444444444444442</v>
      </c>
    </row>
    <row r="55" spans="1:256" ht="16.2">
      <c r="A55" s="642"/>
      <c r="B55" s="202" t="s">
        <v>1203</v>
      </c>
      <c r="C55" s="181">
        <v>24</v>
      </c>
      <c r="D55" s="181">
        <v>9</v>
      </c>
      <c r="E55" s="183">
        <f t="shared" si="0"/>
        <v>0.375</v>
      </c>
    </row>
    <row r="56" spans="1:256" ht="16.2">
      <c r="A56" s="642"/>
      <c r="B56" s="202" t="s">
        <v>1204</v>
      </c>
      <c r="C56" s="181">
        <v>17</v>
      </c>
      <c r="D56" s="181">
        <v>6</v>
      </c>
      <c r="E56" s="183">
        <f t="shared" si="0"/>
        <v>0.35294117647058826</v>
      </c>
    </row>
    <row r="57" spans="1:256" ht="16.2">
      <c r="A57" s="642"/>
      <c r="B57" s="202" t="s">
        <v>1205</v>
      </c>
      <c r="C57" s="181">
        <v>14</v>
      </c>
      <c r="D57" s="181">
        <v>5</v>
      </c>
      <c r="E57" s="183">
        <f t="shared" si="0"/>
        <v>0.35714285714285715</v>
      </c>
    </row>
    <row r="58" spans="1:256" ht="16.2">
      <c r="A58" s="642"/>
      <c r="B58" s="202" t="s">
        <v>1206</v>
      </c>
      <c r="C58" s="181">
        <v>10</v>
      </c>
      <c r="D58" s="181">
        <v>4</v>
      </c>
      <c r="E58" s="183">
        <f t="shared" si="0"/>
        <v>0.4</v>
      </c>
    </row>
    <row r="59" spans="1:256" ht="16.2">
      <c r="A59" s="642"/>
      <c r="B59" s="202" t="s">
        <v>1207</v>
      </c>
      <c r="C59" s="181">
        <v>16</v>
      </c>
      <c r="D59" s="181">
        <v>8</v>
      </c>
      <c r="E59" s="183">
        <f t="shared" si="0"/>
        <v>0.5</v>
      </c>
    </row>
    <row r="60" spans="1:256" ht="16.2">
      <c r="A60" s="633"/>
      <c r="B60" s="202" t="s">
        <v>1208</v>
      </c>
      <c r="C60" s="181">
        <v>9</v>
      </c>
      <c r="D60" s="181">
        <v>6</v>
      </c>
      <c r="E60" s="183">
        <f t="shared" si="0"/>
        <v>0.66666666666666663</v>
      </c>
    </row>
    <row r="61" spans="1:256" ht="16.2">
      <c r="A61" s="599" t="s">
        <v>366</v>
      </c>
      <c r="B61" s="45" t="s">
        <v>1277</v>
      </c>
      <c r="C61" s="323">
        <v>10</v>
      </c>
      <c r="D61" s="181">
        <v>2</v>
      </c>
      <c r="E61" s="183">
        <f t="shared" si="0"/>
        <v>0.2</v>
      </c>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177"/>
      <c r="FO61" s="177"/>
      <c r="FP61" s="177"/>
      <c r="FQ61" s="177"/>
      <c r="FR61" s="177"/>
      <c r="FS61" s="177"/>
      <c r="FT61" s="177"/>
      <c r="FU61" s="177"/>
      <c r="FV61" s="177"/>
      <c r="FW61" s="177"/>
      <c r="FX61" s="177"/>
      <c r="FY61" s="177"/>
      <c r="FZ61" s="177"/>
      <c r="GA61" s="177"/>
      <c r="GB61" s="177"/>
      <c r="GC61" s="177"/>
      <c r="GD61" s="177"/>
      <c r="GE61" s="177"/>
      <c r="GF61" s="177"/>
      <c r="GG61" s="177"/>
      <c r="GH61" s="177"/>
      <c r="GI61" s="177"/>
      <c r="GJ61" s="177"/>
      <c r="GK61" s="177"/>
      <c r="GL61" s="177"/>
      <c r="GM61" s="177"/>
      <c r="GN61" s="177"/>
      <c r="GO61" s="177"/>
      <c r="GP61" s="177"/>
      <c r="GQ61" s="177"/>
      <c r="GR61" s="177"/>
      <c r="GS61" s="177"/>
      <c r="GT61" s="177"/>
      <c r="GU61" s="177"/>
      <c r="GV61" s="177"/>
      <c r="GW61" s="177"/>
      <c r="GX61" s="177"/>
      <c r="GY61" s="177"/>
      <c r="GZ61" s="177"/>
      <c r="HA61" s="177"/>
      <c r="HB61" s="177"/>
      <c r="HC61" s="177"/>
      <c r="HD61" s="177"/>
      <c r="HE61" s="177"/>
      <c r="HF61" s="177"/>
      <c r="HG61" s="177"/>
      <c r="HH61" s="177"/>
      <c r="HI61" s="177"/>
      <c r="HJ61" s="177"/>
      <c r="HK61" s="177"/>
      <c r="HL61" s="177"/>
      <c r="HM61" s="177"/>
      <c r="HN61" s="177"/>
      <c r="HO61" s="177"/>
      <c r="HP61" s="177"/>
      <c r="HQ61" s="177"/>
      <c r="HR61" s="177"/>
      <c r="HS61" s="177"/>
      <c r="HT61" s="177"/>
      <c r="HU61" s="177"/>
      <c r="HV61" s="177"/>
      <c r="HW61" s="177"/>
      <c r="HX61" s="177"/>
      <c r="HY61" s="177"/>
      <c r="HZ61" s="177"/>
      <c r="IA61" s="177"/>
      <c r="IB61" s="177"/>
      <c r="IC61" s="177"/>
      <c r="ID61" s="177"/>
      <c r="IE61" s="177"/>
      <c r="IF61" s="177"/>
      <c r="IG61" s="177"/>
      <c r="IH61" s="177"/>
      <c r="II61" s="177"/>
      <c r="IJ61" s="177"/>
      <c r="IK61" s="177"/>
      <c r="IL61" s="177"/>
      <c r="IM61" s="177"/>
      <c r="IN61" s="177"/>
      <c r="IO61" s="177"/>
      <c r="IP61" s="177"/>
      <c r="IQ61" s="177"/>
      <c r="IR61" s="177"/>
      <c r="IS61" s="177"/>
      <c r="IT61" s="177"/>
      <c r="IU61" s="177"/>
      <c r="IV61" s="177"/>
    </row>
    <row r="62" spans="1:256" ht="16.2">
      <c r="A62" s="648"/>
      <c r="B62" s="128" t="s">
        <v>1129</v>
      </c>
      <c r="C62" s="323">
        <v>17</v>
      </c>
      <c r="D62" s="181">
        <v>1</v>
      </c>
      <c r="E62" s="183">
        <f t="shared" si="0"/>
        <v>5.8823529411764705E-2</v>
      </c>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177"/>
      <c r="FO62" s="177"/>
      <c r="FP62" s="177"/>
      <c r="FQ62" s="177"/>
      <c r="FR62" s="177"/>
      <c r="FS62" s="177"/>
      <c r="FT62" s="177"/>
      <c r="FU62" s="177"/>
      <c r="FV62" s="177"/>
      <c r="FW62" s="177"/>
      <c r="FX62" s="177"/>
      <c r="FY62" s="177"/>
      <c r="FZ62" s="177"/>
      <c r="GA62" s="177"/>
      <c r="GB62" s="177"/>
      <c r="GC62" s="177"/>
      <c r="GD62" s="177"/>
      <c r="GE62" s="177"/>
      <c r="GF62" s="177"/>
      <c r="GG62" s="177"/>
      <c r="GH62" s="177"/>
      <c r="GI62" s="177"/>
      <c r="GJ62" s="177"/>
      <c r="GK62" s="177"/>
      <c r="GL62" s="177"/>
      <c r="GM62" s="177"/>
      <c r="GN62" s="177"/>
      <c r="GO62" s="177"/>
      <c r="GP62" s="177"/>
      <c r="GQ62" s="177"/>
      <c r="GR62" s="177"/>
      <c r="GS62" s="177"/>
      <c r="GT62" s="177"/>
      <c r="GU62" s="177"/>
      <c r="GV62" s="177"/>
      <c r="GW62" s="177"/>
      <c r="GX62" s="177"/>
      <c r="GY62" s="177"/>
      <c r="GZ62" s="177"/>
      <c r="HA62" s="177"/>
      <c r="HB62" s="177"/>
      <c r="HC62" s="177"/>
      <c r="HD62" s="177"/>
      <c r="HE62" s="177"/>
      <c r="HF62" s="177"/>
      <c r="HG62" s="177"/>
      <c r="HH62" s="177"/>
      <c r="HI62" s="177"/>
      <c r="HJ62" s="177"/>
      <c r="HK62" s="177"/>
      <c r="HL62" s="177"/>
      <c r="HM62" s="177"/>
      <c r="HN62" s="177"/>
      <c r="HO62" s="177"/>
      <c r="HP62" s="177"/>
      <c r="HQ62" s="177"/>
      <c r="HR62" s="177"/>
      <c r="HS62" s="177"/>
      <c r="HT62" s="177"/>
      <c r="HU62" s="177"/>
      <c r="HV62" s="177"/>
      <c r="HW62" s="177"/>
      <c r="HX62" s="177"/>
      <c r="HY62" s="177"/>
      <c r="HZ62" s="177"/>
      <c r="IA62" s="177"/>
      <c r="IB62" s="177"/>
      <c r="IC62" s="177"/>
      <c r="ID62" s="177"/>
      <c r="IE62" s="177"/>
      <c r="IF62" s="177"/>
      <c r="IG62" s="177"/>
      <c r="IH62" s="177"/>
      <c r="II62" s="177"/>
      <c r="IJ62" s="177"/>
      <c r="IK62" s="177"/>
      <c r="IL62" s="177"/>
      <c r="IM62" s="177"/>
      <c r="IN62" s="177"/>
      <c r="IO62" s="177"/>
      <c r="IP62" s="177"/>
      <c r="IQ62" s="177"/>
      <c r="IR62" s="177"/>
      <c r="IS62" s="177"/>
      <c r="IT62" s="177"/>
      <c r="IU62" s="177"/>
      <c r="IV62" s="177"/>
    </row>
    <row r="63" spans="1:256" ht="16.2">
      <c r="A63" s="648"/>
      <c r="B63" s="128" t="s">
        <v>1130</v>
      </c>
      <c r="C63" s="323">
        <v>9</v>
      </c>
      <c r="D63" s="181">
        <v>4</v>
      </c>
      <c r="E63" s="183">
        <f t="shared" si="0"/>
        <v>0.44444444444444442</v>
      </c>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c r="IS63" s="177"/>
      <c r="IT63" s="177"/>
      <c r="IU63" s="177"/>
      <c r="IV63" s="177"/>
    </row>
    <row r="64" spans="1:256" ht="16.2">
      <c r="A64" s="648"/>
      <c r="B64" s="202" t="s">
        <v>1289</v>
      </c>
      <c r="C64" s="323">
        <v>15</v>
      </c>
      <c r="D64" s="181">
        <v>5</v>
      </c>
      <c r="E64" s="183">
        <f t="shared" si="0"/>
        <v>0.33333333333333331</v>
      </c>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c r="IS64" s="177"/>
      <c r="IT64" s="177"/>
      <c r="IU64" s="177"/>
      <c r="IV64" s="177"/>
    </row>
    <row r="65" spans="1:256" ht="16.2">
      <c r="A65" s="648"/>
      <c r="B65" s="289" t="s">
        <v>1278</v>
      </c>
      <c r="C65" s="323">
        <v>19</v>
      </c>
      <c r="D65" s="181">
        <v>5</v>
      </c>
      <c r="E65" s="183">
        <f t="shared" si="0"/>
        <v>0.26315789473684209</v>
      </c>
      <c r="F65" s="176"/>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6"/>
      <c r="AE65" s="176"/>
      <c r="AF65" s="176"/>
      <c r="AG65" s="176"/>
      <c r="AH65" s="176"/>
      <c r="AI65" s="176"/>
      <c r="AJ65" s="176"/>
      <c r="AK65" s="176"/>
      <c r="AL65" s="176"/>
      <c r="AM65" s="176"/>
      <c r="AN65" s="176"/>
      <c r="AO65" s="176"/>
      <c r="AP65" s="176"/>
      <c r="AQ65" s="176"/>
      <c r="AR65" s="176"/>
      <c r="AS65" s="176"/>
      <c r="AT65" s="176"/>
      <c r="AU65" s="176"/>
      <c r="AV65" s="176"/>
      <c r="AW65" s="176"/>
      <c r="AX65" s="176"/>
      <c r="AY65" s="176"/>
      <c r="AZ65" s="176"/>
      <c r="BA65" s="176"/>
      <c r="BB65" s="176"/>
      <c r="BC65" s="176"/>
      <c r="BD65" s="176"/>
      <c r="BE65" s="176"/>
      <c r="BF65" s="176"/>
      <c r="BG65" s="176"/>
      <c r="BH65" s="176"/>
      <c r="BI65" s="176"/>
      <c r="BJ65" s="176"/>
      <c r="BK65" s="176"/>
      <c r="BL65" s="176"/>
      <c r="BM65" s="176"/>
      <c r="BN65" s="176"/>
      <c r="BO65" s="176"/>
      <c r="BP65" s="176"/>
      <c r="BQ65" s="176"/>
      <c r="BR65" s="176"/>
      <c r="BS65" s="176"/>
      <c r="BT65" s="176"/>
      <c r="BU65" s="176"/>
      <c r="BV65" s="176"/>
      <c r="BW65" s="176"/>
      <c r="BX65" s="176"/>
      <c r="BY65" s="176"/>
      <c r="BZ65" s="176"/>
      <c r="CA65" s="176"/>
      <c r="CB65" s="176"/>
      <c r="CC65" s="176"/>
      <c r="CD65" s="176"/>
      <c r="CE65" s="176"/>
      <c r="CF65" s="176"/>
      <c r="CG65" s="176"/>
      <c r="CH65" s="176"/>
      <c r="CI65" s="176"/>
      <c r="CJ65" s="176"/>
      <c r="CK65" s="176"/>
      <c r="CL65" s="176"/>
      <c r="CM65" s="176"/>
      <c r="CN65" s="176"/>
      <c r="CO65" s="176"/>
      <c r="CP65" s="176"/>
      <c r="CQ65" s="176"/>
      <c r="CR65" s="176"/>
      <c r="CS65" s="176"/>
      <c r="CT65" s="176"/>
      <c r="CU65" s="176"/>
      <c r="CV65" s="176"/>
      <c r="CW65" s="176"/>
      <c r="CX65" s="176"/>
      <c r="CY65" s="176"/>
      <c r="CZ65" s="176"/>
      <c r="DA65" s="176"/>
      <c r="DB65" s="176"/>
      <c r="DC65" s="176"/>
      <c r="DD65" s="176"/>
      <c r="DE65" s="176"/>
      <c r="DF65" s="176"/>
      <c r="DG65" s="176"/>
      <c r="DH65" s="176"/>
      <c r="DI65" s="176"/>
      <c r="DJ65" s="176"/>
      <c r="DK65" s="176"/>
      <c r="DL65" s="176"/>
      <c r="DM65" s="176"/>
      <c r="DN65" s="176"/>
      <c r="DO65" s="176"/>
      <c r="DP65" s="176"/>
      <c r="DQ65" s="176"/>
      <c r="DR65" s="176"/>
      <c r="DS65" s="176"/>
      <c r="DT65" s="176"/>
      <c r="DU65" s="176"/>
      <c r="DV65" s="176"/>
      <c r="DW65" s="176"/>
      <c r="DX65" s="176"/>
      <c r="DY65" s="176"/>
      <c r="DZ65" s="176"/>
      <c r="EA65" s="176"/>
      <c r="EB65" s="176"/>
      <c r="EC65" s="176"/>
      <c r="ED65" s="176"/>
      <c r="EE65" s="176"/>
      <c r="EF65" s="176"/>
      <c r="EG65" s="176"/>
      <c r="EH65" s="176"/>
      <c r="EI65" s="176"/>
      <c r="EJ65" s="176"/>
      <c r="EK65" s="176"/>
      <c r="EL65" s="176"/>
      <c r="EM65" s="176"/>
      <c r="EN65" s="176"/>
      <c r="EO65" s="176"/>
      <c r="EP65" s="176"/>
      <c r="EQ65" s="176"/>
      <c r="ER65" s="176"/>
      <c r="ES65" s="176"/>
      <c r="ET65" s="176"/>
      <c r="EU65" s="176"/>
      <c r="EV65" s="176"/>
      <c r="EW65" s="176"/>
      <c r="EX65" s="176"/>
      <c r="EY65" s="176"/>
      <c r="EZ65" s="176"/>
      <c r="FA65" s="176"/>
      <c r="FB65" s="176"/>
      <c r="FC65" s="176"/>
      <c r="FD65" s="176"/>
      <c r="FE65" s="176"/>
      <c r="FF65" s="176"/>
      <c r="FG65" s="176"/>
      <c r="FH65" s="176"/>
      <c r="FI65" s="176"/>
      <c r="FJ65" s="176"/>
      <c r="FK65" s="176"/>
      <c r="FL65" s="176"/>
      <c r="FM65" s="176"/>
      <c r="FN65" s="176"/>
      <c r="FO65" s="176"/>
      <c r="FP65" s="176"/>
      <c r="FQ65" s="176"/>
      <c r="FR65" s="176"/>
      <c r="FS65" s="176"/>
      <c r="FT65" s="176"/>
      <c r="FU65" s="176"/>
      <c r="FV65" s="176"/>
      <c r="FW65" s="176"/>
      <c r="FX65" s="176"/>
      <c r="FY65" s="176"/>
      <c r="FZ65" s="176"/>
      <c r="GA65" s="176"/>
      <c r="GB65" s="176"/>
      <c r="GC65" s="176"/>
      <c r="GD65" s="176"/>
      <c r="GE65" s="176"/>
      <c r="GF65" s="176"/>
      <c r="GG65" s="176"/>
      <c r="GH65" s="176"/>
      <c r="GI65" s="176"/>
      <c r="GJ65" s="176"/>
      <c r="GK65" s="176"/>
      <c r="GL65" s="176"/>
      <c r="GM65" s="176"/>
      <c r="GN65" s="176"/>
      <c r="GO65" s="176"/>
      <c r="GP65" s="176"/>
      <c r="GQ65" s="176"/>
      <c r="GR65" s="176"/>
      <c r="GS65" s="176"/>
      <c r="GT65" s="176"/>
      <c r="GU65" s="176"/>
      <c r="GV65" s="176"/>
      <c r="GW65" s="176"/>
      <c r="GX65" s="176"/>
      <c r="GY65" s="176"/>
      <c r="GZ65" s="176"/>
      <c r="HA65" s="176"/>
      <c r="HB65" s="176"/>
      <c r="HC65" s="176"/>
      <c r="HD65" s="176"/>
      <c r="HE65" s="176"/>
      <c r="HF65" s="176"/>
      <c r="HG65" s="176"/>
      <c r="HH65" s="176"/>
      <c r="HI65" s="176"/>
      <c r="HJ65" s="176"/>
      <c r="HK65" s="176"/>
      <c r="HL65" s="176"/>
      <c r="HM65" s="176"/>
      <c r="HN65" s="176"/>
      <c r="HO65" s="176"/>
      <c r="HP65" s="176"/>
      <c r="HQ65" s="176"/>
      <c r="HR65" s="176"/>
      <c r="HS65" s="176"/>
      <c r="HT65" s="176"/>
      <c r="HU65" s="176"/>
      <c r="HV65" s="176"/>
      <c r="HW65" s="176"/>
      <c r="HX65" s="176"/>
      <c r="HY65" s="176"/>
      <c r="HZ65" s="176"/>
      <c r="IA65" s="176"/>
      <c r="IB65" s="176"/>
      <c r="IC65" s="176"/>
      <c r="ID65" s="176"/>
      <c r="IE65" s="176"/>
      <c r="IF65" s="176"/>
      <c r="IG65" s="176"/>
      <c r="IH65" s="176"/>
      <c r="II65" s="176"/>
      <c r="IJ65" s="176"/>
      <c r="IK65" s="176"/>
      <c r="IL65" s="176"/>
      <c r="IM65" s="176"/>
      <c r="IN65" s="176"/>
      <c r="IO65" s="176"/>
      <c r="IP65" s="176"/>
      <c r="IQ65" s="176"/>
      <c r="IR65" s="176"/>
      <c r="IS65" s="176"/>
      <c r="IT65" s="176"/>
      <c r="IU65" s="176"/>
      <c r="IV65" s="176"/>
    </row>
    <row r="66" spans="1:256" ht="16.2">
      <c r="A66" s="648"/>
      <c r="B66" s="45" t="s">
        <v>1279</v>
      </c>
      <c r="C66" s="323">
        <v>5</v>
      </c>
      <c r="D66" s="181">
        <v>3</v>
      </c>
      <c r="E66" s="183">
        <f t="shared" si="0"/>
        <v>0.6</v>
      </c>
    </row>
    <row r="67" spans="1:256" ht="16.2">
      <c r="A67" s="648"/>
      <c r="B67" s="289" t="s">
        <v>1292</v>
      </c>
      <c r="C67" s="323">
        <v>40</v>
      </c>
      <c r="D67" s="181">
        <v>9</v>
      </c>
      <c r="E67" s="183">
        <f t="shared" si="0"/>
        <v>0.22500000000000001</v>
      </c>
    </row>
    <row r="68" spans="1:256" ht="16.2">
      <c r="A68" s="648"/>
      <c r="B68" s="45" t="s">
        <v>1280</v>
      </c>
      <c r="C68" s="323">
        <v>4</v>
      </c>
      <c r="D68" s="181">
        <v>0</v>
      </c>
      <c r="E68" s="183">
        <f t="shared" si="0"/>
        <v>0</v>
      </c>
    </row>
    <row r="69" spans="1:256" ht="16.2">
      <c r="A69" s="601"/>
      <c r="B69" s="45" t="s">
        <v>1293</v>
      </c>
      <c r="C69" s="323">
        <v>21</v>
      </c>
      <c r="D69" s="181">
        <v>6</v>
      </c>
      <c r="E69" s="183">
        <f t="shared" si="0"/>
        <v>0.2857142857142857</v>
      </c>
    </row>
    <row r="70" spans="1:256" ht="16.2">
      <c r="A70" s="598" t="s">
        <v>368</v>
      </c>
      <c r="B70" s="45" t="s">
        <v>1281</v>
      </c>
      <c r="C70" s="181">
        <v>17</v>
      </c>
      <c r="D70" s="181">
        <v>9</v>
      </c>
      <c r="E70" s="183">
        <f t="shared" si="0"/>
        <v>0.52941176470588236</v>
      </c>
    </row>
    <row r="71" spans="1:256" ht="16.2">
      <c r="A71" s="598"/>
      <c r="B71" s="45" t="s">
        <v>1282</v>
      </c>
      <c r="C71" s="181">
        <v>9</v>
      </c>
      <c r="D71" s="181">
        <v>4</v>
      </c>
      <c r="E71" s="183">
        <f t="shared" si="0"/>
        <v>0.44444444444444442</v>
      </c>
    </row>
    <row r="72" spans="1:256" ht="16.2">
      <c r="A72" s="598"/>
      <c r="B72" s="45" t="s">
        <v>1283</v>
      </c>
      <c r="C72" s="181">
        <v>9</v>
      </c>
      <c r="D72" s="181">
        <v>6</v>
      </c>
      <c r="E72" s="183">
        <f t="shared" si="0"/>
        <v>0.66666666666666663</v>
      </c>
    </row>
    <row r="73" spans="1:256" ht="16.2">
      <c r="A73" s="598"/>
      <c r="B73" s="45" t="s">
        <v>195</v>
      </c>
      <c r="C73" s="181">
        <v>17</v>
      </c>
      <c r="D73" s="181">
        <v>6</v>
      </c>
      <c r="E73" s="183">
        <f t="shared" si="0"/>
        <v>0.35294117647058826</v>
      </c>
      <c r="F73" s="176"/>
      <c r="G73" s="176"/>
      <c r="H73" s="176"/>
      <c r="I73" s="176"/>
      <c r="J73" s="176"/>
      <c r="K73" s="176"/>
      <c r="L73" s="176"/>
      <c r="M73" s="176"/>
      <c r="N73" s="176"/>
      <c r="O73" s="176"/>
      <c r="P73" s="176"/>
      <c r="Q73" s="176"/>
      <c r="R73" s="176"/>
      <c r="S73" s="176"/>
      <c r="T73" s="176"/>
      <c r="U73" s="176"/>
      <c r="V73" s="176"/>
      <c r="W73" s="176"/>
      <c r="X73" s="176"/>
      <c r="Y73" s="176"/>
      <c r="Z73" s="176"/>
      <c r="AA73" s="176"/>
      <c r="AB73" s="176"/>
      <c r="AC73" s="176"/>
      <c r="AD73" s="176"/>
      <c r="AE73" s="176"/>
      <c r="AF73" s="176"/>
      <c r="AG73" s="176"/>
      <c r="AH73" s="176"/>
      <c r="AI73" s="176"/>
      <c r="AJ73" s="176"/>
      <c r="AK73" s="176"/>
      <c r="AL73" s="176"/>
      <c r="AM73" s="176"/>
      <c r="AN73" s="176"/>
      <c r="AO73" s="176"/>
      <c r="AP73" s="176"/>
      <c r="AQ73" s="176"/>
      <c r="AR73" s="176"/>
      <c r="AS73" s="176"/>
      <c r="AT73" s="176"/>
      <c r="AU73" s="176"/>
      <c r="AV73" s="176"/>
      <c r="AW73" s="176"/>
      <c r="AX73" s="176"/>
      <c r="AY73" s="176"/>
      <c r="AZ73" s="176"/>
      <c r="BA73" s="176"/>
      <c r="BB73" s="176"/>
      <c r="BC73" s="176"/>
      <c r="BD73" s="176"/>
      <c r="BE73" s="176"/>
      <c r="BF73" s="176"/>
      <c r="BG73" s="176"/>
      <c r="BH73" s="176"/>
      <c r="BI73" s="176"/>
      <c r="BJ73" s="176"/>
      <c r="BK73" s="176"/>
      <c r="BL73" s="176"/>
      <c r="BM73" s="176"/>
      <c r="BN73" s="176"/>
      <c r="BO73" s="176"/>
      <c r="BP73" s="176"/>
      <c r="BQ73" s="176"/>
      <c r="BR73" s="176"/>
      <c r="BS73" s="176"/>
      <c r="BT73" s="176"/>
      <c r="BU73" s="176"/>
      <c r="BV73" s="176"/>
      <c r="BW73" s="176"/>
      <c r="BX73" s="176"/>
      <c r="BY73" s="176"/>
      <c r="BZ73" s="176"/>
      <c r="CA73" s="176"/>
      <c r="CB73" s="176"/>
      <c r="CC73" s="176"/>
      <c r="CD73" s="176"/>
      <c r="CE73" s="176"/>
      <c r="CF73" s="176"/>
      <c r="CG73" s="176"/>
      <c r="CH73" s="176"/>
      <c r="CI73" s="176"/>
      <c r="CJ73" s="176"/>
      <c r="CK73" s="176"/>
      <c r="CL73" s="176"/>
      <c r="CM73" s="176"/>
      <c r="CN73" s="176"/>
      <c r="CO73" s="176"/>
      <c r="CP73" s="176"/>
      <c r="CQ73" s="176"/>
      <c r="CR73" s="176"/>
      <c r="CS73" s="176"/>
      <c r="CT73" s="176"/>
      <c r="CU73" s="176"/>
      <c r="CV73" s="176"/>
      <c r="CW73" s="176"/>
      <c r="CX73" s="176"/>
      <c r="CY73" s="176"/>
      <c r="CZ73" s="176"/>
      <c r="DA73" s="176"/>
      <c r="DB73" s="176"/>
      <c r="DC73" s="176"/>
      <c r="DD73" s="176"/>
      <c r="DE73" s="176"/>
      <c r="DF73" s="176"/>
      <c r="DG73" s="176"/>
      <c r="DH73" s="176"/>
      <c r="DI73" s="176"/>
      <c r="DJ73" s="176"/>
      <c r="DK73" s="176"/>
      <c r="DL73" s="176"/>
      <c r="DM73" s="176"/>
      <c r="DN73" s="176"/>
      <c r="DO73" s="176"/>
      <c r="DP73" s="176"/>
      <c r="DQ73" s="176"/>
      <c r="DR73" s="176"/>
      <c r="DS73" s="176"/>
      <c r="DT73" s="176"/>
      <c r="DU73" s="176"/>
      <c r="DV73" s="176"/>
      <c r="DW73" s="176"/>
      <c r="DX73" s="176"/>
      <c r="DY73" s="176"/>
      <c r="DZ73" s="176"/>
      <c r="EA73" s="176"/>
      <c r="EB73" s="176"/>
      <c r="EC73" s="176"/>
      <c r="ED73" s="176"/>
      <c r="EE73" s="176"/>
      <c r="EF73" s="176"/>
      <c r="EG73" s="176"/>
      <c r="EH73" s="176"/>
      <c r="EI73" s="176"/>
      <c r="EJ73" s="176"/>
      <c r="EK73" s="176"/>
      <c r="EL73" s="176"/>
      <c r="EM73" s="176"/>
      <c r="EN73" s="176"/>
      <c r="EO73" s="176"/>
      <c r="EP73" s="176"/>
      <c r="EQ73" s="176"/>
      <c r="ER73" s="176"/>
      <c r="ES73" s="176"/>
      <c r="ET73" s="176"/>
      <c r="EU73" s="176"/>
      <c r="EV73" s="176"/>
      <c r="EW73" s="176"/>
      <c r="EX73" s="176"/>
      <c r="EY73" s="176"/>
      <c r="EZ73" s="176"/>
      <c r="FA73" s="176"/>
      <c r="FB73" s="176"/>
      <c r="FC73" s="176"/>
      <c r="FD73" s="176"/>
      <c r="FE73" s="176"/>
      <c r="FF73" s="176"/>
      <c r="FG73" s="176"/>
      <c r="FH73" s="176"/>
      <c r="FI73" s="176"/>
      <c r="FJ73" s="176"/>
      <c r="FK73" s="176"/>
      <c r="FL73" s="176"/>
      <c r="FM73" s="176"/>
      <c r="FN73" s="176"/>
      <c r="FO73" s="176"/>
      <c r="FP73" s="176"/>
      <c r="FQ73" s="176"/>
      <c r="FR73" s="176"/>
      <c r="FS73" s="176"/>
      <c r="FT73" s="176"/>
      <c r="FU73" s="176"/>
      <c r="FV73" s="176"/>
      <c r="FW73" s="176"/>
      <c r="FX73" s="176"/>
      <c r="FY73" s="176"/>
      <c r="FZ73" s="176"/>
      <c r="GA73" s="176"/>
      <c r="GB73" s="176"/>
      <c r="GC73" s="176"/>
      <c r="GD73" s="176"/>
      <c r="GE73" s="176"/>
      <c r="GF73" s="176"/>
      <c r="GG73" s="176"/>
      <c r="GH73" s="176"/>
      <c r="GI73" s="176"/>
      <c r="GJ73" s="176"/>
      <c r="GK73" s="176"/>
      <c r="GL73" s="176"/>
      <c r="GM73" s="176"/>
      <c r="GN73" s="176"/>
      <c r="GO73" s="176"/>
      <c r="GP73" s="176"/>
      <c r="GQ73" s="176"/>
      <c r="GR73" s="176"/>
      <c r="GS73" s="176"/>
      <c r="GT73" s="176"/>
      <c r="GU73" s="176"/>
      <c r="GV73" s="176"/>
      <c r="GW73" s="176"/>
      <c r="GX73" s="176"/>
      <c r="GY73" s="176"/>
      <c r="GZ73" s="176"/>
      <c r="HA73" s="176"/>
      <c r="HB73" s="176"/>
      <c r="HC73" s="176"/>
      <c r="HD73" s="176"/>
      <c r="HE73" s="176"/>
      <c r="HF73" s="176"/>
      <c r="HG73" s="176"/>
      <c r="HH73" s="176"/>
      <c r="HI73" s="176"/>
      <c r="HJ73" s="176"/>
      <c r="HK73" s="176"/>
      <c r="HL73" s="176"/>
      <c r="HM73" s="176"/>
      <c r="HN73" s="176"/>
      <c r="HO73" s="176"/>
      <c r="HP73" s="176"/>
      <c r="HQ73" s="176"/>
      <c r="HR73" s="176"/>
      <c r="HS73" s="176"/>
      <c r="HT73" s="176"/>
      <c r="HU73" s="176"/>
      <c r="HV73" s="176"/>
      <c r="HW73" s="176"/>
      <c r="HX73" s="176"/>
      <c r="HY73" s="176"/>
      <c r="HZ73" s="176"/>
      <c r="IA73" s="176"/>
      <c r="IB73" s="176"/>
      <c r="IC73" s="176"/>
      <c r="ID73" s="176"/>
      <c r="IE73" s="176"/>
      <c r="IF73" s="176"/>
      <c r="IG73" s="176"/>
      <c r="IH73" s="176"/>
      <c r="II73" s="176"/>
      <c r="IJ73" s="176"/>
      <c r="IK73" s="176"/>
      <c r="IL73" s="176"/>
      <c r="IM73" s="176"/>
      <c r="IN73" s="176"/>
      <c r="IO73" s="176"/>
      <c r="IP73" s="176"/>
      <c r="IQ73" s="176"/>
      <c r="IR73" s="176"/>
      <c r="IS73" s="176"/>
      <c r="IT73" s="176"/>
      <c r="IU73" s="176"/>
      <c r="IV73" s="176"/>
    </row>
    <row r="74" spans="1:256" ht="16.2">
      <c r="A74" s="647" t="s">
        <v>1172</v>
      </c>
      <c r="B74" s="180" t="s">
        <v>1285</v>
      </c>
      <c r="C74" s="181">
        <v>11</v>
      </c>
      <c r="D74" s="181">
        <v>4</v>
      </c>
      <c r="E74" s="183">
        <f t="shared" si="0"/>
        <v>0.36363636363636365</v>
      </c>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FS74" s="177"/>
      <c r="FT74" s="177"/>
      <c r="FU74" s="177"/>
      <c r="FV74" s="177"/>
      <c r="FW74" s="177"/>
      <c r="FX74" s="177"/>
      <c r="FY74" s="177"/>
      <c r="FZ74" s="177"/>
      <c r="GA74" s="177"/>
      <c r="GB74" s="177"/>
      <c r="GC74" s="177"/>
      <c r="GD74" s="177"/>
      <c r="GE74" s="177"/>
      <c r="GF74" s="177"/>
      <c r="GG74" s="177"/>
      <c r="GH74" s="177"/>
      <c r="GI74" s="177"/>
      <c r="GJ74" s="177"/>
      <c r="GK74" s="177"/>
      <c r="GL74" s="177"/>
      <c r="GM74" s="177"/>
      <c r="GN74" s="177"/>
      <c r="GO74" s="177"/>
      <c r="GP74" s="177"/>
      <c r="GQ74" s="177"/>
      <c r="GR74" s="177"/>
      <c r="GS74" s="177"/>
      <c r="GT74" s="177"/>
      <c r="GU74" s="177"/>
      <c r="GV74" s="177"/>
      <c r="GW74" s="177"/>
      <c r="GX74" s="177"/>
      <c r="GY74" s="177"/>
      <c r="GZ74" s="177"/>
      <c r="HA74" s="177"/>
      <c r="HB74" s="177"/>
      <c r="HC74" s="177"/>
      <c r="HD74" s="177"/>
      <c r="HE74" s="177"/>
      <c r="HF74" s="177"/>
      <c r="HG74" s="177"/>
      <c r="HH74" s="177"/>
      <c r="HI74" s="177"/>
      <c r="HJ74" s="177"/>
      <c r="HK74" s="177"/>
      <c r="HL74" s="177"/>
      <c r="HM74" s="177"/>
      <c r="HN74" s="177"/>
      <c r="HO74" s="177"/>
      <c r="HP74" s="177"/>
      <c r="HQ74" s="177"/>
      <c r="HR74" s="177"/>
      <c r="HS74" s="177"/>
      <c r="HT74" s="177"/>
      <c r="HU74" s="177"/>
      <c r="HV74" s="177"/>
      <c r="HW74" s="177"/>
      <c r="HX74" s="177"/>
      <c r="HY74" s="177"/>
      <c r="HZ74" s="177"/>
      <c r="IA74" s="177"/>
      <c r="IB74" s="177"/>
      <c r="IC74" s="177"/>
      <c r="ID74" s="177"/>
      <c r="IE74" s="177"/>
      <c r="IF74" s="177"/>
      <c r="IG74" s="177"/>
      <c r="IH74" s="177"/>
      <c r="II74" s="177"/>
      <c r="IJ74" s="177"/>
      <c r="IK74" s="177"/>
      <c r="IL74" s="177"/>
      <c r="IM74" s="177"/>
      <c r="IN74" s="177"/>
      <c r="IO74" s="177"/>
      <c r="IP74" s="177"/>
      <c r="IQ74" s="177"/>
      <c r="IR74" s="177"/>
      <c r="IS74" s="177"/>
      <c r="IT74" s="177"/>
      <c r="IU74" s="177"/>
      <c r="IV74" s="177"/>
    </row>
    <row r="75" spans="1:256" ht="16.2">
      <c r="A75" s="598"/>
      <c r="B75" s="180" t="s">
        <v>1286</v>
      </c>
      <c r="C75" s="181">
        <v>7</v>
      </c>
      <c r="D75" s="181">
        <v>3</v>
      </c>
      <c r="E75" s="183">
        <f t="shared" ref="E75:E141" si="1">D75/C75</f>
        <v>0.42857142857142855</v>
      </c>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FS75" s="177"/>
      <c r="FT75" s="177"/>
      <c r="FU75" s="177"/>
      <c r="FV75" s="177"/>
      <c r="FW75" s="177"/>
      <c r="FX75" s="177"/>
      <c r="FY75" s="177"/>
      <c r="FZ75" s="177"/>
      <c r="GA75" s="177"/>
      <c r="GB75" s="177"/>
      <c r="GC75" s="177"/>
      <c r="GD75" s="177"/>
      <c r="GE75" s="177"/>
      <c r="GF75" s="177"/>
      <c r="GG75" s="177"/>
      <c r="GH75" s="177"/>
      <c r="GI75" s="177"/>
      <c r="GJ75" s="177"/>
      <c r="GK75" s="177"/>
      <c r="GL75" s="177"/>
      <c r="GM75" s="177"/>
      <c r="GN75" s="177"/>
      <c r="GO75" s="177"/>
      <c r="GP75" s="177"/>
      <c r="GQ75" s="177"/>
      <c r="GR75" s="177"/>
      <c r="GS75" s="177"/>
      <c r="GT75" s="177"/>
      <c r="GU75" s="177"/>
      <c r="GV75" s="177"/>
      <c r="GW75" s="177"/>
      <c r="GX75" s="177"/>
      <c r="GY75" s="177"/>
      <c r="GZ75" s="177"/>
      <c r="HA75" s="177"/>
      <c r="HB75" s="177"/>
      <c r="HC75" s="177"/>
      <c r="HD75" s="177"/>
      <c r="HE75" s="177"/>
      <c r="HF75" s="177"/>
      <c r="HG75" s="177"/>
      <c r="HH75" s="177"/>
      <c r="HI75" s="177"/>
      <c r="HJ75" s="177"/>
      <c r="HK75" s="177"/>
      <c r="HL75" s="177"/>
      <c r="HM75" s="177"/>
      <c r="HN75" s="177"/>
      <c r="HO75" s="177"/>
      <c r="HP75" s="177"/>
      <c r="HQ75" s="177"/>
      <c r="HR75" s="177"/>
      <c r="HS75" s="177"/>
      <c r="HT75" s="177"/>
      <c r="HU75" s="177"/>
      <c r="HV75" s="177"/>
      <c r="HW75" s="177"/>
      <c r="HX75" s="177"/>
      <c r="HY75" s="177"/>
      <c r="HZ75" s="177"/>
      <c r="IA75" s="177"/>
      <c r="IB75" s="177"/>
      <c r="IC75" s="177"/>
      <c r="ID75" s="177"/>
      <c r="IE75" s="177"/>
      <c r="IF75" s="177"/>
      <c r="IG75" s="177"/>
      <c r="IH75" s="177"/>
      <c r="II75" s="177"/>
      <c r="IJ75" s="177"/>
      <c r="IK75" s="177"/>
      <c r="IL75" s="177"/>
      <c r="IM75" s="177"/>
      <c r="IN75" s="177"/>
      <c r="IO75" s="177"/>
      <c r="IP75" s="177"/>
      <c r="IQ75" s="177"/>
      <c r="IR75" s="177"/>
      <c r="IS75" s="177"/>
      <c r="IT75" s="177"/>
      <c r="IU75" s="177"/>
      <c r="IV75" s="177"/>
    </row>
    <row r="76" spans="1:256" ht="16.2">
      <c r="A76" s="598"/>
      <c r="B76" s="180" t="s">
        <v>1287</v>
      </c>
      <c r="C76" s="181">
        <v>11</v>
      </c>
      <c r="D76" s="181">
        <v>6</v>
      </c>
      <c r="E76" s="183">
        <f t="shared" si="1"/>
        <v>0.54545454545454541</v>
      </c>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FS76" s="177"/>
      <c r="FT76" s="177"/>
      <c r="FU76" s="177"/>
      <c r="FV76" s="177"/>
      <c r="FW76" s="177"/>
      <c r="FX76" s="177"/>
      <c r="FY76" s="177"/>
      <c r="FZ76" s="177"/>
      <c r="GA76" s="177"/>
      <c r="GB76" s="177"/>
      <c r="GC76" s="177"/>
      <c r="GD76" s="177"/>
      <c r="GE76" s="177"/>
      <c r="GF76" s="177"/>
      <c r="GG76" s="177"/>
      <c r="GH76" s="177"/>
      <c r="GI76" s="177"/>
      <c r="GJ76" s="177"/>
      <c r="GK76" s="177"/>
      <c r="GL76" s="177"/>
      <c r="GM76" s="177"/>
      <c r="GN76" s="177"/>
      <c r="GO76" s="177"/>
      <c r="GP76" s="177"/>
      <c r="GQ76" s="177"/>
      <c r="GR76" s="177"/>
      <c r="GS76" s="177"/>
      <c r="GT76" s="177"/>
      <c r="GU76" s="177"/>
      <c r="GV76" s="177"/>
      <c r="GW76" s="177"/>
      <c r="GX76" s="177"/>
      <c r="GY76" s="177"/>
      <c r="GZ76" s="177"/>
      <c r="HA76" s="177"/>
      <c r="HB76" s="177"/>
      <c r="HC76" s="177"/>
      <c r="HD76" s="177"/>
      <c r="HE76" s="177"/>
      <c r="HF76" s="177"/>
      <c r="HG76" s="177"/>
      <c r="HH76" s="177"/>
      <c r="HI76" s="177"/>
      <c r="HJ76" s="177"/>
      <c r="HK76" s="177"/>
      <c r="HL76" s="177"/>
      <c r="HM76" s="177"/>
      <c r="HN76" s="177"/>
      <c r="HO76" s="177"/>
      <c r="HP76" s="177"/>
      <c r="HQ76" s="177"/>
      <c r="HR76" s="177"/>
      <c r="HS76" s="177"/>
      <c r="HT76" s="177"/>
      <c r="HU76" s="177"/>
      <c r="HV76" s="177"/>
      <c r="HW76" s="177"/>
      <c r="HX76" s="177"/>
      <c r="HY76" s="177"/>
      <c r="HZ76" s="177"/>
      <c r="IA76" s="177"/>
      <c r="IB76" s="177"/>
      <c r="IC76" s="177"/>
      <c r="ID76" s="177"/>
      <c r="IE76" s="177"/>
      <c r="IF76" s="177"/>
      <c r="IG76" s="177"/>
      <c r="IH76" s="177"/>
      <c r="II76" s="177"/>
      <c r="IJ76" s="177"/>
      <c r="IK76" s="177"/>
      <c r="IL76" s="177"/>
      <c r="IM76" s="177"/>
      <c r="IN76" s="177"/>
      <c r="IO76" s="177"/>
      <c r="IP76" s="177"/>
      <c r="IQ76" s="177"/>
      <c r="IR76" s="177"/>
      <c r="IS76" s="177"/>
      <c r="IT76" s="177"/>
      <c r="IU76" s="177"/>
      <c r="IV76" s="177"/>
    </row>
    <row r="77" spans="1:256" ht="16.2">
      <c r="A77" s="598"/>
      <c r="B77" s="180" t="s">
        <v>1288</v>
      </c>
      <c r="C77" s="181">
        <v>17</v>
      </c>
      <c r="D77" s="181">
        <v>3</v>
      </c>
      <c r="E77" s="183">
        <f t="shared" si="1"/>
        <v>0.17647058823529413</v>
      </c>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FS77" s="177"/>
      <c r="FT77" s="177"/>
      <c r="FU77" s="177"/>
      <c r="FV77" s="177"/>
      <c r="FW77" s="177"/>
      <c r="FX77" s="177"/>
      <c r="FY77" s="177"/>
      <c r="FZ77" s="177"/>
      <c r="GA77" s="177"/>
      <c r="GB77" s="177"/>
      <c r="GC77" s="177"/>
      <c r="GD77" s="177"/>
      <c r="GE77" s="177"/>
      <c r="GF77" s="177"/>
      <c r="GG77" s="177"/>
      <c r="GH77" s="177"/>
      <c r="GI77" s="177"/>
      <c r="GJ77" s="177"/>
      <c r="GK77" s="177"/>
      <c r="GL77" s="177"/>
      <c r="GM77" s="177"/>
      <c r="GN77" s="177"/>
      <c r="GO77" s="177"/>
      <c r="GP77" s="177"/>
      <c r="GQ77" s="177"/>
      <c r="GR77" s="177"/>
      <c r="GS77" s="177"/>
      <c r="GT77" s="177"/>
      <c r="GU77" s="177"/>
      <c r="GV77" s="177"/>
      <c r="GW77" s="177"/>
      <c r="GX77" s="177"/>
      <c r="GY77" s="177"/>
      <c r="GZ77" s="177"/>
      <c r="HA77" s="177"/>
      <c r="HB77" s="177"/>
      <c r="HC77" s="177"/>
      <c r="HD77" s="177"/>
      <c r="HE77" s="177"/>
      <c r="HF77" s="177"/>
      <c r="HG77" s="177"/>
      <c r="HH77" s="177"/>
      <c r="HI77" s="177"/>
      <c r="HJ77" s="177"/>
      <c r="HK77" s="177"/>
      <c r="HL77" s="177"/>
      <c r="HM77" s="177"/>
      <c r="HN77" s="177"/>
      <c r="HO77" s="177"/>
      <c r="HP77" s="177"/>
      <c r="HQ77" s="177"/>
      <c r="HR77" s="177"/>
      <c r="HS77" s="177"/>
      <c r="HT77" s="177"/>
      <c r="HU77" s="177"/>
      <c r="HV77" s="177"/>
      <c r="HW77" s="177"/>
      <c r="HX77" s="177"/>
      <c r="HY77" s="177"/>
      <c r="HZ77" s="177"/>
      <c r="IA77" s="177"/>
      <c r="IB77" s="177"/>
      <c r="IC77" s="177"/>
      <c r="ID77" s="177"/>
      <c r="IE77" s="177"/>
      <c r="IF77" s="177"/>
      <c r="IG77" s="177"/>
      <c r="IH77" s="177"/>
      <c r="II77" s="177"/>
      <c r="IJ77" s="177"/>
      <c r="IK77" s="177"/>
      <c r="IL77" s="177"/>
      <c r="IM77" s="177"/>
      <c r="IN77" s="177"/>
      <c r="IO77" s="177"/>
      <c r="IP77" s="177"/>
      <c r="IQ77" s="177"/>
      <c r="IR77" s="177"/>
      <c r="IS77" s="177"/>
      <c r="IT77" s="177"/>
      <c r="IU77" s="177"/>
      <c r="IV77" s="177"/>
    </row>
    <row r="78" spans="1:256" ht="16.2">
      <c r="A78" s="598"/>
      <c r="B78" s="180" t="s">
        <v>983</v>
      </c>
      <c r="C78" s="181">
        <v>21</v>
      </c>
      <c r="D78" s="181">
        <v>7</v>
      </c>
      <c r="E78" s="183">
        <f t="shared" si="1"/>
        <v>0.33333333333333331</v>
      </c>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FS78" s="177"/>
      <c r="FT78" s="177"/>
      <c r="FU78" s="177"/>
      <c r="FV78" s="177"/>
      <c r="FW78" s="177"/>
      <c r="FX78" s="177"/>
      <c r="FY78" s="177"/>
      <c r="FZ78" s="177"/>
      <c r="GA78" s="177"/>
      <c r="GB78" s="177"/>
      <c r="GC78" s="177"/>
      <c r="GD78" s="177"/>
      <c r="GE78" s="177"/>
      <c r="GF78" s="177"/>
      <c r="GG78" s="177"/>
      <c r="GH78" s="177"/>
      <c r="GI78" s="177"/>
      <c r="GJ78" s="177"/>
      <c r="GK78" s="177"/>
      <c r="GL78" s="177"/>
      <c r="GM78" s="177"/>
      <c r="GN78" s="177"/>
      <c r="GO78" s="177"/>
      <c r="GP78" s="177"/>
      <c r="GQ78" s="177"/>
      <c r="GR78" s="177"/>
      <c r="GS78" s="177"/>
      <c r="GT78" s="177"/>
      <c r="GU78" s="177"/>
      <c r="GV78" s="177"/>
      <c r="GW78" s="177"/>
      <c r="GX78" s="177"/>
      <c r="GY78" s="177"/>
      <c r="GZ78" s="177"/>
      <c r="HA78" s="177"/>
      <c r="HB78" s="177"/>
      <c r="HC78" s="177"/>
      <c r="HD78" s="177"/>
      <c r="HE78" s="177"/>
      <c r="HF78" s="177"/>
      <c r="HG78" s="177"/>
      <c r="HH78" s="177"/>
      <c r="HI78" s="177"/>
      <c r="HJ78" s="177"/>
      <c r="HK78" s="177"/>
      <c r="HL78" s="177"/>
      <c r="HM78" s="177"/>
      <c r="HN78" s="177"/>
      <c r="HO78" s="177"/>
      <c r="HP78" s="177"/>
      <c r="HQ78" s="177"/>
      <c r="HR78" s="177"/>
      <c r="HS78" s="177"/>
      <c r="HT78" s="177"/>
      <c r="HU78" s="177"/>
      <c r="HV78" s="177"/>
      <c r="HW78" s="177"/>
      <c r="HX78" s="177"/>
      <c r="HY78" s="177"/>
      <c r="HZ78" s="177"/>
      <c r="IA78" s="177"/>
      <c r="IB78" s="177"/>
      <c r="IC78" s="177"/>
      <c r="ID78" s="177"/>
      <c r="IE78" s="177"/>
      <c r="IF78" s="177"/>
      <c r="IG78" s="177"/>
      <c r="IH78" s="177"/>
      <c r="II78" s="177"/>
      <c r="IJ78" s="177"/>
      <c r="IK78" s="177"/>
      <c r="IL78" s="177"/>
      <c r="IM78" s="177"/>
      <c r="IN78" s="177"/>
      <c r="IO78" s="177"/>
      <c r="IP78" s="177"/>
      <c r="IQ78" s="177"/>
      <c r="IR78" s="177"/>
      <c r="IS78" s="177"/>
      <c r="IT78" s="177"/>
      <c r="IU78" s="177"/>
      <c r="IV78" s="177"/>
    </row>
    <row r="79" spans="1:256" ht="16.2">
      <c r="A79" s="598"/>
      <c r="B79" s="180" t="s">
        <v>984</v>
      </c>
      <c r="C79" s="181">
        <v>17</v>
      </c>
      <c r="D79" s="181">
        <v>6</v>
      </c>
      <c r="E79" s="183">
        <f t="shared" si="1"/>
        <v>0.35294117647058826</v>
      </c>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FS79" s="177"/>
      <c r="FT79" s="177"/>
      <c r="FU79" s="177"/>
      <c r="FV79" s="177"/>
      <c r="FW79" s="177"/>
      <c r="FX79" s="177"/>
      <c r="FY79" s="177"/>
      <c r="FZ79" s="177"/>
      <c r="GA79" s="177"/>
      <c r="GB79" s="177"/>
      <c r="GC79" s="177"/>
      <c r="GD79" s="177"/>
      <c r="GE79" s="177"/>
      <c r="GF79" s="177"/>
      <c r="GG79" s="177"/>
      <c r="GH79" s="177"/>
      <c r="GI79" s="177"/>
      <c r="GJ79" s="177"/>
      <c r="GK79" s="177"/>
      <c r="GL79" s="177"/>
      <c r="GM79" s="177"/>
      <c r="GN79" s="177"/>
      <c r="GO79" s="177"/>
      <c r="GP79" s="177"/>
      <c r="GQ79" s="177"/>
      <c r="GR79" s="177"/>
      <c r="GS79" s="177"/>
      <c r="GT79" s="177"/>
      <c r="GU79" s="177"/>
      <c r="GV79" s="177"/>
      <c r="GW79" s="177"/>
      <c r="GX79" s="177"/>
      <c r="GY79" s="177"/>
      <c r="GZ79" s="177"/>
      <c r="HA79" s="177"/>
      <c r="HB79" s="177"/>
      <c r="HC79" s="177"/>
      <c r="HD79" s="177"/>
      <c r="HE79" s="177"/>
      <c r="HF79" s="177"/>
      <c r="HG79" s="177"/>
      <c r="HH79" s="177"/>
      <c r="HI79" s="177"/>
      <c r="HJ79" s="177"/>
      <c r="HK79" s="177"/>
      <c r="HL79" s="177"/>
      <c r="HM79" s="177"/>
      <c r="HN79" s="177"/>
      <c r="HO79" s="177"/>
      <c r="HP79" s="177"/>
      <c r="HQ79" s="177"/>
      <c r="HR79" s="177"/>
      <c r="HS79" s="177"/>
      <c r="HT79" s="177"/>
      <c r="HU79" s="177"/>
      <c r="HV79" s="177"/>
      <c r="HW79" s="177"/>
      <c r="HX79" s="177"/>
      <c r="HY79" s="177"/>
      <c r="HZ79" s="177"/>
      <c r="IA79" s="177"/>
      <c r="IB79" s="177"/>
      <c r="IC79" s="177"/>
      <c r="ID79" s="177"/>
      <c r="IE79" s="177"/>
      <c r="IF79" s="177"/>
      <c r="IG79" s="177"/>
      <c r="IH79" s="177"/>
      <c r="II79" s="177"/>
      <c r="IJ79" s="177"/>
      <c r="IK79" s="177"/>
      <c r="IL79" s="177"/>
      <c r="IM79" s="177"/>
      <c r="IN79" s="177"/>
      <c r="IO79" s="177"/>
      <c r="IP79" s="177"/>
      <c r="IQ79" s="177"/>
      <c r="IR79" s="177"/>
      <c r="IS79" s="177"/>
      <c r="IT79" s="177"/>
      <c r="IU79" s="177"/>
      <c r="IV79" s="177"/>
    </row>
    <row r="80" spans="1:256" ht="16.2">
      <c r="A80" s="598"/>
      <c r="B80" s="180" t="s">
        <v>985</v>
      </c>
      <c r="C80" s="181">
        <v>11</v>
      </c>
      <c r="D80" s="181">
        <v>5</v>
      </c>
      <c r="E80" s="183">
        <f t="shared" si="1"/>
        <v>0.45454545454545453</v>
      </c>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FS80" s="177"/>
      <c r="FT80" s="177"/>
      <c r="FU80" s="177"/>
      <c r="FV80" s="177"/>
      <c r="FW80" s="177"/>
      <c r="FX80" s="177"/>
      <c r="FY80" s="177"/>
      <c r="FZ80" s="177"/>
      <c r="GA80" s="177"/>
      <c r="GB80" s="177"/>
      <c r="GC80" s="177"/>
      <c r="GD80" s="177"/>
      <c r="GE80" s="177"/>
      <c r="GF80" s="177"/>
      <c r="GG80" s="177"/>
      <c r="GH80" s="177"/>
      <c r="GI80" s="177"/>
      <c r="GJ80" s="177"/>
      <c r="GK80" s="177"/>
      <c r="GL80" s="177"/>
      <c r="GM80" s="177"/>
      <c r="GN80" s="177"/>
      <c r="GO80" s="177"/>
      <c r="GP80" s="177"/>
      <c r="GQ80" s="177"/>
      <c r="GR80" s="177"/>
      <c r="GS80" s="177"/>
      <c r="GT80" s="177"/>
      <c r="GU80" s="177"/>
      <c r="GV80" s="177"/>
      <c r="GW80" s="177"/>
      <c r="GX80" s="177"/>
      <c r="GY80" s="177"/>
      <c r="GZ80" s="177"/>
      <c r="HA80" s="177"/>
      <c r="HB80" s="177"/>
      <c r="HC80" s="177"/>
      <c r="HD80" s="177"/>
      <c r="HE80" s="177"/>
      <c r="HF80" s="177"/>
      <c r="HG80" s="177"/>
      <c r="HH80" s="177"/>
      <c r="HI80" s="177"/>
      <c r="HJ80" s="177"/>
      <c r="HK80" s="177"/>
      <c r="HL80" s="177"/>
      <c r="HM80" s="177"/>
      <c r="HN80" s="177"/>
      <c r="HO80" s="177"/>
      <c r="HP80" s="177"/>
      <c r="HQ80" s="177"/>
      <c r="HR80" s="177"/>
      <c r="HS80" s="177"/>
      <c r="HT80" s="177"/>
      <c r="HU80" s="177"/>
      <c r="HV80" s="177"/>
      <c r="HW80" s="177"/>
      <c r="HX80" s="177"/>
      <c r="HY80" s="177"/>
      <c r="HZ80" s="177"/>
      <c r="IA80" s="177"/>
      <c r="IB80" s="177"/>
      <c r="IC80" s="177"/>
      <c r="ID80" s="177"/>
      <c r="IE80" s="177"/>
      <c r="IF80" s="177"/>
      <c r="IG80" s="177"/>
      <c r="IH80" s="177"/>
      <c r="II80" s="177"/>
      <c r="IJ80" s="177"/>
      <c r="IK80" s="177"/>
      <c r="IL80" s="177"/>
      <c r="IM80" s="177"/>
      <c r="IN80" s="177"/>
      <c r="IO80" s="177"/>
      <c r="IP80" s="177"/>
      <c r="IQ80" s="177"/>
      <c r="IR80" s="177"/>
      <c r="IS80" s="177"/>
      <c r="IT80" s="177"/>
      <c r="IU80" s="177"/>
      <c r="IV80" s="177"/>
    </row>
    <row r="81" spans="1:256" ht="16.2">
      <c r="A81" s="598"/>
      <c r="B81" s="180" t="s">
        <v>986</v>
      </c>
      <c r="C81" s="181">
        <v>23</v>
      </c>
      <c r="D81" s="181">
        <v>4</v>
      </c>
      <c r="E81" s="183">
        <f t="shared" si="1"/>
        <v>0.17391304347826086</v>
      </c>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ht="16.2">
      <c r="A82" s="598"/>
      <c r="B82" s="180" t="s">
        <v>987</v>
      </c>
      <c r="C82" s="181">
        <v>6</v>
      </c>
      <c r="D82" s="181">
        <v>4</v>
      </c>
      <c r="E82" s="183">
        <f t="shared" si="1"/>
        <v>0.66666666666666663</v>
      </c>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c r="IS82" s="177"/>
      <c r="IT82" s="177"/>
      <c r="IU82" s="177"/>
      <c r="IV82" s="177"/>
    </row>
    <row r="83" spans="1:256" ht="16.2">
      <c r="A83" s="599" t="s">
        <v>375</v>
      </c>
      <c r="B83" s="180" t="s">
        <v>988</v>
      </c>
      <c r="C83" s="181">
        <v>15</v>
      </c>
      <c r="D83" s="181">
        <v>2</v>
      </c>
      <c r="E83" s="183">
        <f t="shared" si="1"/>
        <v>0.13333333333333333</v>
      </c>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c r="IS83" s="177"/>
      <c r="IT83" s="177"/>
      <c r="IU83" s="177"/>
      <c r="IV83" s="177"/>
    </row>
    <row r="84" spans="1:256" ht="16.2">
      <c r="A84" s="648"/>
      <c r="B84" s="180" t="s">
        <v>989</v>
      </c>
      <c r="C84" s="181">
        <v>22</v>
      </c>
      <c r="D84" s="181">
        <v>7</v>
      </c>
      <c r="E84" s="183">
        <f t="shared" si="1"/>
        <v>0.31818181818181818</v>
      </c>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c r="IS84" s="177"/>
      <c r="IT84" s="177"/>
      <c r="IU84" s="177"/>
      <c r="IV84" s="177"/>
    </row>
    <row r="85" spans="1:256" ht="16.2">
      <c r="A85" s="648"/>
      <c r="B85" s="45" t="s">
        <v>1251</v>
      </c>
      <c r="C85" s="181">
        <v>21</v>
      </c>
      <c r="D85" s="181">
        <v>6</v>
      </c>
      <c r="E85" s="183">
        <f t="shared" si="1"/>
        <v>0.2857142857142857</v>
      </c>
    </row>
    <row r="86" spans="1:256" ht="16.2">
      <c r="A86" s="648"/>
      <c r="B86" s="45" t="s">
        <v>1334</v>
      </c>
      <c r="C86" s="181">
        <v>24</v>
      </c>
      <c r="D86" s="181">
        <v>9</v>
      </c>
      <c r="E86" s="183">
        <f t="shared" si="1"/>
        <v>0.375</v>
      </c>
    </row>
    <row r="87" spans="1:256" ht="16.2">
      <c r="A87" s="648"/>
      <c r="B87" s="180" t="s">
        <v>380</v>
      </c>
      <c r="C87" s="181">
        <v>15</v>
      </c>
      <c r="D87" s="181">
        <v>8</v>
      </c>
      <c r="E87" s="183">
        <f t="shared" si="1"/>
        <v>0.53333333333333333</v>
      </c>
    </row>
    <row r="88" spans="1:256" ht="16.2">
      <c r="A88" s="648"/>
      <c r="B88" s="180" t="s">
        <v>992</v>
      </c>
      <c r="C88" s="181">
        <v>19</v>
      </c>
      <c r="D88" s="181">
        <v>5</v>
      </c>
      <c r="E88" s="183">
        <f t="shared" si="1"/>
        <v>0.26315789473684209</v>
      </c>
    </row>
    <row r="89" spans="1:256" ht="16.2">
      <c r="A89" s="648"/>
      <c r="B89" s="45" t="s">
        <v>1335</v>
      </c>
      <c r="C89" s="181">
        <v>16</v>
      </c>
      <c r="D89" s="181">
        <v>7</v>
      </c>
      <c r="E89" s="183">
        <f t="shared" si="1"/>
        <v>0.4375</v>
      </c>
    </row>
    <row r="90" spans="1:256" ht="16.2">
      <c r="A90" s="648"/>
      <c r="B90" s="180" t="s">
        <v>385</v>
      </c>
      <c r="C90" s="181">
        <v>15</v>
      </c>
      <c r="D90" s="181">
        <v>6</v>
      </c>
      <c r="E90" s="183">
        <f t="shared" si="1"/>
        <v>0.4</v>
      </c>
    </row>
    <row r="91" spans="1:256" ht="16.2">
      <c r="A91" s="645"/>
      <c r="B91" s="45" t="s">
        <v>1252</v>
      </c>
      <c r="C91" s="181">
        <v>11</v>
      </c>
      <c r="D91" s="181">
        <v>5</v>
      </c>
      <c r="E91" s="183">
        <f t="shared" si="1"/>
        <v>0.45454545454545453</v>
      </c>
    </row>
    <row r="92" spans="1:256" ht="16.2">
      <c r="A92" s="648"/>
      <c r="B92" s="180" t="s">
        <v>995</v>
      </c>
      <c r="C92" s="181">
        <v>27</v>
      </c>
      <c r="D92" s="181">
        <v>8</v>
      </c>
      <c r="E92" s="183">
        <f t="shared" si="1"/>
        <v>0.29629629629629628</v>
      </c>
    </row>
    <row r="93" spans="1:256" ht="16.2">
      <c r="A93" s="648"/>
      <c r="B93" s="45" t="s">
        <v>1253</v>
      </c>
      <c r="C93" s="181">
        <v>25</v>
      </c>
      <c r="D93" s="181">
        <v>8</v>
      </c>
      <c r="E93" s="183">
        <f t="shared" si="1"/>
        <v>0.32</v>
      </c>
    </row>
    <row r="94" spans="1:256" ht="32.4">
      <c r="A94" s="648"/>
      <c r="B94" s="45" t="s">
        <v>1336</v>
      </c>
      <c r="C94" s="181">
        <v>9</v>
      </c>
      <c r="D94" s="181">
        <v>3</v>
      </c>
      <c r="E94" s="183">
        <f t="shared" si="1"/>
        <v>0.33333333333333331</v>
      </c>
    </row>
    <row r="95" spans="1:256" ht="16.2">
      <c r="A95" s="648"/>
      <c r="B95" s="180" t="s">
        <v>998</v>
      </c>
      <c r="C95" s="181">
        <v>12</v>
      </c>
      <c r="D95" s="181">
        <v>6</v>
      </c>
      <c r="E95" s="183">
        <f t="shared" si="1"/>
        <v>0.5</v>
      </c>
    </row>
    <row r="96" spans="1:256" ht="16.2">
      <c r="A96" s="642"/>
      <c r="B96" s="45" t="s">
        <v>1321</v>
      </c>
      <c r="C96" s="181">
        <v>31</v>
      </c>
      <c r="D96" s="181">
        <v>13</v>
      </c>
      <c r="E96" s="183">
        <f t="shared" si="1"/>
        <v>0.41935483870967744</v>
      </c>
    </row>
    <row r="97" spans="1:256" ht="16.2">
      <c r="A97" s="633"/>
      <c r="B97" s="45" t="s">
        <v>1322</v>
      </c>
      <c r="C97" s="181">
        <v>6</v>
      </c>
      <c r="D97" s="181">
        <v>4</v>
      </c>
      <c r="E97" s="183">
        <f t="shared" si="1"/>
        <v>0.66666666666666663</v>
      </c>
    </row>
    <row r="98" spans="1:256" ht="16.2">
      <c r="A98" s="599" t="s">
        <v>389</v>
      </c>
      <c r="B98" s="45" t="s">
        <v>1304</v>
      </c>
      <c r="C98" s="181">
        <v>17</v>
      </c>
      <c r="D98" s="181">
        <v>3</v>
      </c>
      <c r="E98" s="183">
        <f t="shared" si="1"/>
        <v>0.17647058823529413</v>
      </c>
    </row>
    <row r="99" spans="1:256" ht="19.5" customHeight="1">
      <c r="A99" s="642"/>
      <c r="B99" s="180" t="s">
        <v>1000</v>
      </c>
      <c r="C99" s="181">
        <v>15</v>
      </c>
      <c r="D99" s="181">
        <v>13</v>
      </c>
      <c r="E99" s="183">
        <f t="shared" si="1"/>
        <v>0.8666666666666667</v>
      </c>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c r="FS99" s="177"/>
      <c r="FT99" s="177"/>
      <c r="FU99" s="177"/>
      <c r="FV99" s="177"/>
      <c r="FW99" s="177"/>
      <c r="FX99" s="177"/>
      <c r="FY99" s="177"/>
      <c r="FZ99" s="177"/>
      <c r="GA99" s="177"/>
      <c r="GB99" s="177"/>
      <c r="GC99" s="177"/>
      <c r="GD99" s="177"/>
      <c r="GE99" s="177"/>
      <c r="GF99" s="177"/>
      <c r="GG99" s="177"/>
      <c r="GH99" s="177"/>
      <c r="GI99" s="177"/>
      <c r="GJ99" s="177"/>
      <c r="GK99" s="177"/>
      <c r="GL99" s="177"/>
      <c r="GM99" s="177"/>
      <c r="GN99" s="177"/>
      <c r="GO99" s="177"/>
      <c r="GP99" s="177"/>
      <c r="GQ99" s="177"/>
      <c r="GR99" s="177"/>
      <c r="GS99" s="177"/>
      <c r="GT99" s="177"/>
      <c r="GU99" s="177"/>
      <c r="GV99" s="177"/>
      <c r="GW99" s="177"/>
      <c r="GX99" s="177"/>
      <c r="GY99" s="177"/>
      <c r="GZ99" s="177"/>
      <c r="HA99" s="177"/>
      <c r="HB99" s="177"/>
      <c r="HC99" s="177"/>
      <c r="HD99" s="177"/>
      <c r="HE99" s="177"/>
      <c r="HF99" s="177"/>
      <c r="HG99" s="177"/>
      <c r="HH99" s="177"/>
      <c r="HI99" s="177"/>
      <c r="HJ99" s="177"/>
      <c r="HK99" s="177"/>
      <c r="HL99" s="177"/>
      <c r="HM99" s="177"/>
      <c r="HN99" s="177"/>
      <c r="HO99" s="177"/>
      <c r="HP99" s="177"/>
      <c r="HQ99" s="177"/>
      <c r="HR99" s="177"/>
      <c r="HS99" s="177"/>
      <c r="HT99" s="177"/>
      <c r="HU99" s="177"/>
      <c r="HV99" s="177"/>
      <c r="HW99" s="177"/>
      <c r="HX99" s="177"/>
      <c r="HY99" s="177"/>
      <c r="HZ99" s="177"/>
      <c r="IA99" s="177"/>
      <c r="IB99" s="177"/>
      <c r="IC99" s="177"/>
      <c r="ID99" s="177"/>
      <c r="IE99" s="177"/>
      <c r="IF99" s="177"/>
      <c r="IG99" s="177"/>
      <c r="IH99" s="177"/>
      <c r="II99" s="177"/>
      <c r="IJ99" s="177"/>
      <c r="IK99" s="177"/>
      <c r="IL99" s="177"/>
      <c r="IM99" s="177"/>
      <c r="IN99" s="177"/>
      <c r="IO99" s="177"/>
      <c r="IP99" s="177"/>
      <c r="IQ99" s="177"/>
      <c r="IR99" s="177"/>
      <c r="IS99" s="177"/>
      <c r="IT99" s="177"/>
      <c r="IU99" s="177"/>
      <c r="IV99" s="177"/>
    </row>
    <row r="100" spans="1:256" ht="16.2">
      <c r="A100" s="642"/>
      <c r="B100" s="180" t="s">
        <v>1001</v>
      </c>
      <c r="C100" s="181">
        <v>11</v>
      </c>
      <c r="D100" s="181">
        <v>9</v>
      </c>
      <c r="E100" s="183">
        <f t="shared" si="1"/>
        <v>0.81818181818181823</v>
      </c>
      <c r="F100" s="176"/>
      <c r="G100" s="176"/>
      <c r="H100" s="176"/>
      <c r="I100" s="176"/>
      <c r="J100" s="176"/>
      <c r="K100" s="176"/>
      <c r="L100" s="176"/>
      <c r="M100" s="176"/>
      <c r="N100" s="176"/>
      <c r="O100" s="176"/>
      <c r="P100" s="176"/>
      <c r="Q100" s="176"/>
      <c r="R100" s="176"/>
      <c r="S100" s="176"/>
      <c r="T100" s="176"/>
      <c r="U100" s="176"/>
      <c r="V100" s="176"/>
      <c r="W100" s="176"/>
      <c r="X100" s="176"/>
      <c r="Y100" s="176"/>
      <c r="Z100" s="176"/>
      <c r="AA100" s="176"/>
      <c r="AB100" s="176"/>
      <c r="AC100" s="176"/>
      <c r="AD100" s="176"/>
      <c r="AE100" s="176"/>
      <c r="AF100" s="176"/>
      <c r="AG100" s="176"/>
      <c r="AH100" s="176"/>
      <c r="AI100" s="176"/>
      <c r="AJ100" s="176"/>
      <c r="AK100" s="176"/>
      <c r="AL100" s="176"/>
      <c r="AM100" s="176"/>
      <c r="AN100" s="176"/>
      <c r="AO100" s="176"/>
      <c r="AP100" s="176"/>
      <c r="AQ100" s="176"/>
      <c r="AR100" s="176"/>
      <c r="AS100" s="176"/>
      <c r="AT100" s="176"/>
      <c r="AU100" s="176"/>
      <c r="AV100" s="176"/>
      <c r="AW100" s="176"/>
      <c r="AX100" s="176"/>
      <c r="AY100" s="176"/>
      <c r="AZ100" s="176"/>
      <c r="BA100" s="176"/>
      <c r="BB100" s="176"/>
      <c r="BC100" s="176"/>
      <c r="BD100" s="176"/>
      <c r="BE100" s="176"/>
      <c r="BF100" s="176"/>
      <c r="BG100" s="176"/>
      <c r="BH100" s="176"/>
      <c r="BI100" s="176"/>
      <c r="BJ100" s="176"/>
      <c r="BK100" s="176"/>
      <c r="BL100" s="176"/>
      <c r="BM100" s="176"/>
      <c r="BN100" s="176"/>
      <c r="BO100" s="176"/>
      <c r="BP100" s="176"/>
      <c r="BQ100" s="176"/>
      <c r="BR100" s="176"/>
      <c r="BS100" s="176"/>
      <c r="BT100" s="176"/>
      <c r="BU100" s="176"/>
      <c r="BV100" s="176"/>
      <c r="BW100" s="176"/>
      <c r="BX100" s="176"/>
      <c r="BY100" s="176"/>
      <c r="BZ100" s="176"/>
      <c r="CA100" s="176"/>
      <c r="CB100" s="176"/>
      <c r="CC100" s="176"/>
      <c r="CD100" s="176"/>
      <c r="CE100" s="176"/>
      <c r="CF100" s="176"/>
      <c r="CG100" s="176"/>
      <c r="CH100" s="176"/>
      <c r="CI100" s="176"/>
      <c r="CJ100" s="176"/>
      <c r="CK100" s="176"/>
      <c r="CL100" s="176"/>
      <c r="CM100" s="176"/>
      <c r="CN100" s="176"/>
      <c r="CO100" s="176"/>
      <c r="CP100" s="176"/>
      <c r="CQ100" s="176"/>
      <c r="CR100" s="176"/>
      <c r="CS100" s="176"/>
      <c r="CT100" s="176"/>
      <c r="CU100" s="176"/>
      <c r="CV100" s="176"/>
      <c r="CW100" s="176"/>
      <c r="CX100" s="176"/>
      <c r="CY100" s="176"/>
      <c r="CZ100" s="176"/>
      <c r="DA100" s="176"/>
      <c r="DB100" s="176"/>
      <c r="DC100" s="176"/>
      <c r="DD100" s="176"/>
      <c r="DE100" s="176"/>
      <c r="DF100" s="176"/>
      <c r="DG100" s="176"/>
      <c r="DH100" s="176"/>
      <c r="DI100" s="176"/>
      <c r="DJ100" s="176"/>
      <c r="DK100" s="176"/>
      <c r="DL100" s="176"/>
      <c r="DM100" s="176"/>
      <c r="DN100" s="176"/>
      <c r="DO100" s="176"/>
      <c r="DP100" s="176"/>
      <c r="DQ100" s="176"/>
      <c r="DR100" s="176"/>
      <c r="DS100" s="176"/>
      <c r="DT100" s="176"/>
      <c r="DU100" s="176"/>
      <c r="DV100" s="176"/>
      <c r="DW100" s="176"/>
      <c r="DX100" s="176"/>
      <c r="DY100" s="176"/>
      <c r="DZ100" s="176"/>
      <c r="EA100" s="176"/>
      <c r="EB100" s="176"/>
      <c r="EC100" s="176"/>
      <c r="ED100" s="176"/>
      <c r="EE100" s="176"/>
      <c r="EF100" s="176"/>
      <c r="EG100" s="176"/>
      <c r="EH100" s="176"/>
      <c r="EI100" s="176"/>
      <c r="EJ100" s="176"/>
      <c r="EK100" s="176"/>
      <c r="EL100" s="176"/>
      <c r="EM100" s="176"/>
      <c r="EN100" s="176"/>
      <c r="EO100" s="176"/>
      <c r="EP100" s="176"/>
      <c r="EQ100" s="176"/>
      <c r="ER100" s="176"/>
      <c r="ES100" s="176"/>
      <c r="ET100" s="176"/>
      <c r="EU100" s="176"/>
      <c r="EV100" s="176"/>
      <c r="EW100" s="176"/>
      <c r="EX100" s="176"/>
      <c r="EY100" s="176"/>
      <c r="EZ100" s="176"/>
      <c r="FA100" s="176"/>
      <c r="FB100" s="176"/>
      <c r="FC100" s="176"/>
      <c r="FD100" s="176"/>
      <c r="FE100" s="176"/>
      <c r="FF100" s="176"/>
      <c r="FG100" s="176"/>
      <c r="FH100" s="176"/>
      <c r="FI100" s="176"/>
      <c r="FJ100" s="176"/>
      <c r="FK100" s="176"/>
      <c r="FL100" s="176"/>
      <c r="FM100" s="176"/>
      <c r="FN100" s="176"/>
      <c r="FO100" s="176"/>
      <c r="FP100" s="176"/>
      <c r="FQ100" s="176"/>
      <c r="FR100" s="176"/>
      <c r="FS100" s="176"/>
      <c r="FT100" s="176"/>
      <c r="FU100" s="176"/>
      <c r="FV100" s="176"/>
      <c r="FW100" s="176"/>
      <c r="FX100" s="176"/>
      <c r="FY100" s="176"/>
      <c r="FZ100" s="176"/>
      <c r="GA100" s="176"/>
      <c r="GB100" s="176"/>
      <c r="GC100" s="176"/>
      <c r="GD100" s="176"/>
      <c r="GE100" s="176"/>
      <c r="GF100" s="176"/>
      <c r="GG100" s="176"/>
      <c r="GH100" s="176"/>
      <c r="GI100" s="176"/>
      <c r="GJ100" s="176"/>
      <c r="GK100" s="176"/>
      <c r="GL100" s="176"/>
      <c r="GM100" s="176"/>
      <c r="GN100" s="176"/>
      <c r="GO100" s="176"/>
      <c r="GP100" s="176"/>
      <c r="GQ100" s="176"/>
      <c r="GR100" s="176"/>
      <c r="GS100" s="176"/>
      <c r="GT100" s="176"/>
      <c r="GU100" s="176"/>
      <c r="GV100" s="176"/>
      <c r="GW100" s="176"/>
      <c r="GX100" s="176"/>
      <c r="GY100" s="176"/>
      <c r="GZ100" s="176"/>
      <c r="HA100" s="176"/>
      <c r="HB100" s="176"/>
      <c r="HC100" s="176"/>
      <c r="HD100" s="176"/>
      <c r="HE100" s="176"/>
      <c r="HF100" s="176"/>
      <c r="HG100" s="176"/>
      <c r="HH100" s="176"/>
      <c r="HI100" s="176"/>
      <c r="HJ100" s="176"/>
      <c r="HK100" s="176"/>
      <c r="HL100" s="176"/>
      <c r="HM100" s="176"/>
      <c r="HN100" s="176"/>
      <c r="HO100" s="176"/>
      <c r="HP100" s="176"/>
      <c r="HQ100" s="176"/>
      <c r="HR100" s="176"/>
      <c r="HS100" s="176"/>
      <c r="HT100" s="176"/>
      <c r="HU100" s="176"/>
      <c r="HV100" s="176"/>
      <c r="HW100" s="176"/>
      <c r="HX100" s="176"/>
      <c r="HY100" s="176"/>
      <c r="HZ100" s="176"/>
      <c r="IA100" s="176"/>
      <c r="IB100" s="176"/>
      <c r="IC100" s="176"/>
      <c r="ID100" s="176"/>
      <c r="IE100" s="176"/>
      <c r="IF100" s="176"/>
      <c r="IG100" s="176"/>
      <c r="IH100" s="176"/>
      <c r="II100" s="176"/>
      <c r="IJ100" s="176"/>
      <c r="IK100" s="176"/>
      <c r="IL100" s="176"/>
      <c r="IM100" s="176"/>
      <c r="IN100" s="176"/>
      <c r="IO100" s="176"/>
      <c r="IP100" s="176"/>
      <c r="IQ100" s="176"/>
      <c r="IR100" s="176"/>
      <c r="IS100" s="176"/>
      <c r="IT100" s="176"/>
      <c r="IU100" s="176"/>
      <c r="IV100" s="176"/>
    </row>
    <row r="101" spans="1:256" ht="16.2">
      <c r="A101" s="642"/>
      <c r="B101" s="180" t="s">
        <v>1002</v>
      </c>
      <c r="C101" s="181">
        <v>11</v>
      </c>
      <c r="D101" s="181">
        <v>10</v>
      </c>
      <c r="E101" s="183">
        <f t="shared" si="1"/>
        <v>0.90909090909090906</v>
      </c>
      <c r="F101" s="176"/>
      <c r="G101" s="176"/>
      <c r="H101" s="176"/>
      <c r="I101" s="176"/>
      <c r="J101" s="176"/>
      <c r="K101" s="176"/>
      <c r="L101" s="176"/>
      <c r="M101" s="176"/>
      <c r="N101" s="176"/>
      <c r="O101" s="176"/>
      <c r="P101" s="176"/>
      <c r="Q101" s="176"/>
      <c r="R101" s="176"/>
      <c r="S101" s="176"/>
      <c r="T101" s="176"/>
      <c r="U101" s="176"/>
      <c r="V101" s="176"/>
      <c r="W101" s="176"/>
      <c r="X101" s="176"/>
      <c r="Y101" s="176"/>
      <c r="Z101" s="176"/>
      <c r="AA101" s="176"/>
      <c r="AB101" s="176"/>
      <c r="AC101" s="176"/>
      <c r="AD101" s="176"/>
      <c r="AE101" s="176"/>
      <c r="AF101" s="176"/>
      <c r="AG101" s="176"/>
      <c r="AH101" s="176"/>
      <c r="AI101" s="176"/>
      <c r="AJ101" s="176"/>
      <c r="AK101" s="176"/>
      <c r="AL101" s="176"/>
      <c r="AM101" s="176"/>
      <c r="AN101" s="176"/>
      <c r="AO101" s="176"/>
      <c r="AP101" s="176"/>
      <c r="AQ101" s="176"/>
      <c r="AR101" s="176"/>
      <c r="AS101" s="176"/>
      <c r="AT101" s="176"/>
      <c r="AU101" s="176"/>
      <c r="AV101" s="176"/>
      <c r="AW101" s="176"/>
      <c r="AX101" s="176"/>
      <c r="AY101" s="176"/>
      <c r="AZ101" s="176"/>
      <c r="BA101" s="176"/>
      <c r="BB101" s="176"/>
      <c r="BC101" s="176"/>
      <c r="BD101" s="176"/>
      <c r="BE101" s="176"/>
      <c r="BF101" s="176"/>
      <c r="BG101" s="176"/>
      <c r="BH101" s="176"/>
      <c r="BI101" s="176"/>
      <c r="BJ101" s="176"/>
      <c r="BK101" s="176"/>
      <c r="BL101" s="176"/>
      <c r="BM101" s="176"/>
      <c r="BN101" s="176"/>
      <c r="BO101" s="176"/>
      <c r="BP101" s="176"/>
      <c r="BQ101" s="176"/>
      <c r="BR101" s="176"/>
      <c r="BS101" s="176"/>
      <c r="BT101" s="176"/>
      <c r="BU101" s="176"/>
      <c r="BV101" s="176"/>
      <c r="BW101" s="176"/>
      <c r="BX101" s="176"/>
      <c r="BY101" s="176"/>
      <c r="BZ101" s="176"/>
      <c r="CA101" s="176"/>
      <c r="CB101" s="176"/>
      <c r="CC101" s="176"/>
      <c r="CD101" s="176"/>
      <c r="CE101" s="176"/>
      <c r="CF101" s="176"/>
      <c r="CG101" s="176"/>
      <c r="CH101" s="176"/>
      <c r="CI101" s="176"/>
      <c r="CJ101" s="176"/>
      <c r="CK101" s="176"/>
      <c r="CL101" s="176"/>
      <c r="CM101" s="176"/>
      <c r="CN101" s="176"/>
      <c r="CO101" s="176"/>
      <c r="CP101" s="176"/>
      <c r="CQ101" s="176"/>
      <c r="CR101" s="176"/>
      <c r="CS101" s="176"/>
      <c r="CT101" s="176"/>
      <c r="CU101" s="176"/>
      <c r="CV101" s="176"/>
      <c r="CW101" s="176"/>
      <c r="CX101" s="176"/>
      <c r="CY101" s="176"/>
      <c r="CZ101" s="176"/>
      <c r="DA101" s="176"/>
      <c r="DB101" s="176"/>
      <c r="DC101" s="176"/>
      <c r="DD101" s="176"/>
      <c r="DE101" s="176"/>
      <c r="DF101" s="176"/>
      <c r="DG101" s="176"/>
      <c r="DH101" s="176"/>
      <c r="DI101" s="176"/>
      <c r="DJ101" s="176"/>
      <c r="DK101" s="176"/>
      <c r="DL101" s="176"/>
      <c r="DM101" s="176"/>
      <c r="DN101" s="176"/>
      <c r="DO101" s="176"/>
      <c r="DP101" s="176"/>
      <c r="DQ101" s="176"/>
      <c r="DR101" s="176"/>
      <c r="DS101" s="176"/>
      <c r="DT101" s="176"/>
      <c r="DU101" s="176"/>
      <c r="DV101" s="176"/>
      <c r="DW101" s="176"/>
      <c r="DX101" s="176"/>
      <c r="DY101" s="176"/>
      <c r="DZ101" s="176"/>
      <c r="EA101" s="176"/>
      <c r="EB101" s="176"/>
      <c r="EC101" s="176"/>
      <c r="ED101" s="176"/>
      <c r="EE101" s="176"/>
      <c r="EF101" s="176"/>
      <c r="EG101" s="176"/>
      <c r="EH101" s="176"/>
      <c r="EI101" s="176"/>
      <c r="EJ101" s="176"/>
      <c r="EK101" s="176"/>
      <c r="EL101" s="176"/>
      <c r="EM101" s="176"/>
      <c r="EN101" s="176"/>
      <c r="EO101" s="176"/>
      <c r="EP101" s="176"/>
      <c r="EQ101" s="176"/>
      <c r="ER101" s="176"/>
      <c r="ES101" s="176"/>
      <c r="ET101" s="176"/>
      <c r="EU101" s="176"/>
      <c r="EV101" s="176"/>
      <c r="EW101" s="176"/>
      <c r="EX101" s="176"/>
      <c r="EY101" s="176"/>
      <c r="EZ101" s="176"/>
      <c r="FA101" s="176"/>
      <c r="FB101" s="176"/>
      <c r="FC101" s="176"/>
      <c r="FD101" s="176"/>
      <c r="FE101" s="176"/>
      <c r="FF101" s="176"/>
      <c r="FG101" s="176"/>
      <c r="FH101" s="176"/>
      <c r="FI101" s="176"/>
      <c r="FJ101" s="176"/>
      <c r="FK101" s="176"/>
      <c r="FL101" s="176"/>
      <c r="FM101" s="176"/>
      <c r="FN101" s="176"/>
      <c r="FO101" s="176"/>
      <c r="FP101" s="176"/>
      <c r="FQ101" s="176"/>
      <c r="FR101" s="176"/>
      <c r="FS101" s="176"/>
      <c r="FT101" s="176"/>
      <c r="FU101" s="176"/>
      <c r="FV101" s="176"/>
      <c r="FW101" s="176"/>
      <c r="FX101" s="176"/>
      <c r="FY101" s="176"/>
      <c r="FZ101" s="176"/>
      <c r="GA101" s="176"/>
      <c r="GB101" s="176"/>
      <c r="GC101" s="176"/>
      <c r="GD101" s="176"/>
      <c r="GE101" s="176"/>
      <c r="GF101" s="176"/>
      <c r="GG101" s="176"/>
      <c r="GH101" s="176"/>
      <c r="GI101" s="176"/>
      <c r="GJ101" s="176"/>
      <c r="GK101" s="176"/>
      <c r="GL101" s="176"/>
      <c r="GM101" s="176"/>
      <c r="GN101" s="176"/>
      <c r="GO101" s="176"/>
      <c r="GP101" s="176"/>
      <c r="GQ101" s="176"/>
      <c r="GR101" s="176"/>
      <c r="GS101" s="176"/>
      <c r="GT101" s="176"/>
      <c r="GU101" s="176"/>
      <c r="GV101" s="176"/>
      <c r="GW101" s="176"/>
      <c r="GX101" s="176"/>
      <c r="GY101" s="176"/>
      <c r="GZ101" s="176"/>
      <c r="HA101" s="176"/>
      <c r="HB101" s="176"/>
      <c r="HC101" s="176"/>
      <c r="HD101" s="176"/>
      <c r="HE101" s="176"/>
      <c r="HF101" s="176"/>
      <c r="HG101" s="176"/>
      <c r="HH101" s="176"/>
      <c r="HI101" s="176"/>
      <c r="HJ101" s="176"/>
      <c r="HK101" s="176"/>
      <c r="HL101" s="176"/>
      <c r="HM101" s="176"/>
      <c r="HN101" s="176"/>
      <c r="HO101" s="176"/>
      <c r="HP101" s="176"/>
      <c r="HQ101" s="176"/>
      <c r="HR101" s="176"/>
      <c r="HS101" s="176"/>
      <c r="HT101" s="176"/>
      <c r="HU101" s="176"/>
      <c r="HV101" s="176"/>
      <c r="HW101" s="176"/>
      <c r="HX101" s="176"/>
      <c r="HY101" s="176"/>
      <c r="HZ101" s="176"/>
      <c r="IA101" s="176"/>
      <c r="IB101" s="176"/>
      <c r="IC101" s="176"/>
      <c r="ID101" s="176"/>
      <c r="IE101" s="176"/>
      <c r="IF101" s="176"/>
      <c r="IG101" s="176"/>
      <c r="IH101" s="176"/>
      <c r="II101" s="176"/>
      <c r="IJ101" s="176"/>
      <c r="IK101" s="176"/>
      <c r="IL101" s="176"/>
      <c r="IM101" s="176"/>
      <c r="IN101" s="176"/>
      <c r="IO101" s="176"/>
      <c r="IP101" s="176"/>
      <c r="IQ101" s="176"/>
      <c r="IR101" s="176"/>
      <c r="IS101" s="176"/>
      <c r="IT101" s="176"/>
      <c r="IU101" s="176"/>
      <c r="IV101" s="176"/>
    </row>
    <row r="102" spans="1:256" ht="16.2">
      <c r="A102" s="642"/>
      <c r="B102" s="180" t="s">
        <v>1003</v>
      </c>
      <c r="C102" s="181">
        <v>16</v>
      </c>
      <c r="D102" s="181">
        <v>9</v>
      </c>
      <c r="E102" s="183">
        <f t="shared" si="1"/>
        <v>0.5625</v>
      </c>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c r="FS102" s="177"/>
      <c r="FT102" s="177"/>
      <c r="FU102" s="177"/>
      <c r="FV102" s="177"/>
      <c r="FW102" s="177"/>
      <c r="FX102" s="177"/>
      <c r="FY102" s="177"/>
      <c r="FZ102" s="177"/>
      <c r="GA102" s="177"/>
      <c r="GB102" s="177"/>
      <c r="GC102" s="177"/>
      <c r="GD102" s="177"/>
      <c r="GE102" s="177"/>
      <c r="GF102" s="177"/>
      <c r="GG102" s="177"/>
      <c r="GH102" s="177"/>
      <c r="GI102" s="177"/>
      <c r="GJ102" s="177"/>
      <c r="GK102" s="177"/>
      <c r="GL102" s="177"/>
      <c r="GM102" s="177"/>
      <c r="GN102" s="177"/>
      <c r="GO102" s="177"/>
      <c r="GP102" s="177"/>
      <c r="GQ102" s="177"/>
      <c r="GR102" s="177"/>
      <c r="GS102" s="177"/>
      <c r="GT102" s="177"/>
      <c r="GU102" s="177"/>
      <c r="GV102" s="177"/>
      <c r="GW102" s="177"/>
      <c r="GX102" s="177"/>
      <c r="GY102" s="177"/>
      <c r="GZ102" s="177"/>
      <c r="HA102" s="177"/>
      <c r="HB102" s="177"/>
      <c r="HC102" s="177"/>
      <c r="HD102" s="177"/>
      <c r="HE102" s="177"/>
      <c r="HF102" s="177"/>
      <c r="HG102" s="177"/>
      <c r="HH102" s="177"/>
      <c r="HI102" s="177"/>
      <c r="HJ102" s="177"/>
      <c r="HK102" s="177"/>
      <c r="HL102" s="177"/>
      <c r="HM102" s="177"/>
      <c r="HN102" s="177"/>
      <c r="HO102" s="177"/>
      <c r="HP102" s="177"/>
      <c r="HQ102" s="177"/>
      <c r="HR102" s="177"/>
      <c r="HS102" s="177"/>
      <c r="HT102" s="177"/>
      <c r="HU102" s="177"/>
      <c r="HV102" s="177"/>
      <c r="HW102" s="177"/>
      <c r="HX102" s="177"/>
      <c r="HY102" s="177"/>
      <c r="HZ102" s="177"/>
      <c r="IA102" s="177"/>
      <c r="IB102" s="177"/>
      <c r="IC102" s="177"/>
      <c r="ID102" s="177"/>
      <c r="IE102" s="177"/>
      <c r="IF102" s="177"/>
      <c r="IG102" s="177"/>
      <c r="IH102" s="177"/>
      <c r="II102" s="177"/>
      <c r="IJ102" s="177"/>
      <c r="IK102" s="177"/>
      <c r="IL102" s="177"/>
      <c r="IM102" s="177"/>
      <c r="IN102" s="177"/>
      <c r="IO102" s="177"/>
      <c r="IP102" s="177"/>
      <c r="IQ102" s="177"/>
      <c r="IR102" s="177"/>
      <c r="IS102" s="177"/>
      <c r="IT102" s="177"/>
      <c r="IU102" s="177"/>
      <c r="IV102" s="177"/>
    </row>
    <row r="103" spans="1:256" ht="16.2">
      <c r="A103" s="642"/>
      <c r="B103" s="180" t="s">
        <v>1218</v>
      </c>
      <c r="C103" s="181">
        <v>19</v>
      </c>
      <c r="D103" s="181">
        <v>2</v>
      </c>
      <c r="E103" s="183">
        <f t="shared" si="1"/>
        <v>0.10526315789473684</v>
      </c>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c r="FS103" s="177"/>
      <c r="FT103" s="177"/>
      <c r="FU103" s="177"/>
      <c r="FV103" s="177"/>
      <c r="FW103" s="177"/>
      <c r="FX103" s="177"/>
      <c r="FY103" s="177"/>
      <c r="FZ103" s="177"/>
      <c r="GA103" s="177"/>
      <c r="GB103" s="177"/>
      <c r="GC103" s="177"/>
      <c r="GD103" s="177"/>
      <c r="GE103" s="177"/>
      <c r="GF103" s="177"/>
      <c r="GG103" s="177"/>
      <c r="GH103" s="177"/>
      <c r="GI103" s="177"/>
      <c r="GJ103" s="177"/>
      <c r="GK103" s="177"/>
      <c r="GL103" s="177"/>
      <c r="GM103" s="177"/>
      <c r="GN103" s="177"/>
      <c r="GO103" s="177"/>
      <c r="GP103" s="177"/>
      <c r="GQ103" s="177"/>
      <c r="GR103" s="177"/>
      <c r="GS103" s="177"/>
      <c r="GT103" s="177"/>
      <c r="GU103" s="177"/>
      <c r="GV103" s="177"/>
      <c r="GW103" s="177"/>
      <c r="GX103" s="177"/>
      <c r="GY103" s="177"/>
      <c r="GZ103" s="177"/>
      <c r="HA103" s="177"/>
      <c r="HB103" s="177"/>
      <c r="HC103" s="177"/>
      <c r="HD103" s="177"/>
      <c r="HE103" s="177"/>
      <c r="HF103" s="177"/>
      <c r="HG103" s="177"/>
      <c r="HH103" s="177"/>
      <c r="HI103" s="177"/>
      <c r="HJ103" s="177"/>
      <c r="HK103" s="177"/>
      <c r="HL103" s="177"/>
      <c r="HM103" s="177"/>
      <c r="HN103" s="177"/>
      <c r="HO103" s="177"/>
      <c r="HP103" s="177"/>
      <c r="HQ103" s="177"/>
      <c r="HR103" s="177"/>
      <c r="HS103" s="177"/>
      <c r="HT103" s="177"/>
      <c r="HU103" s="177"/>
      <c r="HV103" s="177"/>
      <c r="HW103" s="177"/>
      <c r="HX103" s="177"/>
      <c r="HY103" s="177"/>
      <c r="HZ103" s="177"/>
      <c r="IA103" s="177"/>
      <c r="IB103" s="177"/>
      <c r="IC103" s="177"/>
      <c r="ID103" s="177"/>
      <c r="IE103" s="177"/>
      <c r="IF103" s="177"/>
      <c r="IG103" s="177"/>
      <c r="IH103" s="177"/>
      <c r="II103" s="177"/>
      <c r="IJ103" s="177"/>
      <c r="IK103" s="177"/>
      <c r="IL103" s="177"/>
      <c r="IM103" s="177"/>
      <c r="IN103" s="177"/>
      <c r="IO103" s="177"/>
      <c r="IP103" s="177"/>
      <c r="IQ103" s="177"/>
      <c r="IR103" s="177"/>
      <c r="IS103" s="177"/>
      <c r="IT103" s="177"/>
      <c r="IU103" s="177"/>
      <c r="IV103" s="177"/>
    </row>
    <row r="104" spans="1:256" ht="16.2">
      <c r="A104" s="642"/>
      <c r="B104" s="180" t="s">
        <v>1006</v>
      </c>
      <c r="C104" s="181">
        <v>19</v>
      </c>
      <c r="D104" s="181">
        <v>0</v>
      </c>
      <c r="E104" s="183">
        <f t="shared" si="1"/>
        <v>0</v>
      </c>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c r="FS104" s="177"/>
      <c r="FT104" s="177"/>
      <c r="FU104" s="177"/>
      <c r="FV104" s="177"/>
      <c r="FW104" s="177"/>
      <c r="FX104" s="177"/>
      <c r="FY104" s="177"/>
      <c r="FZ104" s="177"/>
      <c r="GA104" s="177"/>
      <c r="GB104" s="177"/>
      <c r="GC104" s="177"/>
      <c r="GD104" s="177"/>
      <c r="GE104" s="177"/>
      <c r="GF104" s="177"/>
      <c r="GG104" s="177"/>
      <c r="GH104" s="177"/>
      <c r="GI104" s="177"/>
      <c r="GJ104" s="177"/>
      <c r="GK104" s="177"/>
      <c r="GL104" s="177"/>
      <c r="GM104" s="177"/>
      <c r="GN104" s="177"/>
      <c r="GO104" s="177"/>
      <c r="GP104" s="177"/>
      <c r="GQ104" s="177"/>
      <c r="GR104" s="177"/>
      <c r="GS104" s="177"/>
      <c r="GT104" s="177"/>
      <c r="GU104" s="177"/>
      <c r="GV104" s="177"/>
      <c r="GW104" s="177"/>
      <c r="GX104" s="177"/>
      <c r="GY104" s="177"/>
      <c r="GZ104" s="177"/>
      <c r="HA104" s="177"/>
      <c r="HB104" s="177"/>
      <c r="HC104" s="177"/>
      <c r="HD104" s="177"/>
      <c r="HE104" s="177"/>
      <c r="HF104" s="177"/>
      <c r="HG104" s="177"/>
      <c r="HH104" s="177"/>
      <c r="HI104" s="177"/>
      <c r="HJ104" s="177"/>
      <c r="HK104" s="177"/>
      <c r="HL104" s="177"/>
      <c r="HM104" s="177"/>
      <c r="HN104" s="177"/>
      <c r="HO104" s="177"/>
      <c r="HP104" s="177"/>
      <c r="HQ104" s="177"/>
      <c r="HR104" s="177"/>
      <c r="HS104" s="177"/>
      <c r="HT104" s="177"/>
      <c r="HU104" s="177"/>
      <c r="HV104" s="177"/>
      <c r="HW104" s="177"/>
      <c r="HX104" s="177"/>
      <c r="HY104" s="177"/>
      <c r="HZ104" s="177"/>
      <c r="IA104" s="177"/>
      <c r="IB104" s="177"/>
      <c r="IC104" s="177"/>
      <c r="ID104" s="177"/>
      <c r="IE104" s="177"/>
      <c r="IF104" s="177"/>
      <c r="IG104" s="177"/>
      <c r="IH104" s="177"/>
      <c r="II104" s="177"/>
      <c r="IJ104" s="177"/>
      <c r="IK104" s="177"/>
      <c r="IL104" s="177"/>
      <c r="IM104" s="177"/>
      <c r="IN104" s="177"/>
      <c r="IO104" s="177"/>
      <c r="IP104" s="177"/>
      <c r="IQ104" s="177"/>
      <c r="IR104" s="177"/>
      <c r="IS104" s="177"/>
      <c r="IT104" s="177"/>
      <c r="IU104" s="177"/>
      <c r="IV104" s="177"/>
    </row>
    <row r="105" spans="1:256" ht="16.2">
      <c r="A105" s="642"/>
      <c r="B105" s="180" t="s">
        <v>1007</v>
      </c>
      <c r="C105" s="181">
        <v>13</v>
      </c>
      <c r="D105" s="181">
        <v>6</v>
      </c>
      <c r="E105" s="183">
        <f t="shared" si="1"/>
        <v>0.46153846153846156</v>
      </c>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c r="FS105" s="177"/>
      <c r="FT105" s="177"/>
      <c r="FU105" s="177"/>
      <c r="FV105" s="177"/>
      <c r="FW105" s="177"/>
      <c r="FX105" s="177"/>
      <c r="FY105" s="177"/>
      <c r="FZ105" s="177"/>
      <c r="GA105" s="177"/>
      <c r="GB105" s="177"/>
      <c r="GC105" s="177"/>
      <c r="GD105" s="177"/>
      <c r="GE105" s="177"/>
      <c r="GF105" s="177"/>
      <c r="GG105" s="177"/>
      <c r="GH105" s="177"/>
      <c r="GI105" s="177"/>
      <c r="GJ105" s="177"/>
      <c r="GK105" s="177"/>
      <c r="GL105" s="177"/>
      <c r="GM105" s="177"/>
      <c r="GN105" s="177"/>
      <c r="GO105" s="177"/>
      <c r="GP105" s="177"/>
      <c r="GQ105" s="177"/>
      <c r="GR105" s="177"/>
      <c r="GS105" s="177"/>
      <c r="GT105" s="177"/>
      <c r="GU105" s="177"/>
      <c r="GV105" s="177"/>
      <c r="GW105" s="177"/>
      <c r="GX105" s="177"/>
      <c r="GY105" s="177"/>
      <c r="GZ105" s="177"/>
      <c r="HA105" s="177"/>
      <c r="HB105" s="177"/>
      <c r="HC105" s="177"/>
      <c r="HD105" s="177"/>
      <c r="HE105" s="177"/>
      <c r="HF105" s="177"/>
      <c r="HG105" s="177"/>
      <c r="HH105" s="177"/>
      <c r="HI105" s="177"/>
      <c r="HJ105" s="177"/>
      <c r="HK105" s="177"/>
      <c r="HL105" s="177"/>
      <c r="HM105" s="177"/>
      <c r="HN105" s="177"/>
      <c r="HO105" s="177"/>
      <c r="HP105" s="177"/>
      <c r="HQ105" s="177"/>
      <c r="HR105" s="177"/>
      <c r="HS105" s="177"/>
      <c r="HT105" s="177"/>
      <c r="HU105" s="177"/>
      <c r="HV105" s="177"/>
      <c r="HW105" s="177"/>
      <c r="HX105" s="177"/>
      <c r="HY105" s="177"/>
      <c r="HZ105" s="177"/>
      <c r="IA105" s="177"/>
      <c r="IB105" s="177"/>
      <c r="IC105" s="177"/>
      <c r="ID105" s="177"/>
      <c r="IE105" s="177"/>
      <c r="IF105" s="177"/>
      <c r="IG105" s="177"/>
      <c r="IH105" s="177"/>
      <c r="II105" s="177"/>
      <c r="IJ105" s="177"/>
      <c r="IK105" s="177"/>
      <c r="IL105" s="177"/>
      <c r="IM105" s="177"/>
      <c r="IN105" s="177"/>
      <c r="IO105" s="177"/>
      <c r="IP105" s="177"/>
      <c r="IQ105" s="177"/>
      <c r="IR105" s="177"/>
      <c r="IS105" s="177"/>
      <c r="IT105" s="177"/>
      <c r="IU105" s="177"/>
      <c r="IV105" s="177"/>
    </row>
    <row r="106" spans="1:256" ht="16.2">
      <c r="A106" s="642"/>
      <c r="B106" s="180" t="s">
        <v>1008</v>
      </c>
      <c r="C106" s="181">
        <v>25</v>
      </c>
      <c r="D106" s="181">
        <v>5</v>
      </c>
      <c r="E106" s="183">
        <f t="shared" si="1"/>
        <v>0.2</v>
      </c>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c r="FS106" s="177"/>
      <c r="FT106" s="177"/>
      <c r="FU106" s="177"/>
      <c r="FV106" s="177"/>
      <c r="FW106" s="177"/>
      <c r="FX106" s="177"/>
      <c r="FY106" s="177"/>
      <c r="FZ106" s="177"/>
      <c r="GA106" s="177"/>
      <c r="GB106" s="177"/>
      <c r="GC106" s="177"/>
      <c r="GD106" s="177"/>
      <c r="GE106" s="177"/>
      <c r="GF106" s="177"/>
      <c r="GG106" s="177"/>
      <c r="GH106" s="177"/>
      <c r="GI106" s="177"/>
      <c r="GJ106" s="177"/>
      <c r="GK106" s="177"/>
      <c r="GL106" s="177"/>
      <c r="GM106" s="177"/>
      <c r="GN106" s="177"/>
      <c r="GO106" s="177"/>
      <c r="GP106" s="177"/>
      <c r="GQ106" s="177"/>
      <c r="GR106" s="177"/>
      <c r="GS106" s="177"/>
      <c r="GT106" s="177"/>
      <c r="GU106" s="177"/>
      <c r="GV106" s="177"/>
      <c r="GW106" s="177"/>
      <c r="GX106" s="177"/>
      <c r="GY106" s="177"/>
      <c r="GZ106" s="177"/>
      <c r="HA106" s="177"/>
      <c r="HB106" s="177"/>
      <c r="HC106" s="177"/>
      <c r="HD106" s="177"/>
      <c r="HE106" s="177"/>
      <c r="HF106" s="177"/>
      <c r="HG106" s="177"/>
      <c r="HH106" s="177"/>
      <c r="HI106" s="177"/>
      <c r="HJ106" s="177"/>
      <c r="HK106" s="177"/>
      <c r="HL106" s="177"/>
      <c r="HM106" s="177"/>
      <c r="HN106" s="177"/>
      <c r="HO106" s="177"/>
      <c r="HP106" s="177"/>
      <c r="HQ106" s="177"/>
      <c r="HR106" s="177"/>
      <c r="HS106" s="177"/>
      <c r="HT106" s="177"/>
      <c r="HU106" s="177"/>
      <c r="HV106" s="177"/>
      <c r="HW106" s="177"/>
      <c r="HX106" s="177"/>
      <c r="HY106" s="177"/>
      <c r="HZ106" s="177"/>
      <c r="IA106" s="177"/>
      <c r="IB106" s="177"/>
      <c r="IC106" s="177"/>
      <c r="ID106" s="177"/>
      <c r="IE106" s="177"/>
      <c r="IF106" s="177"/>
      <c r="IG106" s="177"/>
      <c r="IH106" s="177"/>
      <c r="II106" s="177"/>
      <c r="IJ106" s="177"/>
      <c r="IK106" s="177"/>
      <c r="IL106" s="177"/>
      <c r="IM106" s="177"/>
      <c r="IN106" s="177"/>
      <c r="IO106" s="177"/>
      <c r="IP106" s="177"/>
      <c r="IQ106" s="177"/>
      <c r="IR106" s="177"/>
      <c r="IS106" s="177"/>
      <c r="IT106" s="177"/>
      <c r="IU106" s="177"/>
      <c r="IV106" s="177"/>
    </row>
    <row r="107" spans="1:256" ht="16.2">
      <c r="A107" s="642"/>
      <c r="B107" s="45" t="s">
        <v>1337</v>
      </c>
      <c r="C107" s="181">
        <v>21</v>
      </c>
      <c r="D107" s="181">
        <v>6</v>
      </c>
      <c r="E107" s="183">
        <f t="shared" si="1"/>
        <v>0.2857142857142857</v>
      </c>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c r="FS107" s="177"/>
      <c r="FT107" s="177"/>
      <c r="FU107" s="177"/>
      <c r="FV107" s="177"/>
      <c r="FW107" s="177"/>
      <c r="FX107" s="177"/>
      <c r="FY107" s="177"/>
      <c r="FZ107" s="177"/>
      <c r="GA107" s="177"/>
      <c r="GB107" s="177"/>
      <c r="GC107" s="177"/>
      <c r="GD107" s="177"/>
      <c r="GE107" s="177"/>
      <c r="GF107" s="177"/>
      <c r="GG107" s="177"/>
      <c r="GH107" s="177"/>
      <c r="GI107" s="177"/>
      <c r="GJ107" s="177"/>
      <c r="GK107" s="177"/>
      <c r="GL107" s="177"/>
      <c r="GM107" s="177"/>
      <c r="GN107" s="177"/>
      <c r="GO107" s="177"/>
      <c r="GP107" s="177"/>
      <c r="GQ107" s="177"/>
      <c r="GR107" s="177"/>
      <c r="GS107" s="177"/>
      <c r="GT107" s="177"/>
      <c r="GU107" s="177"/>
      <c r="GV107" s="177"/>
      <c r="GW107" s="177"/>
      <c r="GX107" s="177"/>
      <c r="GY107" s="177"/>
      <c r="GZ107" s="177"/>
      <c r="HA107" s="177"/>
      <c r="HB107" s="177"/>
      <c r="HC107" s="177"/>
      <c r="HD107" s="177"/>
      <c r="HE107" s="177"/>
      <c r="HF107" s="177"/>
      <c r="HG107" s="177"/>
      <c r="HH107" s="177"/>
      <c r="HI107" s="177"/>
      <c r="HJ107" s="177"/>
      <c r="HK107" s="177"/>
      <c r="HL107" s="177"/>
      <c r="HM107" s="177"/>
      <c r="HN107" s="177"/>
      <c r="HO107" s="177"/>
      <c r="HP107" s="177"/>
      <c r="HQ107" s="177"/>
      <c r="HR107" s="177"/>
      <c r="HS107" s="177"/>
      <c r="HT107" s="177"/>
      <c r="HU107" s="177"/>
      <c r="HV107" s="177"/>
      <c r="HW107" s="177"/>
      <c r="HX107" s="177"/>
      <c r="HY107" s="177"/>
      <c r="HZ107" s="177"/>
      <c r="IA107" s="177"/>
      <c r="IB107" s="177"/>
      <c r="IC107" s="177"/>
      <c r="ID107" s="177"/>
      <c r="IE107" s="177"/>
      <c r="IF107" s="177"/>
      <c r="IG107" s="177"/>
      <c r="IH107" s="177"/>
      <c r="II107" s="177"/>
      <c r="IJ107" s="177"/>
      <c r="IK107" s="177"/>
      <c r="IL107" s="177"/>
      <c r="IM107" s="177"/>
      <c r="IN107" s="177"/>
      <c r="IO107" s="177"/>
      <c r="IP107" s="177"/>
      <c r="IQ107" s="177"/>
      <c r="IR107" s="177"/>
      <c r="IS107" s="177"/>
      <c r="IT107" s="177"/>
      <c r="IU107" s="177"/>
      <c r="IV107" s="177"/>
    </row>
    <row r="108" spans="1:256" ht="16.5" customHeight="1">
      <c r="A108" s="633"/>
      <c r="B108" s="180" t="s">
        <v>1010</v>
      </c>
      <c r="C108" s="181">
        <v>11</v>
      </c>
      <c r="D108" s="181">
        <v>2</v>
      </c>
      <c r="E108" s="183">
        <f t="shared" si="1"/>
        <v>0.18181818181818182</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16.2">
      <c r="A109" s="599" t="s">
        <v>401</v>
      </c>
      <c r="B109" s="293" t="s">
        <v>1011</v>
      </c>
      <c r="C109" s="296">
        <v>17</v>
      </c>
      <c r="D109" s="296">
        <v>4</v>
      </c>
      <c r="E109" s="183">
        <f t="shared" si="1"/>
        <v>0.23529411764705882</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650"/>
      <c r="B110" s="180" t="s">
        <v>1012</v>
      </c>
      <c r="C110" s="181">
        <v>5</v>
      </c>
      <c r="D110" s="181">
        <v>0</v>
      </c>
      <c r="E110" s="183">
        <f t="shared" si="1"/>
        <v>0</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650"/>
      <c r="B111" s="45" t="s">
        <v>491</v>
      </c>
      <c r="C111" s="181">
        <v>18</v>
      </c>
      <c r="D111" s="181">
        <v>5</v>
      </c>
      <c r="E111" s="183">
        <f t="shared" si="1"/>
        <v>0.27777777777777779</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650"/>
      <c r="B112" s="180" t="s">
        <v>1014</v>
      </c>
      <c r="C112" s="181">
        <v>15</v>
      </c>
      <c r="D112" s="181">
        <v>1</v>
      </c>
      <c r="E112" s="183">
        <f t="shared" si="1"/>
        <v>6.6666666666666666E-2</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2">
      <c r="A113" s="650"/>
      <c r="B113" s="180" t="s">
        <v>1015</v>
      </c>
      <c r="C113" s="181">
        <v>22</v>
      </c>
      <c r="D113" s="181">
        <v>2</v>
      </c>
      <c r="E113" s="183">
        <f t="shared" si="1"/>
        <v>9.0909090909090912E-2</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2">
      <c r="A114" s="650"/>
      <c r="B114" s="180" t="s">
        <v>1016</v>
      </c>
      <c r="C114" s="181">
        <v>16</v>
      </c>
      <c r="D114" s="181">
        <v>3</v>
      </c>
      <c r="E114" s="183">
        <f t="shared" si="1"/>
        <v>0.1875</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2">
      <c r="A115" s="650"/>
      <c r="B115" s="180" t="s">
        <v>1017</v>
      </c>
      <c r="C115" s="181">
        <v>9</v>
      </c>
      <c r="D115" s="181">
        <v>2</v>
      </c>
      <c r="E115" s="183">
        <f t="shared" si="1"/>
        <v>0.22222222222222221</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16.2">
      <c r="A116" s="650"/>
      <c r="B116" s="180" t="s">
        <v>1018</v>
      </c>
      <c r="C116" s="181">
        <v>18</v>
      </c>
      <c r="D116" s="181">
        <v>4</v>
      </c>
      <c r="E116" s="183">
        <f t="shared" si="1"/>
        <v>0.22222222222222221</v>
      </c>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c r="FS116" s="177"/>
      <c r="FT116" s="177"/>
      <c r="FU116" s="177"/>
      <c r="FV116" s="177"/>
      <c r="FW116" s="177"/>
      <c r="FX116" s="177"/>
      <c r="FY116" s="177"/>
      <c r="FZ116" s="177"/>
      <c r="GA116" s="177"/>
      <c r="GB116" s="177"/>
      <c r="GC116" s="177"/>
      <c r="GD116" s="177"/>
      <c r="GE116" s="177"/>
      <c r="GF116" s="177"/>
      <c r="GG116" s="177"/>
      <c r="GH116" s="177"/>
      <c r="GI116" s="177"/>
      <c r="GJ116" s="177"/>
      <c r="GK116" s="177"/>
      <c r="GL116" s="177"/>
      <c r="GM116" s="177"/>
      <c r="GN116" s="177"/>
      <c r="GO116" s="177"/>
      <c r="GP116" s="177"/>
      <c r="GQ116" s="177"/>
      <c r="GR116" s="177"/>
      <c r="GS116" s="177"/>
      <c r="GT116" s="177"/>
      <c r="GU116" s="177"/>
      <c r="GV116" s="177"/>
      <c r="GW116" s="177"/>
      <c r="GX116" s="177"/>
      <c r="GY116" s="177"/>
      <c r="GZ116" s="177"/>
      <c r="HA116" s="177"/>
      <c r="HB116" s="177"/>
      <c r="HC116" s="177"/>
      <c r="HD116" s="177"/>
      <c r="HE116" s="177"/>
      <c r="HF116" s="177"/>
      <c r="HG116" s="177"/>
      <c r="HH116" s="177"/>
      <c r="HI116" s="177"/>
      <c r="HJ116" s="177"/>
      <c r="HK116" s="177"/>
      <c r="HL116" s="177"/>
      <c r="HM116" s="177"/>
      <c r="HN116" s="177"/>
      <c r="HO116" s="177"/>
      <c r="HP116" s="177"/>
      <c r="HQ116" s="177"/>
      <c r="HR116" s="177"/>
      <c r="HS116" s="177"/>
      <c r="HT116" s="177"/>
      <c r="HU116" s="177"/>
      <c r="HV116" s="177"/>
      <c r="HW116" s="177"/>
      <c r="HX116" s="177"/>
      <c r="HY116" s="177"/>
      <c r="HZ116" s="177"/>
      <c r="IA116" s="177"/>
      <c r="IB116" s="177"/>
      <c r="IC116" s="177"/>
      <c r="ID116" s="177"/>
      <c r="IE116" s="177"/>
      <c r="IF116" s="177"/>
      <c r="IG116" s="177"/>
      <c r="IH116" s="177"/>
      <c r="II116" s="177"/>
      <c r="IJ116" s="177"/>
      <c r="IK116" s="177"/>
      <c r="IL116" s="177"/>
      <c r="IM116" s="177"/>
      <c r="IN116" s="177"/>
      <c r="IO116" s="177"/>
      <c r="IP116" s="177"/>
      <c r="IQ116" s="177"/>
      <c r="IR116" s="177"/>
      <c r="IS116" s="177"/>
      <c r="IT116" s="177"/>
      <c r="IU116" s="177"/>
      <c r="IV116" s="177"/>
    </row>
    <row r="117" spans="1:256" ht="16.2">
      <c r="A117" s="650"/>
      <c r="B117" s="180" t="s">
        <v>1019</v>
      </c>
      <c r="C117" s="181">
        <v>10</v>
      </c>
      <c r="D117" s="181">
        <v>3</v>
      </c>
      <c r="E117" s="183">
        <f t="shared" si="1"/>
        <v>0.3</v>
      </c>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c r="FS117" s="177"/>
      <c r="FT117" s="177"/>
      <c r="FU117" s="177"/>
      <c r="FV117" s="177"/>
      <c r="FW117" s="177"/>
      <c r="FX117" s="177"/>
      <c r="FY117" s="177"/>
      <c r="FZ117" s="177"/>
      <c r="GA117" s="177"/>
      <c r="GB117" s="177"/>
      <c r="GC117" s="177"/>
      <c r="GD117" s="177"/>
      <c r="GE117" s="177"/>
      <c r="GF117" s="177"/>
      <c r="GG117" s="177"/>
      <c r="GH117" s="177"/>
      <c r="GI117" s="177"/>
      <c r="GJ117" s="177"/>
      <c r="GK117" s="177"/>
      <c r="GL117" s="177"/>
      <c r="GM117" s="177"/>
      <c r="GN117" s="177"/>
      <c r="GO117" s="177"/>
      <c r="GP117" s="177"/>
      <c r="GQ117" s="177"/>
      <c r="GR117" s="177"/>
      <c r="GS117" s="177"/>
      <c r="GT117" s="177"/>
      <c r="GU117" s="177"/>
      <c r="GV117" s="177"/>
      <c r="GW117" s="177"/>
      <c r="GX117" s="177"/>
      <c r="GY117" s="177"/>
      <c r="GZ117" s="177"/>
      <c r="HA117" s="177"/>
      <c r="HB117" s="177"/>
      <c r="HC117" s="177"/>
      <c r="HD117" s="177"/>
      <c r="HE117" s="177"/>
      <c r="HF117" s="177"/>
      <c r="HG117" s="177"/>
      <c r="HH117" s="177"/>
      <c r="HI117" s="177"/>
      <c r="HJ117" s="177"/>
      <c r="HK117" s="177"/>
      <c r="HL117" s="177"/>
      <c r="HM117" s="177"/>
      <c r="HN117" s="177"/>
      <c r="HO117" s="177"/>
      <c r="HP117" s="177"/>
      <c r="HQ117" s="177"/>
      <c r="HR117" s="177"/>
      <c r="HS117" s="177"/>
      <c r="HT117" s="177"/>
      <c r="HU117" s="177"/>
      <c r="HV117" s="177"/>
      <c r="HW117" s="177"/>
      <c r="HX117" s="177"/>
      <c r="HY117" s="177"/>
      <c r="HZ117" s="177"/>
      <c r="IA117" s="177"/>
      <c r="IB117" s="177"/>
      <c r="IC117" s="177"/>
      <c r="ID117" s="177"/>
      <c r="IE117" s="177"/>
      <c r="IF117" s="177"/>
      <c r="IG117" s="177"/>
      <c r="IH117" s="177"/>
      <c r="II117" s="177"/>
      <c r="IJ117" s="177"/>
      <c r="IK117" s="177"/>
      <c r="IL117" s="177"/>
      <c r="IM117" s="177"/>
      <c r="IN117" s="177"/>
      <c r="IO117" s="177"/>
      <c r="IP117" s="177"/>
      <c r="IQ117" s="177"/>
      <c r="IR117" s="177"/>
      <c r="IS117" s="177"/>
      <c r="IT117" s="177"/>
      <c r="IU117" s="177"/>
      <c r="IV117" s="177"/>
    </row>
    <row r="118" spans="1:256" ht="16.2">
      <c r="A118" s="650"/>
      <c r="B118" s="180" t="s">
        <v>1020</v>
      </c>
      <c r="C118" s="181">
        <v>19</v>
      </c>
      <c r="D118" s="181">
        <v>12</v>
      </c>
      <c r="E118" s="183">
        <f t="shared" si="1"/>
        <v>0.63157894736842102</v>
      </c>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c r="FS118" s="177"/>
      <c r="FT118" s="177"/>
      <c r="FU118" s="177"/>
      <c r="FV118" s="177"/>
      <c r="FW118" s="177"/>
      <c r="FX118" s="177"/>
      <c r="FY118" s="177"/>
      <c r="FZ118" s="177"/>
      <c r="GA118" s="177"/>
      <c r="GB118" s="177"/>
      <c r="GC118" s="177"/>
      <c r="GD118" s="177"/>
      <c r="GE118" s="177"/>
      <c r="GF118" s="177"/>
      <c r="GG118" s="177"/>
      <c r="GH118" s="177"/>
      <c r="GI118" s="177"/>
      <c r="GJ118" s="177"/>
      <c r="GK118" s="177"/>
      <c r="GL118" s="177"/>
      <c r="GM118" s="177"/>
      <c r="GN118" s="177"/>
      <c r="GO118" s="177"/>
      <c r="GP118" s="177"/>
      <c r="GQ118" s="177"/>
      <c r="GR118" s="177"/>
      <c r="GS118" s="177"/>
      <c r="GT118" s="177"/>
      <c r="GU118" s="177"/>
      <c r="GV118" s="177"/>
      <c r="GW118" s="177"/>
      <c r="GX118" s="177"/>
      <c r="GY118" s="177"/>
      <c r="GZ118" s="177"/>
      <c r="HA118" s="177"/>
      <c r="HB118" s="177"/>
      <c r="HC118" s="177"/>
      <c r="HD118" s="177"/>
      <c r="HE118" s="177"/>
      <c r="HF118" s="177"/>
      <c r="HG118" s="177"/>
      <c r="HH118" s="177"/>
      <c r="HI118" s="177"/>
      <c r="HJ118" s="177"/>
      <c r="HK118" s="177"/>
      <c r="HL118" s="177"/>
      <c r="HM118" s="177"/>
      <c r="HN118" s="177"/>
      <c r="HO118" s="177"/>
      <c r="HP118" s="177"/>
      <c r="HQ118" s="177"/>
      <c r="HR118" s="177"/>
      <c r="HS118" s="177"/>
      <c r="HT118" s="177"/>
      <c r="HU118" s="177"/>
      <c r="HV118" s="177"/>
      <c r="HW118" s="177"/>
      <c r="HX118" s="177"/>
      <c r="HY118" s="177"/>
      <c r="HZ118" s="177"/>
      <c r="IA118" s="177"/>
      <c r="IB118" s="177"/>
      <c r="IC118" s="177"/>
      <c r="ID118" s="177"/>
      <c r="IE118" s="177"/>
      <c r="IF118" s="177"/>
      <c r="IG118" s="177"/>
      <c r="IH118" s="177"/>
      <c r="II118" s="177"/>
      <c r="IJ118" s="177"/>
      <c r="IK118" s="177"/>
      <c r="IL118" s="177"/>
      <c r="IM118" s="177"/>
      <c r="IN118" s="177"/>
      <c r="IO118" s="177"/>
      <c r="IP118" s="177"/>
      <c r="IQ118" s="177"/>
      <c r="IR118" s="177"/>
      <c r="IS118" s="177"/>
      <c r="IT118" s="177"/>
      <c r="IU118" s="177"/>
      <c r="IV118" s="177"/>
    </row>
    <row r="119" spans="1:256" ht="16.2">
      <c r="A119" s="650"/>
      <c r="B119" s="180" t="s">
        <v>1021</v>
      </c>
      <c r="C119" s="181">
        <v>31</v>
      </c>
      <c r="D119" s="181">
        <v>4</v>
      </c>
      <c r="E119" s="183">
        <f t="shared" si="1"/>
        <v>0.12903225806451613</v>
      </c>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c r="FS119" s="177"/>
      <c r="FT119" s="177"/>
      <c r="FU119" s="177"/>
      <c r="FV119" s="177"/>
      <c r="FW119" s="177"/>
      <c r="FX119" s="177"/>
      <c r="FY119" s="177"/>
      <c r="FZ119" s="177"/>
      <c r="GA119" s="177"/>
      <c r="GB119" s="177"/>
      <c r="GC119" s="177"/>
      <c r="GD119" s="177"/>
      <c r="GE119" s="177"/>
      <c r="GF119" s="177"/>
      <c r="GG119" s="177"/>
      <c r="GH119" s="177"/>
      <c r="GI119" s="177"/>
      <c r="GJ119" s="177"/>
      <c r="GK119" s="177"/>
      <c r="GL119" s="177"/>
      <c r="GM119" s="177"/>
      <c r="GN119" s="177"/>
      <c r="GO119" s="177"/>
      <c r="GP119" s="177"/>
      <c r="GQ119" s="177"/>
      <c r="GR119" s="177"/>
      <c r="GS119" s="177"/>
      <c r="GT119" s="177"/>
      <c r="GU119" s="177"/>
      <c r="GV119" s="177"/>
      <c r="GW119" s="177"/>
      <c r="GX119" s="177"/>
      <c r="GY119" s="177"/>
      <c r="GZ119" s="177"/>
      <c r="HA119" s="177"/>
      <c r="HB119" s="177"/>
      <c r="HC119" s="177"/>
      <c r="HD119" s="177"/>
      <c r="HE119" s="177"/>
      <c r="HF119" s="177"/>
      <c r="HG119" s="177"/>
      <c r="HH119" s="177"/>
      <c r="HI119" s="177"/>
      <c r="HJ119" s="177"/>
      <c r="HK119" s="177"/>
      <c r="HL119" s="177"/>
      <c r="HM119" s="177"/>
      <c r="HN119" s="177"/>
      <c r="HO119" s="177"/>
      <c r="HP119" s="177"/>
      <c r="HQ119" s="177"/>
      <c r="HR119" s="177"/>
      <c r="HS119" s="177"/>
      <c r="HT119" s="177"/>
      <c r="HU119" s="177"/>
      <c r="HV119" s="177"/>
      <c r="HW119" s="177"/>
      <c r="HX119" s="177"/>
      <c r="HY119" s="177"/>
      <c r="HZ119" s="177"/>
      <c r="IA119" s="177"/>
      <c r="IB119" s="177"/>
      <c r="IC119" s="177"/>
      <c r="ID119" s="177"/>
      <c r="IE119" s="177"/>
      <c r="IF119" s="177"/>
      <c r="IG119" s="177"/>
      <c r="IH119" s="177"/>
      <c r="II119" s="177"/>
      <c r="IJ119" s="177"/>
      <c r="IK119" s="177"/>
      <c r="IL119" s="177"/>
      <c r="IM119" s="177"/>
      <c r="IN119" s="177"/>
      <c r="IO119" s="177"/>
      <c r="IP119" s="177"/>
      <c r="IQ119" s="177"/>
      <c r="IR119" s="177"/>
      <c r="IS119" s="177"/>
      <c r="IT119" s="177"/>
      <c r="IU119" s="177"/>
      <c r="IV119" s="177"/>
    </row>
    <row r="120" spans="1:256" ht="16.2">
      <c r="A120" s="651"/>
      <c r="B120" s="45" t="s">
        <v>1213</v>
      </c>
      <c r="C120" s="181">
        <v>11</v>
      </c>
      <c r="D120" s="181">
        <v>4</v>
      </c>
      <c r="E120" s="183">
        <f t="shared" si="1"/>
        <v>0.36363636363636365</v>
      </c>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c r="FS120" s="177"/>
      <c r="FT120" s="177"/>
      <c r="FU120" s="177"/>
      <c r="FV120" s="177"/>
      <c r="FW120" s="177"/>
      <c r="FX120" s="177"/>
      <c r="FY120" s="177"/>
      <c r="FZ120" s="177"/>
      <c r="GA120" s="177"/>
      <c r="GB120" s="177"/>
      <c r="GC120" s="177"/>
      <c r="GD120" s="177"/>
      <c r="GE120" s="177"/>
      <c r="GF120" s="177"/>
      <c r="GG120" s="177"/>
      <c r="GH120" s="177"/>
      <c r="GI120" s="177"/>
      <c r="GJ120" s="177"/>
      <c r="GK120" s="177"/>
      <c r="GL120" s="177"/>
      <c r="GM120" s="177"/>
      <c r="GN120" s="177"/>
      <c r="GO120" s="177"/>
      <c r="GP120" s="177"/>
      <c r="GQ120" s="177"/>
      <c r="GR120" s="177"/>
      <c r="GS120" s="177"/>
      <c r="GT120" s="177"/>
      <c r="GU120" s="177"/>
      <c r="GV120" s="177"/>
      <c r="GW120" s="177"/>
      <c r="GX120" s="177"/>
      <c r="GY120" s="177"/>
      <c r="GZ120" s="177"/>
      <c r="HA120" s="177"/>
      <c r="HB120" s="177"/>
      <c r="HC120" s="177"/>
      <c r="HD120" s="177"/>
      <c r="HE120" s="177"/>
      <c r="HF120" s="177"/>
      <c r="HG120" s="177"/>
      <c r="HH120" s="177"/>
      <c r="HI120" s="177"/>
      <c r="HJ120" s="177"/>
      <c r="HK120" s="177"/>
      <c r="HL120" s="177"/>
      <c r="HM120" s="177"/>
      <c r="HN120" s="177"/>
      <c r="HO120" s="177"/>
      <c r="HP120" s="177"/>
      <c r="HQ120" s="177"/>
      <c r="HR120" s="177"/>
      <c r="HS120" s="177"/>
      <c r="HT120" s="177"/>
      <c r="HU120" s="177"/>
      <c r="HV120" s="177"/>
      <c r="HW120" s="177"/>
      <c r="HX120" s="177"/>
      <c r="HY120" s="177"/>
      <c r="HZ120" s="177"/>
      <c r="IA120" s="177"/>
      <c r="IB120" s="177"/>
      <c r="IC120" s="177"/>
      <c r="ID120" s="177"/>
      <c r="IE120" s="177"/>
      <c r="IF120" s="177"/>
      <c r="IG120" s="177"/>
      <c r="IH120" s="177"/>
      <c r="II120" s="177"/>
      <c r="IJ120" s="177"/>
      <c r="IK120" s="177"/>
      <c r="IL120" s="177"/>
      <c r="IM120" s="177"/>
      <c r="IN120" s="177"/>
      <c r="IO120" s="177"/>
      <c r="IP120" s="177"/>
      <c r="IQ120" s="177"/>
      <c r="IR120" s="177"/>
      <c r="IS120" s="177"/>
      <c r="IT120" s="177"/>
      <c r="IU120" s="177"/>
      <c r="IV120" s="177"/>
    </row>
    <row r="121" spans="1:256" ht="16.2">
      <c r="A121" s="599" t="s">
        <v>406</v>
      </c>
      <c r="B121" s="191" t="s">
        <v>407</v>
      </c>
      <c r="C121" s="181">
        <v>14</v>
      </c>
      <c r="D121" s="181">
        <v>2</v>
      </c>
      <c r="E121" s="183">
        <f t="shared" si="1"/>
        <v>0.14285714285714285</v>
      </c>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c r="FS121" s="177"/>
      <c r="FT121" s="177"/>
      <c r="FU121" s="177"/>
      <c r="FV121" s="177"/>
      <c r="FW121" s="177"/>
      <c r="FX121" s="177"/>
      <c r="FY121" s="177"/>
      <c r="FZ121" s="177"/>
      <c r="GA121" s="177"/>
      <c r="GB121" s="177"/>
      <c r="GC121" s="177"/>
      <c r="GD121" s="177"/>
      <c r="GE121" s="177"/>
      <c r="GF121" s="177"/>
      <c r="GG121" s="177"/>
      <c r="GH121" s="177"/>
      <c r="GI121" s="177"/>
      <c r="GJ121" s="177"/>
      <c r="GK121" s="177"/>
      <c r="GL121" s="177"/>
      <c r="GM121" s="177"/>
      <c r="GN121" s="177"/>
      <c r="GO121" s="177"/>
      <c r="GP121" s="177"/>
      <c r="GQ121" s="177"/>
      <c r="GR121" s="177"/>
      <c r="GS121" s="177"/>
      <c r="GT121" s="177"/>
      <c r="GU121" s="177"/>
      <c r="GV121" s="177"/>
      <c r="GW121" s="177"/>
      <c r="GX121" s="177"/>
      <c r="GY121" s="177"/>
      <c r="GZ121" s="177"/>
      <c r="HA121" s="177"/>
      <c r="HB121" s="177"/>
      <c r="HC121" s="177"/>
      <c r="HD121" s="177"/>
      <c r="HE121" s="177"/>
      <c r="HF121" s="177"/>
      <c r="HG121" s="177"/>
      <c r="HH121" s="177"/>
      <c r="HI121" s="177"/>
      <c r="HJ121" s="177"/>
      <c r="HK121" s="177"/>
      <c r="HL121" s="177"/>
      <c r="HM121" s="177"/>
      <c r="HN121" s="177"/>
      <c r="HO121" s="177"/>
      <c r="HP121" s="177"/>
      <c r="HQ121" s="177"/>
      <c r="HR121" s="177"/>
      <c r="HS121" s="177"/>
      <c r="HT121" s="177"/>
      <c r="HU121" s="177"/>
      <c r="HV121" s="177"/>
      <c r="HW121" s="177"/>
      <c r="HX121" s="177"/>
      <c r="HY121" s="177"/>
      <c r="HZ121" s="177"/>
      <c r="IA121" s="177"/>
      <c r="IB121" s="177"/>
      <c r="IC121" s="177"/>
      <c r="ID121" s="177"/>
      <c r="IE121" s="177"/>
      <c r="IF121" s="177"/>
      <c r="IG121" s="177"/>
      <c r="IH121" s="177"/>
      <c r="II121" s="177"/>
      <c r="IJ121" s="177"/>
      <c r="IK121" s="177"/>
      <c r="IL121" s="177"/>
      <c r="IM121" s="177"/>
      <c r="IN121" s="177"/>
      <c r="IO121" s="177"/>
      <c r="IP121" s="177"/>
      <c r="IQ121" s="177"/>
      <c r="IR121" s="177"/>
      <c r="IS121" s="177"/>
      <c r="IT121" s="177"/>
      <c r="IU121" s="177"/>
      <c r="IV121" s="177"/>
    </row>
    <row r="122" spans="1:256" ht="16.2">
      <c r="A122" s="648"/>
      <c r="B122" s="180" t="s">
        <v>408</v>
      </c>
      <c r="C122" s="181">
        <v>12</v>
      </c>
      <c r="D122" s="181">
        <v>4</v>
      </c>
      <c r="E122" s="183">
        <f t="shared" si="1"/>
        <v>0.33333333333333331</v>
      </c>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row>
    <row r="123" spans="1:256" ht="16.2">
      <c r="A123" s="648"/>
      <c r="B123" s="180" t="s">
        <v>409</v>
      </c>
      <c r="C123" s="181">
        <v>8</v>
      </c>
      <c r="D123" s="181">
        <v>3</v>
      </c>
      <c r="E123" s="183">
        <f t="shared" si="1"/>
        <v>0.375</v>
      </c>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c r="FS123" s="177"/>
      <c r="FT123" s="177"/>
      <c r="FU123" s="177"/>
      <c r="FV123" s="177"/>
      <c r="FW123" s="177"/>
      <c r="FX123" s="177"/>
      <c r="FY123" s="177"/>
      <c r="FZ123" s="177"/>
      <c r="GA123" s="177"/>
      <c r="GB123" s="177"/>
      <c r="GC123" s="177"/>
      <c r="GD123" s="177"/>
      <c r="GE123" s="177"/>
      <c r="GF123" s="177"/>
      <c r="GG123" s="177"/>
      <c r="GH123" s="177"/>
      <c r="GI123" s="177"/>
      <c r="GJ123" s="177"/>
      <c r="GK123" s="177"/>
      <c r="GL123" s="177"/>
      <c r="GM123" s="177"/>
      <c r="GN123" s="177"/>
      <c r="GO123" s="177"/>
      <c r="GP123" s="177"/>
      <c r="GQ123" s="177"/>
      <c r="GR123" s="177"/>
      <c r="GS123" s="177"/>
      <c r="GT123" s="177"/>
      <c r="GU123" s="177"/>
      <c r="GV123" s="177"/>
      <c r="GW123" s="177"/>
      <c r="GX123" s="177"/>
      <c r="GY123" s="177"/>
      <c r="GZ123" s="177"/>
      <c r="HA123" s="177"/>
      <c r="HB123" s="177"/>
      <c r="HC123" s="177"/>
      <c r="HD123" s="177"/>
      <c r="HE123" s="177"/>
      <c r="HF123" s="177"/>
      <c r="HG123" s="177"/>
      <c r="HH123" s="177"/>
      <c r="HI123" s="177"/>
      <c r="HJ123" s="177"/>
      <c r="HK123" s="177"/>
      <c r="HL123" s="177"/>
      <c r="HM123" s="177"/>
      <c r="HN123" s="177"/>
      <c r="HO123" s="177"/>
      <c r="HP123" s="177"/>
      <c r="HQ123" s="177"/>
      <c r="HR123" s="177"/>
      <c r="HS123" s="177"/>
      <c r="HT123" s="177"/>
      <c r="HU123" s="177"/>
      <c r="HV123" s="177"/>
      <c r="HW123" s="177"/>
      <c r="HX123" s="177"/>
      <c r="HY123" s="177"/>
      <c r="HZ123" s="177"/>
      <c r="IA123" s="177"/>
      <c r="IB123" s="177"/>
      <c r="IC123" s="177"/>
      <c r="ID123" s="177"/>
      <c r="IE123" s="177"/>
      <c r="IF123" s="177"/>
      <c r="IG123" s="177"/>
      <c r="IH123" s="177"/>
      <c r="II123" s="177"/>
      <c r="IJ123" s="177"/>
      <c r="IK123" s="177"/>
      <c r="IL123" s="177"/>
      <c r="IM123" s="177"/>
      <c r="IN123" s="177"/>
      <c r="IO123" s="177"/>
      <c r="IP123" s="177"/>
      <c r="IQ123" s="177"/>
      <c r="IR123" s="177"/>
      <c r="IS123" s="177"/>
      <c r="IT123" s="177"/>
      <c r="IU123" s="177"/>
      <c r="IV123" s="177"/>
    </row>
    <row r="124" spans="1:256" ht="16.2">
      <c r="A124" s="648"/>
      <c r="B124" s="180" t="s">
        <v>410</v>
      </c>
      <c r="C124" s="181">
        <v>20</v>
      </c>
      <c r="D124" s="181">
        <v>6</v>
      </c>
      <c r="E124" s="183">
        <f t="shared" si="1"/>
        <v>0.3</v>
      </c>
      <c r="F124" s="176"/>
      <c r="G124" s="176"/>
      <c r="H124" s="176"/>
      <c r="I124" s="176"/>
      <c r="J124" s="176"/>
      <c r="K124" s="176"/>
      <c r="L124" s="176"/>
      <c r="M124" s="176"/>
      <c r="N124" s="176"/>
      <c r="O124" s="176"/>
      <c r="P124" s="176"/>
      <c r="Q124" s="176"/>
      <c r="R124" s="176"/>
      <c r="S124" s="176"/>
      <c r="T124" s="176"/>
      <c r="U124" s="176"/>
      <c r="V124" s="176"/>
      <c r="W124" s="176"/>
      <c r="X124" s="176"/>
      <c r="Y124" s="176"/>
      <c r="Z124" s="176"/>
      <c r="AA124" s="176"/>
      <c r="AB124" s="176"/>
      <c r="AC124" s="176"/>
      <c r="AD124" s="176"/>
      <c r="AE124" s="176"/>
      <c r="AF124" s="176"/>
      <c r="AG124" s="176"/>
      <c r="AH124" s="176"/>
      <c r="AI124" s="176"/>
      <c r="AJ124" s="176"/>
      <c r="AK124" s="176"/>
      <c r="AL124" s="176"/>
      <c r="AM124" s="176"/>
      <c r="AN124" s="176"/>
      <c r="AO124" s="176"/>
      <c r="AP124" s="176"/>
      <c r="AQ124" s="176"/>
      <c r="AR124" s="176"/>
      <c r="AS124" s="176"/>
      <c r="AT124" s="176"/>
      <c r="AU124" s="176"/>
      <c r="AV124" s="176"/>
      <c r="AW124" s="176"/>
      <c r="AX124" s="176"/>
      <c r="AY124" s="176"/>
      <c r="AZ124" s="176"/>
      <c r="BA124" s="176"/>
      <c r="BB124" s="176"/>
      <c r="BC124" s="176"/>
      <c r="BD124" s="176"/>
      <c r="BE124" s="176"/>
      <c r="BF124" s="176"/>
      <c r="BG124" s="176"/>
      <c r="BH124" s="176"/>
      <c r="BI124" s="176"/>
      <c r="BJ124" s="176"/>
      <c r="BK124" s="176"/>
      <c r="BL124" s="176"/>
      <c r="BM124" s="176"/>
      <c r="BN124" s="176"/>
      <c r="BO124" s="176"/>
      <c r="BP124" s="176"/>
      <c r="BQ124" s="176"/>
      <c r="BR124" s="176"/>
      <c r="BS124" s="176"/>
      <c r="BT124" s="176"/>
      <c r="BU124" s="176"/>
      <c r="BV124" s="176"/>
      <c r="BW124" s="176"/>
      <c r="BX124" s="176"/>
      <c r="BY124" s="176"/>
      <c r="BZ124" s="176"/>
      <c r="CA124" s="176"/>
      <c r="CB124" s="176"/>
      <c r="CC124" s="176"/>
      <c r="CD124" s="176"/>
      <c r="CE124" s="176"/>
      <c r="CF124" s="176"/>
      <c r="CG124" s="176"/>
      <c r="CH124" s="176"/>
      <c r="CI124" s="176"/>
      <c r="CJ124" s="176"/>
      <c r="CK124" s="176"/>
      <c r="CL124" s="176"/>
      <c r="CM124" s="176"/>
      <c r="CN124" s="176"/>
      <c r="CO124" s="176"/>
      <c r="CP124" s="176"/>
      <c r="CQ124" s="176"/>
      <c r="CR124" s="176"/>
      <c r="CS124" s="176"/>
      <c r="CT124" s="176"/>
      <c r="CU124" s="176"/>
      <c r="CV124" s="176"/>
      <c r="CW124" s="176"/>
      <c r="CX124" s="176"/>
      <c r="CY124" s="176"/>
      <c r="CZ124" s="176"/>
      <c r="DA124" s="176"/>
      <c r="DB124" s="176"/>
      <c r="DC124" s="176"/>
      <c r="DD124" s="176"/>
      <c r="DE124" s="176"/>
      <c r="DF124" s="176"/>
      <c r="DG124" s="176"/>
      <c r="DH124" s="176"/>
      <c r="DI124" s="176"/>
      <c r="DJ124" s="176"/>
      <c r="DK124" s="176"/>
      <c r="DL124" s="176"/>
      <c r="DM124" s="176"/>
      <c r="DN124" s="176"/>
      <c r="DO124" s="176"/>
      <c r="DP124" s="176"/>
      <c r="DQ124" s="176"/>
      <c r="DR124" s="176"/>
      <c r="DS124" s="176"/>
      <c r="DT124" s="176"/>
      <c r="DU124" s="176"/>
      <c r="DV124" s="176"/>
      <c r="DW124" s="176"/>
      <c r="DX124" s="176"/>
      <c r="DY124" s="176"/>
      <c r="DZ124" s="176"/>
      <c r="EA124" s="176"/>
      <c r="EB124" s="176"/>
      <c r="EC124" s="176"/>
      <c r="ED124" s="176"/>
      <c r="EE124" s="176"/>
      <c r="EF124" s="176"/>
      <c r="EG124" s="176"/>
      <c r="EH124" s="176"/>
      <c r="EI124" s="176"/>
      <c r="EJ124" s="176"/>
      <c r="EK124" s="176"/>
      <c r="EL124" s="176"/>
      <c r="EM124" s="176"/>
      <c r="EN124" s="176"/>
      <c r="EO124" s="176"/>
      <c r="EP124" s="176"/>
      <c r="EQ124" s="176"/>
      <c r="ER124" s="176"/>
      <c r="ES124" s="176"/>
      <c r="ET124" s="176"/>
      <c r="EU124" s="176"/>
      <c r="EV124" s="176"/>
      <c r="EW124" s="176"/>
      <c r="EX124" s="176"/>
      <c r="EY124" s="176"/>
      <c r="EZ124" s="176"/>
      <c r="FA124" s="176"/>
      <c r="FB124" s="176"/>
      <c r="FC124" s="176"/>
      <c r="FD124" s="176"/>
      <c r="FE124" s="176"/>
      <c r="FF124" s="176"/>
      <c r="FG124" s="176"/>
      <c r="FH124" s="176"/>
      <c r="FI124" s="176"/>
      <c r="FJ124" s="176"/>
      <c r="FK124" s="176"/>
      <c r="FL124" s="176"/>
      <c r="FM124" s="176"/>
      <c r="FN124" s="176"/>
      <c r="FO124" s="176"/>
      <c r="FP124" s="176"/>
      <c r="FQ124" s="176"/>
      <c r="FR124" s="176"/>
      <c r="FS124" s="176"/>
      <c r="FT124" s="176"/>
      <c r="FU124" s="176"/>
      <c r="FV124" s="176"/>
      <c r="FW124" s="176"/>
      <c r="FX124" s="176"/>
      <c r="FY124" s="176"/>
      <c r="FZ124" s="176"/>
      <c r="GA124" s="176"/>
      <c r="GB124" s="176"/>
      <c r="GC124" s="176"/>
      <c r="GD124" s="176"/>
      <c r="GE124" s="176"/>
      <c r="GF124" s="176"/>
      <c r="GG124" s="176"/>
      <c r="GH124" s="176"/>
      <c r="GI124" s="176"/>
      <c r="GJ124" s="176"/>
      <c r="GK124" s="176"/>
      <c r="GL124" s="176"/>
      <c r="GM124" s="176"/>
      <c r="GN124" s="176"/>
      <c r="GO124" s="176"/>
      <c r="GP124" s="176"/>
      <c r="GQ124" s="176"/>
      <c r="GR124" s="176"/>
      <c r="GS124" s="176"/>
      <c r="GT124" s="176"/>
      <c r="GU124" s="176"/>
      <c r="GV124" s="176"/>
      <c r="GW124" s="176"/>
      <c r="GX124" s="176"/>
      <c r="GY124" s="176"/>
      <c r="GZ124" s="176"/>
      <c r="HA124" s="176"/>
      <c r="HB124" s="176"/>
      <c r="HC124" s="176"/>
      <c r="HD124" s="176"/>
      <c r="HE124" s="176"/>
      <c r="HF124" s="176"/>
      <c r="HG124" s="176"/>
      <c r="HH124" s="176"/>
      <c r="HI124" s="176"/>
      <c r="HJ124" s="176"/>
      <c r="HK124" s="176"/>
      <c r="HL124" s="176"/>
      <c r="HM124" s="176"/>
      <c r="HN124" s="176"/>
      <c r="HO124" s="176"/>
      <c r="HP124" s="176"/>
      <c r="HQ124" s="176"/>
      <c r="HR124" s="176"/>
      <c r="HS124" s="176"/>
      <c r="HT124" s="176"/>
      <c r="HU124" s="176"/>
      <c r="HV124" s="176"/>
      <c r="HW124" s="176"/>
      <c r="HX124" s="176"/>
      <c r="HY124" s="176"/>
      <c r="HZ124" s="176"/>
      <c r="IA124" s="176"/>
      <c r="IB124" s="176"/>
      <c r="IC124" s="176"/>
      <c r="ID124" s="176"/>
      <c r="IE124" s="176"/>
      <c r="IF124" s="176"/>
      <c r="IG124" s="176"/>
      <c r="IH124" s="176"/>
      <c r="II124" s="176"/>
      <c r="IJ124" s="176"/>
      <c r="IK124" s="176"/>
      <c r="IL124" s="176"/>
      <c r="IM124" s="176"/>
      <c r="IN124" s="176"/>
      <c r="IO124" s="176"/>
      <c r="IP124" s="176"/>
      <c r="IQ124" s="176"/>
      <c r="IR124" s="176"/>
      <c r="IS124" s="176"/>
      <c r="IT124" s="176"/>
      <c r="IU124" s="176"/>
      <c r="IV124" s="176"/>
    </row>
    <row r="125" spans="1:256" ht="32.4">
      <c r="A125" s="648"/>
      <c r="B125" s="180" t="s">
        <v>411</v>
      </c>
      <c r="C125" s="181">
        <v>11</v>
      </c>
      <c r="D125" s="181">
        <v>5</v>
      </c>
      <c r="E125" s="183">
        <f t="shared" si="1"/>
        <v>0.45454545454545453</v>
      </c>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c r="BC125" s="176"/>
      <c r="BD125" s="176"/>
      <c r="BE125" s="176"/>
      <c r="BF125" s="176"/>
      <c r="BG125" s="176"/>
      <c r="BH125" s="176"/>
      <c r="BI125" s="176"/>
      <c r="BJ125" s="176"/>
      <c r="BK125" s="176"/>
      <c r="BL125" s="176"/>
      <c r="BM125" s="176"/>
      <c r="BN125" s="176"/>
      <c r="BO125" s="176"/>
      <c r="BP125" s="176"/>
      <c r="BQ125" s="176"/>
      <c r="BR125" s="176"/>
      <c r="BS125" s="176"/>
      <c r="BT125" s="176"/>
      <c r="BU125" s="176"/>
      <c r="BV125" s="176"/>
      <c r="BW125" s="176"/>
      <c r="BX125" s="176"/>
      <c r="BY125" s="176"/>
      <c r="BZ125" s="176"/>
      <c r="CA125" s="176"/>
      <c r="CB125" s="176"/>
      <c r="CC125" s="176"/>
      <c r="CD125" s="176"/>
      <c r="CE125" s="176"/>
      <c r="CF125" s="176"/>
      <c r="CG125" s="176"/>
      <c r="CH125" s="176"/>
      <c r="CI125" s="176"/>
      <c r="CJ125" s="176"/>
      <c r="CK125" s="176"/>
      <c r="CL125" s="176"/>
      <c r="CM125" s="176"/>
      <c r="CN125" s="176"/>
      <c r="CO125" s="176"/>
      <c r="CP125" s="176"/>
      <c r="CQ125" s="176"/>
      <c r="CR125" s="176"/>
      <c r="CS125" s="176"/>
      <c r="CT125" s="176"/>
      <c r="CU125" s="176"/>
      <c r="CV125" s="176"/>
      <c r="CW125" s="176"/>
      <c r="CX125" s="176"/>
      <c r="CY125" s="176"/>
      <c r="CZ125" s="176"/>
      <c r="DA125" s="176"/>
      <c r="DB125" s="176"/>
      <c r="DC125" s="176"/>
      <c r="DD125" s="176"/>
      <c r="DE125" s="176"/>
      <c r="DF125" s="176"/>
      <c r="DG125" s="176"/>
      <c r="DH125" s="176"/>
      <c r="DI125" s="176"/>
      <c r="DJ125" s="176"/>
      <c r="DK125" s="176"/>
      <c r="DL125" s="176"/>
      <c r="DM125" s="176"/>
      <c r="DN125" s="176"/>
      <c r="DO125" s="176"/>
      <c r="DP125" s="176"/>
      <c r="DQ125" s="176"/>
      <c r="DR125" s="176"/>
      <c r="DS125" s="176"/>
      <c r="DT125" s="176"/>
      <c r="DU125" s="176"/>
      <c r="DV125" s="176"/>
      <c r="DW125" s="176"/>
      <c r="DX125" s="176"/>
      <c r="DY125" s="176"/>
      <c r="DZ125" s="176"/>
      <c r="EA125" s="176"/>
      <c r="EB125" s="176"/>
      <c r="EC125" s="176"/>
      <c r="ED125" s="176"/>
      <c r="EE125" s="176"/>
      <c r="EF125" s="176"/>
      <c r="EG125" s="176"/>
      <c r="EH125" s="176"/>
      <c r="EI125" s="176"/>
      <c r="EJ125" s="176"/>
      <c r="EK125" s="176"/>
      <c r="EL125" s="176"/>
      <c r="EM125" s="176"/>
      <c r="EN125" s="176"/>
      <c r="EO125" s="176"/>
      <c r="EP125" s="176"/>
      <c r="EQ125" s="176"/>
      <c r="ER125" s="176"/>
      <c r="ES125" s="176"/>
      <c r="ET125" s="176"/>
      <c r="EU125" s="176"/>
      <c r="EV125" s="176"/>
      <c r="EW125" s="176"/>
      <c r="EX125" s="176"/>
      <c r="EY125" s="176"/>
      <c r="EZ125" s="176"/>
      <c r="FA125" s="176"/>
      <c r="FB125" s="176"/>
      <c r="FC125" s="176"/>
      <c r="FD125" s="176"/>
      <c r="FE125" s="176"/>
      <c r="FF125" s="176"/>
      <c r="FG125" s="176"/>
      <c r="FH125" s="176"/>
      <c r="FI125" s="176"/>
      <c r="FJ125" s="176"/>
      <c r="FK125" s="176"/>
      <c r="FL125" s="176"/>
      <c r="FM125" s="176"/>
      <c r="FN125" s="176"/>
      <c r="FO125" s="176"/>
      <c r="FP125" s="176"/>
      <c r="FQ125" s="176"/>
      <c r="FR125" s="176"/>
      <c r="FS125" s="176"/>
      <c r="FT125" s="176"/>
      <c r="FU125" s="176"/>
      <c r="FV125" s="176"/>
      <c r="FW125" s="176"/>
      <c r="FX125" s="176"/>
      <c r="FY125" s="176"/>
      <c r="FZ125" s="176"/>
      <c r="GA125" s="176"/>
      <c r="GB125" s="176"/>
      <c r="GC125" s="176"/>
      <c r="GD125" s="176"/>
      <c r="GE125" s="176"/>
      <c r="GF125" s="176"/>
      <c r="GG125" s="176"/>
      <c r="GH125" s="176"/>
      <c r="GI125" s="176"/>
      <c r="GJ125" s="176"/>
      <c r="GK125" s="176"/>
      <c r="GL125" s="176"/>
      <c r="GM125" s="176"/>
      <c r="GN125" s="176"/>
      <c r="GO125" s="176"/>
      <c r="GP125" s="176"/>
      <c r="GQ125" s="176"/>
      <c r="GR125" s="176"/>
      <c r="GS125" s="176"/>
      <c r="GT125" s="176"/>
      <c r="GU125" s="176"/>
      <c r="GV125" s="176"/>
      <c r="GW125" s="176"/>
      <c r="GX125" s="176"/>
      <c r="GY125" s="176"/>
      <c r="GZ125" s="176"/>
      <c r="HA125" s="176"/>
      <c r="HB125" s="176"/>
      <c r="HC125" s="176"/>
      <c r="HD125" s="176"/>
      <c r="HE125" s="176"/>
      <c r="HF125" s="176"/>
      <c r="HG125" s="176"/>
      <c r="HH125" s="176"/>
      <c r="HI125" s="176"/>
      <c r="HJ125" s="176"/>
      <c r="HK125" s="176"/>
      <c r="HL125" s="176"/>
      <c r="HM125" s="176"/>
      <c r="HN125" s="176"/>
      <c r="HO125" s="176"/>
      <c r="HP125" s="176"/>
      <c r="HQ125" s="176"/>
      <c r="HR125" s="176"/>
      <c r="HS125" s="176"/>
      <c r="HT125" s="176"/>
      <c r="HU125" s="176"/>
      <c r="HV125" s="176"/>
      <c r="HW125" s="176"/>
      <c r="HX125" s="176"/>
      <c r="HY125" s="176"/>
      <c r="HZ125" s="176"/>
      <c r="IA125" s="176"/>
      <c r="IB125" s="176"/>
      <c r="IC125" s="176"/>
      <c r="ID125" s="176"/>
      <c r="IE125" s="176"/>
      <c r="IF125" s="176"/>
      <c r="IG125" s="176"/>
      <c r="IH125" s="176"/>
      <c r="II125" s="176"/>
      <c r="IJ125" s="176"/>
      <c r="IK125" s="176"/>
      <c r="IL125" s="176"/>
      <c r="IM125" s="176"/>
      <c r="IN125" s="176"/>
      <c r="IO125" s="176"/>
      <c r="IP125" s="176"/>
      <c r="IQ125" s="176"/>
      <c r="IR125" s="176"/>
      <c r="IS125" s="176"/>
      <c r="IT125" s="176"/>
      <c r="IU125" s="176"/>
      <c r="IV125" s="176"/>
    </row>
    <row r="126" spans="1:256" ht="16.2">
      <c r="A126" s="648"/>
      <c r="B126" s="180" t="s">
        <v>412</v>
      </c>
      <c r="C126" s="181">
        <v>15</v>
      </c>
      <c r="D126" s="181">
        <v>4</v>
      </c>
      <c r="E126" s="183">
        <f t="shared" si="1"/>
        <v>0.26666666666666666</v>
      </c>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c r="BC126" s="176"/>
      <c r="BD126" s="176"/>
      <c r="BE126" s="176"/>
      <c r="BF126" s="176"/>
      <c r="BG126" s="176"/>
      <c r="BH126" s="176"/>
      <c r="BI126" s="176"/>
      <c r="BJ126" s="176"/>
      <c r="BK126" s="176"/>
      <c r="BL126" s="176"/>
      <c r="BM126" s="176"/>
      <c r="BN126" s="176"/>
      <c r="BO126" s="176"/>
      <c r="BP126" s="176"/>
      <c r="BQ126" s="176"/>
      <c r="BR126" s="176"/>
      <c r="BS126" s="176"/>
      <c r="BT126" s="176"/>
      <c r="BU126" s="176"/>
      <c r="BV126" s="176"/>
      <c r="BW126" s="176"/>
      <c r="BX126" s="176"/>
      <c r="BY126" s="176"/>
      <c r="BZ126" s="176"/>
      <c r="CA126" s="176"/>
      <c r="CB126" s="176"/>
      <c r="CC126" s="176"/>
      <c r="CD126" s="176"/>
      <c r="CE126" s="176"/>
      <c r="CF126" s="176"/>
      <c r="CG126" s="176"/>
      <c r="CH126" s="176"/>
      <c r="CI126" s="176"/>
      <c r="CJ126" s="176"/>
      <c r="CK126" s="176"/>
      <c r="CL126" s="176"/>
      <c r="CM126" s="176"/>
      <c r="CN126" s="176"/>
      <c r="CO126" s="176"/>
      <c r="CP126" s="176"/>
      <c r="CQ126" s="176"/>
      <c r="CR126" s="176"/>
      <c r="CS126" s="176"/>
      <c r="CT126" s="176"/>
      <c r="CU126" s="176"/>
      <c r="CV126" s="176"/>
      <c r="CW126" s="176"/>
      <c r="CX126" s="176"/>
      <c r="CY126" s="176"/>
      <c r="CZ126" s="176"/>
      <c r="DA126" s="176"/>
      <c r="DB126" s="176"/>
      <c r="DC126" s="176"/>
      <c r="DD126" s="176"/>
      <c r="DE126" s="176"/>
      <c r="DF126" s="176"/>
      <c r="DG126" s="176"/>
      <c r="DH126" s="176"/>
      <c r="DI126" s="176"/>
      <c r="DJ126" s="176"/>
      <c r="DK126" s="176"/>
      <c r="DL126" s="176"/>
      <c r="DM126" s="176"/>
      <c r="DN126" s="176"/>
      <c r="DO126" s="176"/>
      <c r="DP126" s="176"/>
      <c r="DQ126" s="176"/>
      <c r="DR126" s="176"/>
      <c r="DS126" s="176"/>
      <c r="DT126" s="176"/>
      <c r="DU126" s="176"/>
      <c r="DV126" s="176"/>
      <c r="DW126" s="176"/>
      <c r="DX126" s="176"/>
      <c r="DY126" s="176"/>
      <c r="DZ126" s="176"/>
      <c r="EA126" s="176"/>
      <c r="EB126" s="176"/>
      <c r="EC126" s="176"/>
      <c r="ED126" s="176"/>
      <c r="EE126" s="176"/>
      <c r="EF126" s="176"/>
      <c r="EG126" s="176"/>
      <c r="EH126" s="176"/>
      <c r="EI126" s="176"/>
      <c r="EJ126" s="176"/>
      <c r="EK126" s="176"/>
      <c r="EL126" s="176"/>
      <c r="EM126" s="176"/>
      <c r="EN126" s="176"/>
      <c r="EO126" s="176"/>
      <c r="EP126" s="176"/>
      <c r="EQ126" s="176"/>
      <c r="ER126" s="176"/>
      <c r="ES126" s="176"/>
      <c r="ET126" s="176"/>
      <c r="EU126" s="176"/>
      <c r="EV126" s="176"/>
      <c r="EW126" s="176"/>
      <c r="EX126" s="176"/>
      <c r="EY126" s="176"/>
      <c r="EZ126" s="176"/>
      <c r="FA126" s="176"/>
      <c r="FB126" s="176"/>
      <c r="FC126" s="176"/>
      <c r="FD126" s="176"/>
      <c r="FE126" s="176"/>
      <c r="FF126" s="176"/>
      <c r="FG126" s="176"/>
      <c r="FH126" s="176"/>
      <c r="FI126" s="176"/>
      <c r="FJ126" s="176"/>
      <c r="FK126" s="176"/>
      <c r="FL126" s="176"/>
      <c r="FM126" s="176"/>
      <c r="FN126" s="176"/>
      <c r="FO126" s="176"/>
      <c r="FP126" s="176"/>
      <c r="FQ126" s="176"/>
      <c r="FR126" s="176"/>
      <c r="FS126" s="176"/>
      <c r="FT126" s="176"/>
      <c r="FU126" s="176"/>
      <c r="FV126" s="176"/>
      <c r="FW126" s="176"/>
      <c r="FX126" s="176"/>
      <c r="FY126" s="176"/>
      <c r="FZ126" s="176"/>
      <c r="GA126" s="176"/>
      <c r="GB126" s="176"/>
      <c r="GC126" s="176"/>
      <c r="GD126" s="176"/>
      <c r="GE126" s="176"/>
      <c r="GF126" s="176"/>
      <c r="GG126" s="176"/>
      <c r="GH126" s="176"/>
      <c r="GI126" s="176"/>
      <c r="GJ126" s="176"/>
      <c r="GK126" s="176"/>
      <c r="GL126" s="176"/>
      <c r="GM126" s="176"/>
      <c r="GN126" s="176"/>
      <c r="GO126" s="176"/>
      <c r="GP126" s="176"/>
      <c r="GQ126" s="176"/>
      <c r="GR126" s="176"/>
      <c r="GS126" s="176"/>
      <c r="GT126" s="176"/>
      <c r="GU126" s="176"/>
      <c r="GV126" s="176"/>
      <c r="GW126" s="176"/>
      <c r="GX126" s="176"/>
      <c r="GY126" s="176"/>
      <c r="GZ126" s="176"/>
      <c r="HA126" s="176"/>
      <c r="HB126" s="176"/>
      <c r="HC126" s="176"/>
      <c r="HD126" s="176"/>
      <c r="HE126" s="176"/>
      <c r="HF126" s="176"/>
      <c r="HG126" s="176"/>
      <c r="HH126" s="176"/>
      <c r="HI126" s="176"/>
      <c r="HJ126" s="176"/>
      <c r="HK126" s="176"/>
      <c r="HL126" s="176"/>
      <c r="HM126" s="176"/>
      <c r="HN126" s="176"/>
      <c r="HO126" s="176"/>
      <c r="HP126" s="176"/>
      <c r="HQ126" s="176"/>
      <c r="HR126" s="176"/>
      <c r="HS126" s="176"/>
      <c r="HT126" s="176"/>
      <c r="HU126" s="176"/>
      <c r="HV126" s="176"/>
      <c r="HW126" s="176"/>
      <c r="HX126" s="176"/>
      <c r="HY126" s="176"/>
      <c r="HZ126" s="176"/>
      <c r="IA126" s="176"/>
      <c r="IB126" s="176"/>
      <c r="IC126" s="176"/>
      <c r="ID126" s="176"/>
      <c r="IE126" s="176"/>
      <c r="IF126" s="176"/>
      <c r="IG126" s="176"/>
      <c r="IH126" s="176"/>
      <c r="II126" s="176"/>
      <c r="IJ126" s="176"/>
      <c r="IK126" s="176"/>
      <c r="IL126" s="176"/>
      <c r="IM126" s="176"/>
      <c r="IN126" s="176"/>
      <c r="IO126" s="176"/>
      <c r="IP126" s="176"/>
      <c r="IQ126" s="176"/>
      <c r="IR126" s="176"/>
      <c r="IS126" s="176"/>
      <c r="IT126" s="176"/>
      <c r="IU126" s="176"/>
      <c r="IV126" s="176"/>
    </row>
    <row r="127" spans="1:256" ht="16.2">
      <c r="A127" s="645"/>
      <c r="B127" s="180" t="s">
        <v>1175</v>
      </c>
      <c r="C127" s="181">
        <v>8</v>
      </c>
      <c r="D127" s="181">
        <v>2</v>
      </c>
      <c r="E127" s="183">
        <f t="shared" si="1"/>
        <v>0.25</v>
      </c>
    </row>
    <row r="128" spans="1:256" ht="16.2">
      <c r="A128" s="645"/>
      <c r="B128" s="180" t="s">
        <v>1176</v>
      </c>
      <c r="C128" s="181">
        <v>17</v>
      </c>
      <c r="D128" s="181">
        <v>3</v>
      </c>
      <c r="E128" s="183">
        <f t="shared" si="1"/>
        <v>0.17647058823529413</v>
      </c>
    </row>
    <row r="129" spans="1:5" ht="16.2">
      <c r="A129" s="645"/>
      <c r="B129" s="322" t="s">
        <v>1323</v>
      </c>
      <c r="C129" s="181">
        <v>7</v>
      </c>
      <c r="D129" s="181">
        <v>4</v>
      </c>
      <c r="E129" s="183">
        <f t="shared" si="1"/>
        <v>0.5714285714285714</v>
      </c>
    </row>
    <row r="130" spans="1:5" ht="16.2">
      <c r="A130" s="633"/>
      <c r="B130" s="322" t="s">
        <v>1324</v>
      </c>
      <c r="C130" s="181">
        <v>11</v>
      </c>
      <c r="D130" s="181">
        <v>7</v>
      </c>
      <c r="E130" s="183">
        <f t="shared" si="1"/>
        <v>0.63636363636363635</v>
      </c>
    </row>
    <row r="131" spans="1:5" ht="16.2">
      <c r="A131" s="643" t="s">
        <v>1178</v>
      </c>
      <c r="B131" s="186" t="s">
        <v>414</v>
      </c>
      <c r="C131" s="181">
        <v>9</v>
      </c>
      <c r="D131" s="181">
        <v>4</v>
      </c>
      <c r="E131" s="183">
        <f t="shared" si="1"/>
        <v>0.44444444444444442</v>
      </c>
    </row>
    <row r="132" spans="1:5" ht="16.5" customHeight="1">
      <c r="A132" s="648"/>
      <c r="B132" s="186" t="s">
        <v>1024</v>
      </c>
      <c r="C132" s="181">
        <v>20</v>
      </c>
      <c r="D132" s="181">
        <v>6</v>
      </c>
      <c r="E132" s="183">
        <f t="shared" si="1"/>
        <v>0.3</v>
      </c>
    </row>
    <row r="133" spans="1:5" ht="16.2">
      <c r="A133" s="648"/>
      <c r="B133" s="186" t="s">
        <v>415</v>
      </c>
      <c r="C133" s="181">
        <v>12</v>
      </c>
      <c r="D133" s="181">
        <v>2</v>
      </c>
      <c r="E133" s="183">
        <f t="shared" si="1"/>
        <v>0.16666666666666666</v>
      </c>
    </row>
    <row r="134" spans="1:5" ht="16.2">
      <c r="A134" s="648"/>
      <c r="B134" s="186" t="s">
        <v>1025</v>
      </c>
      <c r="C134" s="181">
        <v>17</v>
      </c>
      <c r="D134" s="181">
        <v>1</v>
      </c>
      <c r="E134" s="183">
        <f t="shared" si="1"/>
        <v>5.8823529411764705E-2</v>
      </c>
    </row>
    <row r="135" spans="1:5" ht="16.2">
      <c r="A135" s="648"/>
      <c r="B135" s="294" t="s">
        <v>1026</v>
      </c>
      <c r="C135" s="181">
        <v>15</v>
      </c>
      <c r="D135" s="181">
        <v>8</v>
      </c>
      <c r="E135" s="183">
        <f t="shared" si="1"/>
        <v>0.53333333333333333</v>
      </c>
    </row>
    <row r="136" spans="1:5" ht="16.2">
      <c r="A136" s="648"/>
      <c r="B136" s="203" t="s">
        <v>1338</v>
      </c>
      <c r="C136" s="181">
        <v>13</v>
      </c>
      <c r="D136" s="181">
        <v>2</v>
      </c>
      <c r="E136" s="183">
        <f t="shared" si="1"/>
        <v>0.15384615384615385</v>
      </c>
    </row>
    <row r="137" spans="1:5" ht="16.2">
      <c r="A137" s="648"/>
      <c r="B137" s="186" t="s">
        <v>416</v>
      </c>
      <c r="C137" s="181">
        <v>13</v>
      </c>
      <c r="D137" s="181">
        <v>6</v>
      </c>
      <c r="E137" s="183">
        <f t="shared" si="1"/>
        <v>0.46153846153846156</v>
      </c>
    </row>
    <row r="138" spans="1:5" ht="16.2">
      <c r="A138" s="648"/>
      <c r="B138" s="186" t="s">
        <v>417</v>
      </c>
      <c r="C138" s="181">
        <v>9</v>
      </c>
      <c r="D138" s="181">
        <v>4</v>
      </c>
      <c r="E138" s="183">
        <f t="shared" si="1"/>
        <v>0.44444444444444442</v>
      </c>
    </row>
    <row r="139" spans="1:5" ht="16.2">
      <c r="A139" s="648"/>
      <c r="B139" s="45" t="s">
        <v>1257</v>
      </c>
      <c r="C139" s="181">
        <v>21</v>
      </c>
      <c r="D139" s="181">
        <v>4</v>
      </c>
      <c r="E139" s="183">
        <f t="shared" si="1"/>
        <v>0.19047619047619047</v>
      </c>
    </row>
    <row r="140" spans="1:5" ht="16.2">
      <c r="A140" s="633"/>
      <c r="B140" s="45" t="s">
        <v>1258</v>
      </c>
      <c r="C140" s="181">
        <v>13</v>
      </c>
      <c r="D140" s="181">
        <v>6</v>
      </c>
      <c r="E140" s="183">
        <f t="shared" si="1"/>
        <v>0.46153846153846156</v>
      </c>
    </row>
    <row r="141" spans="1:5" ht="16.2">
      <c r="A141" s="598" t="s">
        <v>419</v>
      </c>
      <c r="B141" s="200" t="s">
        <v>1156</v>
      </c>
      <c r="C141" s="181">
        <v>16</v>
      </c>
      <c r="D141" s="181">
        <v>0</v>
      </c>
      <c r="E141" s="183">
        <f t="shared" si="1"/>
        <v>0</v>
      </c>
    </row>
    <row r="142" spans="1:5" ht="16.2">
      <c r="A142" s="649"/>
      <c r="B142" s="200" t="s">
        <v>1155</v>
      </c>
      <c r="C142" s="181">
        <v>11</v>
      </c>
      <c r="D142" s="181">
        <v>2</v>
      </c>
      <c r="E142" s="183">
        <f t="shared" ref="E142:E206" si="2">D142/C142</f>
        <v>0.18181818181818182</v>
      </c>
    </row>
    <row r="143" spans="1:5" ht="16.2">
      <c r="A143" s="649"/>
      <c r="B143" s="318" t="s">
        <v>1154</v>
      </c>
      <c r="C143" s="319">
        <v>16</v>
      </c>
      <c r="D143" s="319">
        <v>4</v>
      </c>
      <c r="E143" s="183">
        <f t="shared" si="2"/>
        <v>0.25</v>
      </c>
    </row>
    <row r="144" spans="1:5" ht="16.2">
      <c r="A144" s="649"/>
      <c r="B144" s="200" t="s">
        <v>1153</v>
      </c>
      <c r="C144" s="181">
        <v>35</v>
      </c>
      <c r="D144" s="181">
        <v>8</v>
      </c>
      <c r="E144" s="183">
        <f t="shared" si="2"/>
        <v>0.22857142857142856</v>
      </c>
    </row>
    <row r="145" spans="1:256" ht="17.399999999999999">
      <c r="A145" s="649"/>
      <c r="B145" s="200" t="s">
        <v>1245</v>
      </c>
      <c r="C145" s="181">
        <v>19</v>
      </c>
      <c r="D145" s="181">
        <v>6</v>
      </c>
      <c r="E145" s="183">
        <f t="shared" si="2"/>
        <v>0.31578947368421051</v>
      </c>
      <c r="F145" s="277"/>
      <c r="G145" s="277"/>
      <c r="H145" s="277"/>
      <c r="I145" s="277"/>
      <c r="J145" s="277"/>
      <c r="K145" s="277"/>
      <c r="L145" s="277"/>
      <c r="M145" s="277"/>
      <c r="N145" s="277"/>
      <c r="O145" s="277"/>
      <c r="P145" s="277"/>
      <c r="Q145" s="277"/>
      <c r="R145" s="277"/>
      <c r="S145" s="277"/>
      <c r="T145" s="277"/>
      <c r="U145" s="277"/>
      <c r="V145" s="277"/>
      <c r="W145" s="277"/>
      <c r="X145" s="277"/>
      <c r="Y145" s="277"/>
      <c r="Z145" s="277"/>
      <c r="AA145" s="277"/>
      <c r="AB145" s="277"/>
      <c r="AC145" s="277"/>
      <c r="AD145" s="277"/>
      <c r="AE145" s="277"/>
      <c r="AF145" s="277"/>
      <c r="AG145" s="277"/>
      <c r="AH145" s="277"/>
      <c r="AI145" s="277"/>
      <c r="AJ145" s="277"/>
      <c r="AK145" s="277"/>
      <c r="AL145" s="277"/>
      <c r="AM145" s="277"/>
      <c r="AN145" s="277"/>
      <c r="AO145" s="277"/>
      <c r="AP145" s="277"/>
      <c r="AQ145" s="277"/>
      <c r="AR145" s="277"/>
      <c r="AS145" s="277"/>
      <c r="AT145" s="277"/>
      <c r="AU145" s="277"/>
      <c r="AV145" s="277"/>
      <c r="AW145" s="277"/>
      <c r="AX145" s="277"/>
      <c r="AY145" s="277"/>
      <c r="AZ145" s="277"/>
      <c r="BA145" s="277"/>
      <c r="BB145" s="277"/>
      <c r="BC145" s="277"/>
      <c r="BD145" s="277"/>
      <c r="BE145" s="277"/>
      <c r="BF145" s="277"/>
      <c r="BG145" s="277"/>
      <c r="BH145" s="277"/>
      <c r="BI145" s="277"/>
      <c r="BJ145" s="277"/>
      <c r="BK145" s="277"/>
      <c r="BL145" s="277"/>
      <c r="BM145" s="277"/>
      <c r="BN145" s="277"/>
      <c r="BO145" s="277"/>
      <c r="BP145" s="277"/>
      <c r="BQ145" s="277"/>
      <c r="BR145" s="277"/>
      <c r="BS145" s="277"/>
      <c r="BT145" s="277"/>
      <c r="BU145" s="277"/>
      <c r="BV145" s="277"/>
      <c r="BW145" s="277"/>
      <c r="BX145" s="277"/>
      <c r="BY145" s="277"/>
      <c r="BZ145" s="277"/>
      <c r="CA145" s="277"/>
      <c r="CB145" s="277"/>
      <c r="CC145" s="277"/>
      <c r="CD145" s="277"/>
      <c r="CE145" s="277"/>
      <c r="CF145" s="277"/>
      <c r="CG145" s="277"/>
      <c r="CH145" s="277"/>
      <c r="CI145" s="277"/>
      <c r="CJ145" s="277"/>
      <c r="CK145" s="277"/>
      <c r="CL145" s="277"/>
      <c r="CM145" s="277"/>
      <c r="CN145" s="277"/>
      <c r="CO145" s="277"/>
      <c r="CP145" s="277"/>
      <c r="CQ145" s="277"/>
      <c r="CR145" s="277"/>
      <c r="CS145" s="277"/>
      <c r="CT145" s="277"/>
      <c r="CU145" s="277"/>
      <c r="CV145" s="277"/>
      <c r="CW145" s="277"/>
      <c r="CX145" s="277"/>
      <c r="CY145" s="277"/>
      <c r="CZ145" s="277"/>
      <c r="DA145" s="277"/>
      <c r="DB145" s="277"/>
      <c r="DC145" s="277"/>
      <c r="DD145" s="277"/>
      <c r="DE145" s="277"/>
      <c r="DF145" s="277"/>
      <c r="DG145" s="277"/>
      <c r="DH145" s="277"/>
      <c r="DI145" s="277"/>
      <c r="DJ145" s="277"/>
      <c r="DK145" s="277"/>
      <c r="DL145" s="277"/>
      <c r="DM145" s="277"/>
      <c r="DN145" s="277"/>
      <c r="DO145" s="277"/>
      <c r="DP145" s="277"/>
      <c r="DQ145" s="277"/>
      <c r="DR145" s="277"/>
      <c r="DS145" s="277"/>
      <c r="DT145" s="277"/>
      <c r="DU145" s="277"/>
      <c r="DV145" s="277"/>
      <c r="DW145" s="277"/>
      <c r="DX145" s="277"/>
      <c r="DY145" s="277"/>
      <c r="DZ145" s="277"/>
      <c r="EA145" s="277"/>
      <c r="EB145" s="277"/>
      <c r="EC145" s="277"/>
      <c r="ED145" s="277"/>
      <c r="EE145" s="277"/>
      <c r="EF145" s="277"/>
      <c r="EG145" s="277"/>
      <c r="EH145" s="277"/>
      <c r="EI145" s="277"/>
      <c r="EJ145" s="277"/>
      <c r="EK145" s="277"/>
      <c r="EL145" s="277"/>
      <c r="EM145" s="277"/>
      <c r="EN145" s="277"/>
      <c r="EO145" s="277"/>
      <c r="EP145" s="277"/>
      <c r="EQ145" s="277"/>
      <c r="ER145" s="277"/>
      <c r="ES145" s="277"/>
      <c r="ET145" s="277"/>
      <c r="EU145" s="277"/>
      <c r="EV145" s="277"/>
      <c r="EW145" s="277"/>
      <c r="EX145" s="277"/>
      <c r="EY145" s="277"/>
      <c r="EZ145" s="277"/>
      <c r="FA145" s="277"/>
      <c r="FB145" s="277"/>
      <c r="FC145" s="277"/>
      <c r="FD145" s="277"/>
      <c r="FE145" s="277"/>
      <c r="FF145" s="277"/>
      <c r="FG145" s="277"/>
      <c r="FH145" s="277"/>
      <c r="FI145" s="277"/>
      <c r="FJ145" s="277"/>
      <c r="FK145" s="277"/>
      <c r="FL145" s="277"/>
      <c r="FM145" s="277"/>
      <c r="FN145" s="277"/>
      <c r="FO145" s="277"/>
      <c r="FP145" s="277"/>
      <c r="FQ145" s="277"/>
      <c r="FR145" s="277"/>
      <c r="FS145" s="277"/>
      <c r="FT145" s="277"/>
      <c r="FU145" s="277"/>
      <c r="FV145" s="277"/>
      <c r="FW145" s="277"/>
      <c r="FX145" s="277"/>
      <c r="FY145" s="277"/>
      <c r="FZ145" s="277"/>
      <c r="GA145" s="277"/>
      <c r="GB145" s="277"/>
      <c r="GC145" s="277"/>
      <c r="GD145" s="277"/>
      <c r="GE145" s="277"/>
      <c r="GF145" s="277"/>
      <c r="GG145" s="277"/>
      <c r="GH145" s="277"/>
      <c r="GI145" s="277"/>
      <c r="GJ145" s="277"/>
      <c r="GK145" s="277"/>
      <c r="GL145" s="277"/>
      <c r="GM145" s="277"/>
      <c r="GN145" s="277"/>
      <c r="GO145" s="277"/>
      <c r="GP145" s="277"/>
      <c r="GQ145" s="277"/>
      <c r="GR145" s="277"/>
      <c r="GS145" s="277"/>
      <c r="GT145" s="277"/>
      <c r="GU145" s="277"/>
      <c r="GV145" s="277"/>
      <c r="GW145" s="277"/>
      <c r="GX145" s="277"/>
      <c r="GY145" s="277"/>
      <c r="GZ145" s="277"/>
      <c r="HA145" s="277"/>
      <c r="HB145" s="277"/>
      <c r="HC145" s="277"/>
      <c r="HD145" s="277"/>
      <c r="HE145" s="277"/>
      <c r="HF145" s="277"/>
      <c r="HG145" s="277"/>
      <c r="HH145" s="277"/>
      <c r="HI145" s="277"/>
      <c r="HJ145" s="277"/>
      <c r="HK145" s="277"/>
      <c r="HL145" s="277"/>
      <c r="HM145" s="277"/>
      <c r="HN145" s="277"/>
      <c r="HO145" s="277"/>
      <c r="HP145" s="277"/>
      <c r="HQ145" s="277"/>
      <c r="HR145" s="277"/>
      <c r="HS145" s="277"/>
      <c r="HT145" s="277"/>
      <c r="HU145" s="277"/>
      <c r="HV145" s="277"/>
      <c r="HW145" s="277"/>
      <c r="HX145" s="277"/>
      <c r="HY145" s="277"/>
      <c r="HZ145" s="277"/>
      <c r="IA145" s="277"/>
      <c r="IB145" s="277"/>
      <c r="IC145" s="277"/>
      <c r="ID145" s="277"/>
      <c r="IE145" s="277"/>
      <c r="IF145" s="277"/>
      <c r="IG145" s="277"/>
      <c r="IH145" s="277"/>
      <c r="II145" s="277"/>
      <c r="IJ145" s="277"/>
      <c r="IK145" s="277"/>
      <c r="IL145" s="277"/>
      <c r="IM145" s="277"/>
      <c r="IN145" s="277"/>
      <c r="IO145" s="277"/>
      <c r="IP145" s="277"/>
      <c r="IQ145" s="277"/>
      <c r="IR145" s="277"/>
      <c r="IS145" s="277"/>
      <c r="IT145" s="277"/>
      <c r="IU145" s="277"/>
      <c r="IV145" s="277"/>
    </row>
    <row r="146" spans="1:256" ht="17.399999999999999">
      <c r="A146" s="649"/>
      <c r="B146" s="200" t="s">
        <v>1151</v>
      </c>
      <c r="C146" s="181">
        <v>15</v>
      </c>
      <c r="D146" s="181">
        <v>2</v>
      </c>
      <c r="E146" s="183">
        <f t="shared" si="2"/>
        <v>0.13333333333333333</v>
      </c>
      <c r="F146" s="277"/>
      <c r="G146" s="277"/>
      <c r="H146" s="277"/>
      <c r="I146" s="277"/>
      <c r="J146" s="277"/>
      <c r="K146" s="277"/>
      <c r="L146" s="277"/>
      <c r="M146" s="277"/>
      <c r="N146" s="277"/>
      <c r="O146" s="277"/>
      <c r="P146" s="277"/>
      <c r="Q146" s="277"/>
      <c r="R146" s="277"/>
      <c r="S146" s="277"/>
      <c r="T146" s="277"/>
      <c r="U146" s="277"/>
      <c r="V146" s="277"/>
      <c r="W146" s="277"/>
      <c r="X146" s="277"/>
      <c r="Y146" s="277"/>
      <c r="Z146" s="277"/>
      <c r="AA146" s="277"/>
      <c r="AB146" s="277"/>
      <c r="AC146" s="277"/>
      <c r="AD146" s="277"/>
      <c r="AE146" s="277"/>
      <c r="AF146" s="277"/>
      <c r="AG146" s="277"/>
      <c r="AH146" s="277"/>
      <c r="AI146" s="277"/>
      <c r="AJ146" s="277"/>
      <c r="AK146" s="277"/>
      <c r="AL146" s="277"/>
      <c r="AM146" s="277"/>
      <c r="AN146" s="277"/>
      <c r="AO146" s="277"/>
      <c r="AP146" s="277"/>
      <c r="AQ146" s="277"/>
      <c r="AR146" s="277"/>
      <c r="AS146" s="277"/>
      <c r="AT146" s="277"/>
      <c r="AU146" s="277"/>
      <c r="AV146" s="277"/>
      <c r="AW146" s="277"/>
      <c r="AX146" s="277"/>
      <c r="AY146" s="277"/>
      <c r="AZ146" s="277"/>
      <c r="BA146" s="277"/>
      <c r="BB146" s="277"/>
      <c r="BC146" s="277"/>
      <c r="BD146" s="277"/>
      <c r="BE146" s="277"/>
      <c r="BF146" s="277"/>
      <c r="BG146" s="277"/>
      <c r="BH146" s="277"/>
      <c r="BI146" s="277"/>
      <c r="BJ146" s="277"/>
      <c r="BK146" s="277"/>
      <c r="BL146" s="277"/>
      <c r="BM146" s="277"/>
      <c r="BN146" s="277"/>
      <c r="BO146" s="277"/>
      <c r="BP146" s="277"/>
      <c r="BQ146" s="277"/>
      <c r="BR146" s="277"/>
      <c r="BS146" s="277"/>
      <c r="BT146" s="277"/>
      <c r="BU146" s="277"/>
      <c r="BV146" s="277"/>
      <c r="BW146" s="277"/>
      <c r="BX146" s="277"/>
      <c r="BY146" s="277"/>
      <c r="BZ146" s="277"/>
      <c r="CA146" s="277"/>
      <c r="CB146" s="277"/>
      <c r="CC146" s="277"/>
      <c r="CD146" s="277"/>
      <c r="CE146" s="277"/>
      <c r="CF146" s="277"/>
      <c r="CG146" s="277"/>
      <c r="CH146" s="277"/>
      <c r="CI146" s="277"/>
      <c r="CJ146" s="277"/>
      <c r="CK146" s="277"/>
      <c r="CL146" s="277"/>
      <c r="CM146" s="277"/>
      <c r="CN146" s="277"/>
      <c r="CO146" s="277"/>
      <c r="CP146" s="277"/>
      <c r="CQ146" s="277"/>
      <c r="CR146" s="277"/>
      <c r="CS146" s="277"/>
      <c r="CT146" s="277"/>
      <c r="CU146" s="277"/>
      <c r="CV146" s="277"/>
      <c r="CW146" s="277"/>
      <c r="CX146" s="277"/>
      <c r="CY146" s="277"/>
      <c r="CZ146" s="277"/>
      <c r="DA146" s="277"/>
      <c r="DB146" s="277"/>
      <c r="DC146" s="277"/>
      <c r="DD146" s="277"/>
      <c r="DE146" s="277"/>
      <c r="DF146" s="277"/>
      <c r="DG146" s="277"/>
      <c r="DH146" s="277"/>
      <c r="DI146" s="277"/>
      <c r="DJ146" s="277"/>
      <c r="DK146" s="277"/>
      <c r="DL146" s="277"/>
      <c r="DM146" s="277"/>
      <c r="DN146" s="277"/>
      <c r="DO146" s="277"/>
      <c r="DP146" s="277"/>
      <c r="DQ146" s="277"/>
      <c r="DR146" s="277"/>
      <c r="DS146" s="277"/>
      <c r="DT146" s="277"/>
      <c r="DU146" s="277"/>
      <c r="DV146" s="277"/>
      <c r="DW146" s="277"/>
      <c r="DX146" s="277"/>
      <c r="DY146" s="277"/>
      <c r="DZ146" s="277"/>
      <c r="EA146" s="277"/>
      <c r="EB146" s="277"/>
      <c r="EC146" s="277"/>
      <c r="ED146" s="277"/>
      <c r="EE146" s="277"/>
      <c r="EF146" s="277"/>
      <c r="EG146" s="277"/>
      <c r="EH146" s="277"/>
      <c r="EI146" s="277"/>
      <c r="EJ146" s="277"/>
      <c r="EK146" s="277"/>
      <c r="EL146" s="277"/>
      <c r="EM146" s="277"/>
      <c r="EN146" s="277"/>
      <c r="EO146" s="277"/>
      <c r="EP146" s="277"/>
      <c r="EQ146" s="277"/>
      <c r="ER146" s="277"/>
      <c r="ES146" s="277"/>
      <c r="ET146" s="277"/>
      <c r="EU146" s="277"/>
      <c r="EV146" s="277"/>
      <c r="EW146" s="277"/>
      <c r="EX146" s="277"/>
      <c r="EY146" s="277"/>
      <c r="EZ146" s="277"/>
      <c r="FA146" s="277"/>
      <c r="FB146" s="277"/>
      <c r="FC146" s="277"/>
      <c r="FD146" s="277"/>
      <c r="FE146" s="277"/>
      <c r="FF146" s="277"/>
      <c r="FG146" s="277"/>
      <c r="FH146" s="277"/>
      <c r="FI146" s="277"/>
      <c r="FJ146" s="277"/>
      <c r="FK146" s="277"/>
      <c r="FL146" s="277"/>
      <c r="FM146" s="277"/>
      <c r="FN146" s="277"/>
      <c r="FO146" s="277"/>
      <c r="FP146" s="277"/>
      <c r="FQ146" s="277"/>
      <c r="FR146" s="277"/>
      <c r="FS146" s="277"/>
      <c r="FT146" s="277"/>
      <c r="FU146" s="277"/>
      <c r="FV146" s="277"/>
      <c r="FW146" s="277"/>
      <c r="FX146" s="277"/>
      <c r="FY146" s="277"/>
      <c r="FZ146" s="277"/>
      <c r="GA146" s="277"/>
      <c r="GB146" s="277"/>
      <c r="GC146" s="277"/>
      <c r="GD146" s="277"/>
      <c r="GE146" s="277"/>
      <c r="GF146" s="277"/>
      <c r="GG146" s="277"/>
      <c r="GH146" s="277"/>
      <c r="GI146" s="277"/>
      <c r="GJ146" s="277"/>
      <c r="GK146" s="277"/>
      <c r="GL146" s="277"/>
      <c r="GM146" s="277"/>
      <c r="GN146" s="277"/>
      <c r="GO146" s="277"/>
      <c r="GP146" s="277"/>
      <c r="GQ146" s="277"/>
      <c r="GR146" s="277"/>
      <c r="GS146" s="277"/>
      <c r="GT146" s="277"/>
      <c r="GU146" s="277"/>
      <c r="GV146" s="277"/>
      <c r="GW146" s="277"/>
      <c r="GX146" s="277"/>
      <c r="GY146" s="277"/>
      <c r="GZ146" s="277"/>
      <c r="HA146" s="277"/>
      <c r="HB146" s="277"/>
      <c r="HC146" s="277"/>
      <c r="HD146" s="277"/>
      <c r="HE146" s="277"/>
      <c r="HF146" s="277"/>
      <c r="HG146" s="277"/>
      <c r="HH146" s="277"/>
      <c r="HI146" s="277"/>
      <c r="HJ146" s="277"/>
      <c r="HK146" s="277"/>
      <c r="HL146" s="277"/>
      <c r="HM146" s="277"/>
      <c r="HN146" s="277"/>
      <c r="HO146" s="277"/>
      <c r="HP146" s="277"/>
      <c r="HQ146" s="277"/>
      <c r="HR146" s="277"/>
      <c r="HS146" s="277"/>
      <c r="HT146" s="277"/>
      <c r="HU146" s="277"/>
      <c r="HV146" s="277"/>
      <c r="HW146" s="277"/>
      <c r="HX146" s="277"/>
      <c r="HY146" s="277"/>
      <c r="HZ146" s="277"/>
      <c r="IA146" s="277"/>
      <c r="IB146" s="277"/>
      <c r="IC146" s="277"/>
      <c r="ID146" s="277"/>
      <c r="IE146" s="277"/>
      <c r="IF146" s="277"/>
      <c r="IG146" s="277"/>
      <c r="IH146" s="277"/>
      <c r="II146" s="277"/>
      <c r="IJ146" s="277"/>
      <c r="IK146" s="277"/>
      <c r="IL146" s="277"/>
      <c r="IM146" s="277"/>
      <c r="IN146" s="277"/>
      <c r="IO146" s="277"/>
      <c r="IP146" s="277"/>
      <c r="IQ146" s="277"/>
      <c r="IR146" s="277"/>
      <c r="IS146" s="277"/>
      <c r="IT146" s="277"/>
      <c r="IU146" s="277"/>
      <c r="IV146" s="277"/>
    </row>
    <row r="147" spans="1:256" ht="17.399999999999999">
      <c r="A147" s="649"/>
      <c r="B147" s="200" t="s">
        <v>1246</v>
      </c>
      <c r="C147" s="181">
        <v>9</v>
      </c>
      <c r="D147" s="181">
        <v>1</v>
      </c>
      <c r="E147" s="183">
        <f t="shared" si="2"/>
        <v>0.1111111111111111</v>
      </c>
      <c r="F147" s="278"/>
      <c r="G147" s="278"/>
      <c r="H147" s="278"/>
      <c r="I147" s="278"/>
      <c r="J147" s="278"/>
      <c r="K147" s="278"/>
      <c r="L147" s="278"/>
      <c r="M147" s="278"/>
      <c r="N147" s="278"/>
      <c r="O147" s="278"/>
      <c r="P147" s="278"/>
      <c r="Q147" s="278"/>
      <c r="R147" s="278"/>
      <c r="S147" s="278"/>
      <c r="T147" s="278"/>
      <c r="U147" s="278"/>
      <c r="V147" s="278"/>
      <c r="W147" s="278"/>
      <c r="X147" s="278"/>
      <c r="Y147" s="278"/>
      <c r="Z147" s="278"/>
      <c r="AA147" s="278"/>
      <c r="AB147" s="278"/>
      <c r="AC147" s="278"/>
      <c r="AD147" s="278"/>
      <c r="AE147" s="278"/>
      <c r="AF147" s="278"/>
      <c r="AG147" s="278"/>
      <c r="AH147" s="278"/>
      <c r="AI147" s="278"/>
      <c r="AJ147" s="278"/>
      <c r="AK147" s="278"/>
      <c r="AL147" s="278"/>
      <c r="AM147" s="278"/>
      <c r="AN147" s="278"/>
      <c r="AO147" s="278"/>
      <c r="AP147" s="278"/>
      <c r="AQ147" s="278"/>
      <c r="AR147" s="278"/>
      <c r="AS147" s="278"/>
      <c r="AT147" s="278"/>
      <c r="AU147" s="278"/>
      <c r="AV147" s="278"/>
      <c r="AW147" s="278"/>
      <c r="AX147" s="278"/>
      <c r="AY147" s="278"/>
      <c r="AZ147" s="278"/>
      <c r="BA147" s="278"/>
      <c r="BB147" s="278"/>
      <c r="BC147" s="278"/>
      <c r="BD147" s="278"/>
      <c r="BE147" s="278"/>
      <c r="BF147" s="278"/>
      <c r="BG147" s="278"/>
      <c r="BH147" s="278"/>
      <c r="BI147" s="278"/>
      <c r="BJ147" s="278"/>
      <c r="BK147" s="278"/>
      <c r="BL147" s="278"/>
      <c r="BM147" s="278"/>
      <c r="BN147" s="278"/>
      <c r="BO147" s="278"/>
      <c r="BP147" s="278"/>
      <c r="BQ147" s="278"/>
      <c r="BR147" s="278"/>
      <c r="BS147" s="278"/>
      <c r="BT147" s="278"/>
      <c r="BU147" s="278"/>
      <c r="BV147" s="278"/>
      <c r="BW147" s="278"/>
      <c r="BX147" s="278"/>
      <c r="BY147" s="278"/>
      <c r="BZ147" s="278"/>
      <c r="CA147" s="278"/>
      <c r="CB147" s="278"/>
      <c r="CC147" s="278"/>
      <c r="CD147" s="278"/>
      <c r="CE147" s="278"/>
      <c r="CF147" s="278"/>
      <c r="CG147" s="278"/>
      <c r="CH147" s="278"/>
      <c r="CI147" s="278"/>
      <c r="CJ147" s="278"/>
      <c r="CK147" s="278"/>
      <c r="CL147" s="278"/>
      <c r="CM147" s="278"/>
      <c r="CN147" s="278"/>
      <c r="CO147" s="278"/>
      <c r="CP147" s="278"/>
      <c r="CQ147" s="278"/>
      <c r="CR147" s="278"/>
      <c r="CS147" s="278"/>
      <c r="CT147" s="278"/>
      <c r="CU147" s="278"/>
      <c r="CV147" s="278"/>
      <c r="CW147" s="278"/>
      <c r="CX147" s="278"/>
      <c r="CY147" s="278"/>
      <c r="CZ147" s="278"/>
      <c r="DA147" s="278"/>
      <c r="DB147" s="278"/>
      <c r="DC147" s="278"/>
      <c r="DD147" s="278"/>
      <c r="DE147" s="278"/>
      <c r="DF147" s="278"/>
      <c r="DG147" s="278"/>
      <c r="DH147" s="278"/>
      <c r="DI147" s="278"/>
      <c r="DJ147" s="278"/>
      <c r="DK147" s="278"/>
      <c r="DL147" s="278"/>
      <c r="DM147" s="278"/>
      <c r="DN147" s="278"/>
      <c r="DO147" s="278"/>
      <c r="DP147" s="278"/>
      <c r="DQ147" s="278"/>
      <c r="DR147" s="278"/>
      <c r="DS147" s="278"/>
      <c r="DT147" s="278"/>
      <c r="DU147" s="278"/>
      <c r="DV147" s="278"/>
      <c r="DW147" s="278"/>
      <c r="DX147" s="278"/>
      <c r="DY147" s="278"/>
      <c r="DZ147" s="278"/>
      <c r="EA147" s="278"/>
      <c r="EB147" s="278"/>
      <c r="EC147" s="278"/>
      <c r="ED147" s="278"/>
      <c r="EE147" s="278"/>
      <c r="EF147" s="278"/>
      <c r="EG147" s="278"/>
      <c r="EH147" s="278"/>
      <c r="EI147" s="278"/>
      <c r="EJ147" s="278"/>
      <c r="EK147" s="278"/>
      <c r="EL147" s="278"/>
      <c r="EM147" s="278"/>
      <c r="EN147" s="278"/>
      <c r="EO147" s="278"/>
      <c r="EP147" s="278"/>
      <c r="EQ147" s="278"/>
      <c r="ER147" s="278"/>
      <c r="ES147" s="278"/>
      <c r="ET147" s="278"/>
      <c r="EU147" s="278"/>
      <c r="EV147" s="278"/>
      <c r="EW147" s="278"/>
      <c r="EX147" s="278"/>
      <c r="EY147" s="278"/>
      <c r="EZ147" s="278"/>
      <c r="FA147" s="278"/>
      <c r="FB147" s="278"/>
      <c r="FC147" s="278"/>
      <c r="FD147" s="278"/>
      <c r="FE147" s="278"/>
      <c r="FF147" s="278"/>
      <c r="FG147" s="278"/>
      <c r="FH147" s="278"/>
      <c r="FI147" s="278"/>
      <c r="FJ147" s="278"/>
      <c r="FK147" s="278"/>
      <c r="FL147" s="278"/>
      <c r="FM147" s="278"/>
      <c r="FN147" s="278"/>
      <c r="FO147" s="278"/>
      <c r="FP147" s="278"/>
      <c r="FQ147" s="278"/>
      <c r="FR147" s="278"/>
      <c r="FS147" s="278"/>
      <c r="FT147" s="278"/>
      <c r="FU147" s="278"/>
      <c r="FV147" s="278"/>
      <c r="FW147" s="278"/>
      <c r="FX147" s="278"/>
      <c r="FY147" s="278"/>
      <c r="FZ147" s="278"/>
      <c r="GA147" s="278"/>
      <c r="GB147" s="278"/>
      <c r="GC147" s="278"/>
      <c r="GD147" s="278"/>
      <c r="GE147" s="278"/>
      <c r="GF147" s="278"/>
      <c r="GG147" s="278"/>
      <c r="GH147" s="278"/>
      <c r="GI147" s="278"/>
      <c r="GJ147" s="278"/>
      <c r="GK147" s="278"/>
      <c r="GL147" s="278"/>
      <c r="GM147" s="278"/>
      <c r="GN147" s="278"/>
      <c r="GO147" s="278"/>
      <c r="GP147" s="278"/>
      <c r="GQ147" s="278"/>
      <c r="GR147" s="278"/>
      <c r="GS147" s="278"/>
      <c r="GT147" s="278"/>
      <c r="GU147" s="278"/>
      <c r="GV147" s="278"/>
      <c r="GW147" s="278"/>
      <c r="GX147" s="278"/>
      <c r="GY147" s="278"/>
      <c r="GZ147" s="278"/>
      <c r="HA147" s="278"/>
      <c r="HB147" s="278"/>
      <c r="HC147" s="278"/>
      <c r="HD147" s="278"/>
      <c r="HE147" s="278"/>
      <c r="HF147" s="278"/>
      <c r="HG147" s="278"/>
      <c r="HH147" s="278"/>
      <c r="HI147" s="278"/>
      <c r="HJ147" s="278"/>
      <c r="HK147" s="278"/>
      <c r="HL147" s="278"/>
      <c r="HM147" s="278"/>
      <c r="HN147" s="278"/>
      <c r="HO147" s="278"/>
      <c r="HP147" s="278"/>
      <c r="HQ147" s="278"/>
      <c r="HR147" s="278"/>
      <c r="HS147" s="278"/>
      <c r="HT147" s="278"/>
      <c r="HU147" s="278"/>
      <c r="HV147" s="278"/>
      <c r="HW147" s="278"/>
      <c r="HX147" s="278"/>
      <c r="HY147" s="278"/>
      <c r="HZ147" s="278"/>
      <c r="IA147" s="278"/>
      <c r="IB147" s="278"/>
      <c r="IC147" s="278"/>
      <c r="ID147" s="278"/>
      <c r="IE147" s="278"/>
      <c r="IF147" s="278"/>
      <c r="IG147" s="278"/>
      <c r="IH147" s="278"/>
      <c r="II147" s="278"/>
      <c r="IJ147" s="278"/>
      <c r="IK147" s="278"/>
      <c r="IL147" s="278"/>
      <c r="IM147" s="278"/>
      <c r="IN147" s="278"/>
      <c r="IO147" s="278"/>
      <c r="IP147" s="278"/>
      <c r="IQ147" s="278"/>
      <c r="IR147" s="278"/>
      <c r="IS147" s="278"/>
      <c r="IT147" s="278"/>
      <c r="IU147" s="278"/>
      <c r="IV147" s="278"/>
    </row>
    <row r="148" spans="1:256" ht="17.399999999999999">
      <c r="A148" s="649"/>
      <c r="B148" s="200" t="s">
        <v>499</v>
      </c>
      <c r="C148" s="181">
        <v>13</v>
      </c>
      <c r="D148" s="181">
        <v>0</v>
      </c>
      <c r="E148" s="183">
        <f t="shared" si="2"/>
        <v>0</v>
      </c>
      <c r="F148" s="278"/>
      <c r="G148" s="278"/>
      <c r="H148" s="278"/>
      <c r="I148" s="278"/>
      <c r="J148" s="278"/>
      <c r="K148" s="278"/>
      <c r="L148" s="278"/>
      <c r="M148" s="278"/>
      <c r="N148" s="278"/>
      <c r="O148" s="278"/>
      <c r="P148" s="278"/>
      <c r="Q148" s="278"/>
      <c r="R148" s="278"/>
      <c r="S148" s="278"/>
      <c r="T148" s="278"/>
      <c r="U148" s="278"/>
      <c r="V148" s="278"/>
      <c r="W148" s="278"/>
      <c r="X148" s="278"/>
      <c r="Y148" s="278"/>
      <c r="Z148" s="278"/>
      <c r="AA148" s="278"/>
      <c r="AB148" s="278"/>
      <c r="AC148" s="278"/>
      <c r="AD148" s="278"/>
      <c r="AE148" s="278"/>
      <c r="AF148" s="278"/>
      <c r="AG148" s="278"/>
      <c r="AH148" s="278"/>
      <c r="AI148" s="278"/>
      <c r="AJ148" s="278"/>
      <c r="AK148" s="278"/>
      <c r="AL148" s="278"/>
      <c r="AM148" s="278"/>
      <c r="AN148" s="278"/>
      <c r="AO148" s="278"/>
      <c r="AP148" s="278"/>
      <c r="AQ148" s="278"/>
      <c r="AR148" s="278"/>
      <c r="AS148" s="278"/>
      <c r="AT148" s="278"/>
      <c r="AU148" s="278"/>
      <c r="AV148" s="278"/>
      <c r="AW148" s="278"/>
      <c r="AX148" s="278"/>
      <c r="AY148" s="278"/>
      <c r="AZ148" s="278"/>
      <c r="BA148" s="278"/>
      <c r="BB148" s="278"/>
      <c r="BC148" s="278"/>
      <c r="BD148" s="278"/>
      <c r="BE148" s="278"/>
      <c r="BF148" s="278"/>
      <c r="BG148" s="278"/>
      <c r="BH148" s="278"/>
      <c r="BI148" s="278"/>
      <c r="BJ148" s="278"/>
      <c r="BK148" s="278"/>
      <c r="BL148" s="278"/>
      <c r="BM148" s="278"/>
      <c r="BN148" s="278"/>
      <c r="BO148" s="278"/>
      <c r="BP148" s="278"/>
      <c r="BQ148" s="278"/>
      <c r="BR148" s="278"/>
      <c r="BS148" s="278"/>
      <c r="BT148" s="278"/>
      <c r="BU148" s="278"/>
      <c r="BV148" s="278"/>
      <c r="BW148" s="278"/>
      <c r="BX148" s="278"/>
      <c r="BY148" s="278"/>
      <c r="BZ148" s="278"/>
      <c r="CA148" s="278"/>
      <c r="CB148" s="278"/>
      <c r="CC148" s="278"/>
      <c r="CD148" s="278"/>
      <c r="CE148" s="278"/>
      <c r="CF148" s="278"/>
      <c r="CG148" s="278"/>
      <c r="CH148" s="278"/>
      <c r="CI148" s="278"/>
      <c r="CJ148" s="278"/>
      <c r="CK148" s="278"/>
      <c r="CL148" s="278"/>
      <c r="CM148" s="278"/>
      <c r="CN148" s="278"/>
      <c r="CO148" s="278"/>
      <c r="CP148" s="278"/>
      <c r="CQ148" s="278"/>
      <c r="CR148" s="278"/>
      <c r="CS148" s="278"/>
      <c r="CT148" s="278"/>
      <c r="CU148" s="278"/>
      <c r="CV148" s="278"/>
      <c r="CW148" s="278"/>
      <c r="CX148" s="278"/>
      <c r="CY148" s="278"/>
      <c r="CZ148" s="278"/>
      <c r="DA148" s="278"/>
      <c r="DB148" s="278"/>
      <c r="DC148" s="278"/>
      <c r="DD148" s="278"/>
      <c r="DE148" s="278"/>
      <c r="DF148" s="278"/>
      <c r="DG148" s="278"/>
      <c r="DH148" s="278"/>
      <c r="DI148" s="278"/>
      <c r="DJ148" s="278"/>
      <c r="DK148" s="278"/>
      <c r="DL148" s="278"/>
      <c r="DM148" s="278"/>
      <c r="DN148" s="278"/>
      <c r="DO148" s="278"/>
      <c r="DP148" s="278"/>
      <c r="DQ148" s="278"/>
      <c r="DR148" s="278"/>
      <c r="DS148" s="278"/>
      <c r="DT148" s="278"/>
      <c r="DU148" s="278"/>
      <c r="DV148" s="278"/>
      <c r="DW148" s="278"/>
      <c r="DX148" s="278"/>
      <c r="DY148" s="278"/>
      <c r="DZ148" s="278"/>
      <c r="EA148" s="278"/>
      <c r="EB148" s="278"/>
      <c r="EC148" s="278"/>
      <c r="ED148" s="278"/>
      <c r="EE148" s="278"/>
      <c r="EF148" s="278"/>
      <c r="EG148" s="278"/>
      <c r="EH148" s="278"/>
      <c r="EI148" s="278"/>
      <c r="EJ148" s="278"/>
      <c r="EK148" s="278"/>
      <c r="EL148" s="278"/>
      <c r="EM148" s="278"/>
      <c r="EN148" s="278"/>
      <c r="EO148" s="278"/>
      <c r="EP148" s="278"/>
      <c r="EQ148" s="278"/>
      <c r="ER148" s="278"/>
      <c r="ES148" s="278"/>
      <c r="ET148" s="278"/>
      <c r="EU148" s="278"/>
      <c r="EV148" s="278"/>
      <c r="EW148" s="278"/>
      <c r="EX148" s="278"/>
      <c r="EY148" s="278"/>
      <c r="EZ148" s="278"/>
      <c r="FA148" s="278"/>
      <c r="FB148" s="278"/>
      <c r="FC148" s="278"/>
      <c r="FD148" s="278"/>
      <c r="FE148" s="278"/>
      <c r="FF148" s="278"/>
      <c r="FG148" s="278"/>
      <c r="FH148" s="278"/>
      <c r="FI148" s="278"/>
      <c r="FJ148" s="278"/>
      <c r="FK148" s="278"/>
      <c r="FL148" s="278"/>
      <c r="FM148" s="278"/>
      <c r="FN148" s="278"/>
      <c r="FO148" s="278"/>
      <c r="FP148" s="278"/>
      <c r="FQ148" s="278"/>
      <c r="FR148" s="278"/>
      <c r="FS148" s="278"/>
      <c r="FT148" s="278"/>
      <c r="FU148" s="278"/>
      <c r="FV148" s="278"/>
      <c r="FW148" s="278"/>
      <c r="FX148" s="278"/>
      <c r="FY148" s="278"/>
      <c r="FZ148" s="278"/>
      <c r="GA148" s="278"/>
      <c r="GB148" s="278"/>
      <c r="GC148" s="278"/>
      <c r="GD148" s="278"/>
      <c r="GE148" s="278"/>
      <c r="GF148" s="278"/>
      <c r="GG148" s="278"/>
      <c r="GH148" s="278"/>
      <c r="GI148" s="278"/>
      <c r="GJ148" s="278"/>
      <c r="GK148" s="278"/>
      <c r="GL148" s="278"/>
      <c r="GM148" s="278"/>
      <c r="GN148" s="278"/>
      <c r="GO148" s="278"/>
      <c r="GP148" s="278"/>
      <c r="GQ148" s="278"/>
      <c r="GR148" s="278"/>
      <c r="GS148" s="278"/>
      <c r="GT148" s="278"/>
      <c r="GU148" s="278"/>
      <c r="GV148" s="278"/>
      <c r="GW148" s="278"/>
      <c r="GX148" s="278"/>
      <c r="GY148" s="278"/>
      <c r="GZ148" s="278"/>
      <c r="HA148" s="278"/>
      <c r="HB148" s="278"/>
      <c r="HC148" s="278"/>
      <c r="HD148" s="278"/>
      <c r="HE148" s="278"/>
      <c r="HF148" s="278"/>
      <c r="HG148" s="278"/>
      <c r="HH148" s="278"/>
      <c r="HI148" s="278"/>
      <c r="HJ148" s="278"/>
      <c r="HK148" s="278"/>
      <c r="HL148" s="278"/>
      <c r="HM148" s="278"/>
      <c r="HN148" s="278"/>
      <c r="HO148" s="278"/>
      <c r="HP148" s="278"/>
      <c r="HQ148" s="278"/>
      <c r="HR148" s="278"/>
      <c r="HS148" s="278"/>
      <c r="HT148" s="278"/>
      <c r="HU148" s="278"/>
      <c r="HV148" s="278"/>
      <c r="HW148" s="278"/>
      <c r="HX148" s="278"/>
      <c r="HY148" s="278"/>
      <c r="HZ148" s="278"/>
      <c r="IA148" s="278"/>
      <c r="IB148" s="278"/>
      <c r="IC148" s="278"/>
      <c r="ID148" s="278"/>
      <c r="IE148" s="278"/>
      <c r="IF148" s="278"/>
      <c r="IG148" s="278"/>
      <c r="IH148" s="278"/>
      <c r="II148" s="278"/>
      <c r="IJ148" s="278"/>
      <c r="IK148" s="278"/>
      <c r="IL148" s="278"/>
      <c r="IM148" s="278"/>
      <c r="IN148" s="278"/>
      <c r="IO148" s="278"/>
      <c r="IP148" s="278"/>
      <c r="IQ148" s="278"/>
      <c r="IR148" s="278"/>
      <c r="IS148" s="278"/>
      <c r="IT148" s="278"/>
      <c r="IU148" s="278"/>
      <c r="IV148" s="278"/>
    </row>
    <row r="149" spans="1:256" ht="17.399999999999999">
      <c r="A149" s="649"/>
      <c r="B149" s="200" t="s">
        <v>1247</v>
      </c>
      <c r="C149" s="181">
        <v>20</v>
      </c>
      <c r="D149" s="181">
        <v>5</v>
      </c>
      <c r="E149" s="183">
        <f t="shared" si="2"/>
        <v>0.25</v>
      </c>
      <c r="F149" s="278"/>
      <c r="G149" s="278"/>
      <c r="H149" s="278"/>
      <c r="I149" s="278"/>
      <c r="J149" s="278"/>
      <c r="K149" s="278"/>
      <c r="L149" s="278"/>
      <c r="M149" s="278"/>
      <c r="N149" s="278"/>
      <c r="O149" s="278"/>
      <c r="P149" s="278"/>
      <c r="Q149" s="278"/>
      <c r="R149" s="278"/>
      <c r="S149" s="278"/>
      <c r="T149" s="278"/>
      <c r="U149" s="278"/>
      <c r="V149" s="278"/>
      <c r="W149" s="278"/>
      <c r="X149" s="278"/>
      <c r="Y149" s="278"/>
      <c r="Z149" s="278"/>
      <c r="AA149" s="278"/>
      <c r="AB149" s="278"/>
      <c r="AC149" s="278"/>
      <c r="AD149" s="278"/>
      <c r="AE149" s="278"/>
      <c r="AF149" s="278"/>
      <c r="AG149" s="278"/>
      <c r="AH149" s="278"/>
      <c r="AI149" s="278"/>
      <c r="AJ149" s="278"/>
      <c r="AK149" s="278"/>
      <c r="AL149" s="278"/>
      <c r="AM149" s="278"/>
      <c r="AN149" s="278"/>
      <c r="AO149" s="278"/>
      <c r="AP149" s="278"/>
      <c r="AQ149" s="278"/>
      <c r="AR149" s="278"/>
      <c r="AS149" s="278"/>
      <c r="AT149" s="278"/>
      <c r="AU149" s="278"/>
      <c r="AV149" s="278"/>
      <c r="AW149" s="278"/>
      <c r="AX149" s="278"/>
      <c r="AY149" s="278"/>
      <c r="AZ149" s="278"/>
      <c r="BA149" s="278"/>
      <c r="BB149" s="278"/>
      <c r="BC149" s="278"/>
      <c r="BD149" s="278"/>
      <c r="BE149" s="278"/>
      <c r="BF149" s="278"/>
      <c r="BG149" s="278"/>
      <c r="BH149" s="278"/>
      <c r="BI149" s="278"/>
      <c r="BJ149" s="278"/>
      <c r="BK149" s="278"/>
      <c r="BL149" s="278"/>
      <c r="BM149" s="278"/>
      <c r="BN149" s="278"/>
      <c r="BO149" s="278"/>
      <c r="BP149" s="278"/>
      <c r="BQ149" s="278"/>
      <c r="BR149" s="278"/>
      <c r="BS149" s="278"/>
      <c r="BT149" s="278"/>
      <c r="BU149" s="278"/>
      <c r="BV149" s="278"/>
      <c r="BW149" s="278"/>
      <c r="BX149" s="278"/>
      <c r="BY149" s="278"/>
      <c r="BZ149" s="278"/>
      <c r="CA149" s="278"/>
      <c r="CB149" s="278"/>
      <c r="CC149" s="278"/>
      <c r="CD149" s="278"/>
      <c r="CE149" s="278"/>
      <c r="CF149" s="278"/>
      <c r="CG149" s="278"/>
      <c r="CH149" s="278"/>
      <c r="CI149" s="278"/>
      <c r="CJ149" s="278"/>
      <c r="CK149" s="278"/>
      <c r="CL149" s="278"/>
      <c r="CM149" s="278"/>
      <c r="CN149" s="278"/>
      <c r="CO149" s="278"/>
      <c r="CP149" s="278"/>
      <c r="CQ149" s="278"/>
      <c r="CR149" s="278"/>
      <c r="CS149" s="278"/>
      <c r="CT149" s="278"/>
      <c r="CU149" s="278"/>
      <c r="CV149" s="278"/>
      <c r="CW149" s="278"/>
      <c r="CX149" s="278"/>
      <c r="CY149" s="278"/>
      <c r="CZ149" s="278"/>
      <c r="DA149" s="278"/>
      <c r="DB149" s="278"/>
      <c r="DC149" s="278"/>
      <c r="DD149" s="278"/>
      <c r="DE149" s="278"/>
      <c r="DF149" s="278"/>
      <c r="DG149" s="278"/>
      <c r="DH149" s="278"/>
      <c r="DI149" s="278"/>
      <c r="DJ149" s="278"/>
      <c r="DK149" s="278"/>
      <c r="DL149" s="278"/>
      <c r="DM149" s="278"/>
      <c r="DN149" s="278"/>
      <c r="DO149" s="278"/>
      <c r="DP149" s="278"/>
      <c r="DQ149" s="278"/>
      <c r="DR149" s="278"/>
      <c r="DS149" s="278"/>
      <c r="DT149" s="278"/>
      <c r="DU149" s="278"/>
      <c r="DV149" s="278"/>
      <c r="DW149" s="278"/>
      <c r="DX149" s="278"/>
      <c r="DY149" s="278"/>
      <c r="DZ149" s="278"/>
      <c r="EA149" s="278"/>
      <c r="EB149" s="278"/>
      <c r="EC149" s="278"/>
      <c r="ED149" s="278"/>
      <c r="EE149" s="278"/>
      <c r="EF149" s="278"/>
      <c r="EG149" s="278"/>
      <c r="EH149" s="278"/>
      <c r="EI149" s="278"/>
      <c r="EJ149" s="278"/>
      <c r="EK149" s="278"/>
      <c r="EL149" s="278"/>
      <c r="EM149" s="278"/>
      <c r="EN149" s="278"/>
      <c r="EO149" s="278"/>
      <c r="EP149" s="278"/>
      <c r="EQ149" s="278"/>
      <c r="ER149" s="278"/>
      <c r="ES149" s="278"/>
      <c r="ET149" s="278"/>
      <c r="EU149" s="278"/>
      <c r="EV149" s="278"/>
      <c r="EW149" s="278"/>
      <c r="EX149" s="278"/>
      <c r="EY149" s="278"/>
      <c r="EZ149" s="278"/>
      <c r="FA149" s="278"/>
      <c r="FB149" s="278"/>
      <c r="FC149" s="278"/>
      <c r="FD149" s="278"/>
      <c r="FE149" s="278"/>
      <c r="FF149" s="278"/>
      <c r="FG149" s="278"/>
      <c r="FH149" s="278"/>
      <c r="FI149" s="278"/>
      <c r="FJ149" s="278"/>
      <c r="FK149" s="278"/>
      <c r="FL149" s="278"/>
      <c r="FM149" s="278"/>
      <c r="FN149" s="278"/>
      <c r="FO149" s="278"/>
      <c r="FP149" s="278"/>
      <c r="FQ149" s="278"/>
      <c r="FR149" s="278"/>
      <c r="FS149" s="278"/>
      <c r="FT149" s="278"/>
      <c r="FU149" s="278"/>
      <c r="FV149" s="278"/>
      <c r="FW149" s="278"/>
      <c r="FX149" s="278"/>
      <c r="FY149" s="278"/>
      <c r="FZ149" s="278"/>
      <c r="GA149" s="278"/>
      <c r="GB149" s="278"/>
      <c r="GC149" s="278"/>
      <c r="GD149" s="278"/>
      <c r="GE149" s="278"/>
      <c r="GF149" s="278"/>
      <c r="GG149" s="278"/>
      <c r="GH149" s="278"/>
      <c r="GI149" s="278"/>
      <c r="GJ149" s="278"/>
      <c r="GK149" s="278"/>
      <c r="GL149" s="278"/>
      <c r="GM149" s="278"/>
      <c r="GN149" s="278"/>
      <c r="GO149" s="278"/>
      <c r="GP149" s="278"/>
      <c r="GQ149" s="278"/>
      <c r="GR149" s="278"/>
      <c r="GS149" s="278"/>
      <c r="GT149" s="278"/>
      <c r="GU149" s="278"/>
      <c r="GV149" s="278"/>
      <c r="GW149" s="278"/>
      <c r="GX149" s="278"/>
      <c r="GY149" s="278"/>
      <c r="GZ149" s="278"/>
      <c r="HA149" s="278"/>
      <c r="HB149" s="278"/>
      <c r="HC149" s="278"/>
      <c r="HD149" s="278"/>
      <c r="HE149" s="278"/>
      <c r="HF149" s="278"/>
      <c r="HG149" s="278"/>
      <c r="HH149" s="278"/>
      <c r="HI149" s="278"/>
      <c r="HJ149" s="278"/>
      <c r="HK149" s="278"/>
      <c r="HL149" s="278"/>
      <c r="HM149" s="278"/>
      <c r="HN149" s="278"/>
      <c r="HO149" s="278"/>
      <c r="HP149" s="278"/>
      <c r="HQ149" s="278"/>
      <c r="HR149" s="278"/>
      <c r="HS149" s="278"/>
      <c r="HT149" s="278"/>
      <c r="HU149" s="278"/>
      <c r="HV149" s="278"/>
      <c r="HW149" s="278"/>
      <c r="HX149" s="278"/>
      <c r="HY149" s="278"/>
      <c r="HZ149" s="278"/>
      <c r="IA149" s="278"/>
      <c r="IB149" s="278"/>
      <c r="IC149" s="278"/>
      <c r="ID149" s="278"/>
      <c r="IE149" s="278"/>
      <c r="IF149" s="278"/>
      <c r="IG149" s="278"/>
      <c r="IH149" s="278"/>
      <c r="II149" s="278"/>
      <c r="IJ149" s="278"/>
      <c r="IK149" s="278"/>
      <c r="IL149" s="278"/>
      <c r="IM149" s="278"/>
      <c r="IN149" s="278"/>
      <c r="IO149" s="278"/>
      <c r="IP149" s="278"/>
      <c r="IQ149" s="278"/>
      <c r="IR149" s="278"/>
      <c r="IS149" s="278"/>
      <c r="IT149" s="278"/>
      <c r="IU149" s="278"/>
      <c r="IV149" s="278"/>
    </row>
    <row r="150" spans="1:256" ht="17.399999999999999">
      <c r="A150" s="649"/>
      <c r="B150" s="200" t="s">
        <v>1149</v>
      </c>
      <c r="C150" s="181">
        <v>15</v>
      </c>
      <c r="D150" s="181">
        <v>4</v>
      </c>
      <c r="E150" s="183">
        <f t="shared" si="2"/>
        <v>0.26666666666666666</v>
      </c>
      <c r="F150" s="278"/>
      <c r="G150" s="278"/>
      <c r="H150" s="278"/>
      <c r="I150" s="278"/>
      <c r="J150" s="278"/>
      <c r="K150" s="278"/>
      <c r="L150" s="278"/>
      <c r="M150" s="278"/>
      <c r="N150" s="278"/>
      <c r="O150" s="278"/>
      <c r="P150" s="278"/>
      <c r="Q150" s="278"/>
      <c r="R150" s="278"/>
      <c r="S150" s="278"/>
      <c r="T150" s="278"/>
      <c r="U150" s="278"/>
      <c r="V150" s="278"/>
      <c r="W150" s="278"/>
      <c r="X150" s="278"/>
      <c r="Y150" s="278"/>
      <c r="Z150" s="278"/>
      <c r="AA150" s="278"/>
      <c r="AB150" s="278"/>
      <c r="AC150" s="278"/>
      <c r="AD150" s="278"/>
      <c r="AE150" s="278"/>
      <c r="AF150" s="278"/>
      <c r="AG150" s="278"/>
      <c r="AH150" s="278"/>
      <c r="AI150" s="278"/>
      <c r="AJ150" s="278"/>
      <c r="AK150" s="278"/>
      <c r="AL150" s="278"/>
      <c r="AM150" s="278"/>
      <c r="AN150" s="278"/>
      <c r="AO150" s="278"/>
      <c r="AP150" s="278"/>
      <c r="AQ150" s="278"/>
      <c r="AR150" s="278"/>
      <c r="AS150" s="278"/>
      <c r="AT150" s="278"/>
      <c r="AU150" s="278"/>
      <c r="AV150" s="278"/>
      <c r="AW150" s="278"/>
      <c r="AX150" s="278"/>
      <c r="AY150" s="278"/>
      <c r="AZ150" s="278"/>
      <c r="BA150" s="278"/>
      <c r="BB150" s="278"/>
      <c r="BC150" s="278"/>
      <c r="BD150" s="278"/>
      <c r="BE150" s="278"/>
      <c r="BF150" s="278"/>
      <c r="BG150" s="278"/>
      <c r="BH150" s="278"/>
      <c r="BI150" s="278"/>
      <c r="BJ150" s="278"/>
      <c r="BK150" s="278"/>
      <c r="BL150" s="278"/>
      <c r="BM150" s="278"/>
      <c r="BN150" s="278"/>
      <c r="BO150" s="278"/>
      <c r="BP150" s="278"/>
      <c r="BQ150" s="278"/>
      <c r="BR150" s="278"/>
      <c r="BS150" s="278"/>
      <c r="BT150" s="278"/>
      <c r="BU150" s="278"/>
      <c r="BV150" s="278"/>
      <c r="BW150" s="278"/>
      <c r="BX150" s="278"/>
      <c r="BY150" s="278"/>
      <c r="BZ150" s="278"/>
      <c r="CA150" s="278"/>
      <c r="CB150" s="278"/>
      <c r="CC150" s="278"/>
      <c r="CD150" s="278"/>
      <c r="CE150" s="278"/>
      <c r="CF150" s="278"/>
      <c r="CG150" s="278"/>
      <c r="CH150" s="278"/>
      <c r="CI150" s="278"/>
      <c r="CJ150" s="278"/>
      <c r="CK150" s="278"/>
      <c r="CL150" s="278"/>
      <c r="CM150" s="278"/>
      <c r="CN150" s="278"/>
      <c r="CO150" s="278"/>
      <c r="CP150" s="278"/>
      <c r="CQ150" s="278"/>
      <c r="CR150" s="278"/>
      <c r="CS150" s="278"/>
      <c r="CT150" s="278"/>
      <c r="CU150" s="278"/>
      <c r="CV150" s="278"/>
      <c r="CW150" s="278"/>
      <c r="CX150" s="278"/>
      <c r="CY150" s="278"/>
      <c r="CZ150" s="278"/>
      <c r="DA150" s="278"/>
      <c r="DB150" s="278"/>
      <c r="DC150" s="278"/>
      <c r="DD150" s="278"/>
      <c r="DE150" s="278"/>
      <c r="DF150" s="278"/>
      <c r="DG150" s="278"/>
      <c r="DH150" s="278"/>
      <c r="DI150" s="278"/>
      <c r="DJ150" s="278"/>
      <c r="DK150" s="278"/>
      <c r="DL150" s="278"/>
      <c r="DM150" s="278"/>
      <c r="DN150" s="278"/>
      <c r="DO150" s="278"/>
      <c r="DP150" s="278"/>
      <c r="DQ150" s="278"/>
      <c r="DR150" s="278"/>
      <c r="DS150" s="278"/>
      <c r="DT150" s="278"/>
      <c r="DU150" s="278"/>
      <c r="DV150" s="278"/>
      <c r="DW150" s="278"/>
      <c r="DX150" s="278"/>
      <c r="DY150" s="278"/>
      <c r="DZ150" s="278"/>
      <c r="EA150" s="278"/>
      <c r="EB150" s="278"/>
      <c r="EC150" s="278"/>
      <c r="ED150" s="278"/>
      <c r="EE150" s="278"/>
      <c r="EF150" s="278"/>
      <c r="EG150" s="278"/>
      <c r="EH150" s="278"/>
      <c r="EI150" s="278"/>
      <c r="EJ150" s="278"/>
      <c r="EK150" s="278"/>
      <c r="EL150" s="278"/>
      <c r="EM150" s="278"/>
      <c r="EN150" s="278"/>
      <c r="EO150" s="278"/>
      <c r="EP150" s="278"/>
      <c r="EQ150" s="278"/>
      <c r="ER150" s="278"/>
      <c r="ES150" s="278"/>
      <c r="ET150" s="278"/>
      <c r="EU150" s="278"/>
      <c r="EV150" s="278"/>
      <c r="EW150" s="278"/>
      <c r="EX150" s="278"/>
      <c r="EY150" s="278"/>
      <c r="EZ150" s="278"/>
      <c r="FA150" s="278"/>
      <c r="FB150" s="278"/>
      <c r="FC150" s="278"/>
      <c r="FD150" s="278"/>
      <c r="FE150" s="278"/>
      <c r="FF150" s="278"/>
      <c r="FG150" s="278"/>
      <c r="FH150" s="278"/>
      <c r="FI150" s="278"/>
      <c r="FJ150" s="278"/>
      <c r="FK150" s="278"/>
      <c r="FL150" s="278"/>
      <c r="FM150" s="278"/>
      <c r="FN150" s="278"/>
      <c r="FO150" s="278"/>
      <c r="FP150" s="278"/>
      <c r="FQ150" s="278"/>
      <c r="FR150" s="278"/>
      <c r="FS150" s="278"/>
      <c r="FT150" s="278"/>
      <c r="FU150" s="278"/>
      <c r="FV150" s="278"/>
      <c r="FW150" s="278"/>
      <c r="FX150" s="278"/>
      <c r="FY150" s="278"/>
      <c r="FZ150" s="278"/>
      <c r="GA150" s="278"/>
      <c r="GB150" s="278"/>
      <c r="GC150" s="278"/>
      <c r="GD150" s="278"/>
      <c r="GE150" s="278"/>
      <c r="GF150" s="278"/>
      <c r="GG150" s="278"/>
      <c r="GH150" s="278"/>
      <c r="GI150" s="278"/>
      <c r="GJ150" s="278"/>
      <c r="GK150" s="278"/>
      <c r="GL150" s="278"/>
      <c r="GM150" s="278"/>
      <c r="GN150" s="278"/>
      <c r="GO150" s="278"/>
      <c r="GP150" s="278"/>
      <c r="GQ150" s="278"/>
      <c r="GR150" s="278"/>
      <c r="GS150" s="278"/>
      <c r="GT150" s="278"/>
      <c r="GU150" s="278"/>
      <c r="GV150" s="278"/>
      <c r="GW150" s="278"/>
      <c r="GX150" s="278"/>
      <c r="GY150" s="278"/>
      <c r="GZ150" s="278"/>
      <c r="HA150" s="278"/>
      <c r="HB150" s="278"/>
      <c r="HC150" s="278"/>
      <c r="HD150" s="278"/>
      <c r="HE150" s="278"/>
      <c r="HF150" s="278"/>
      <c r="HG150" s="278"/>
      <c r="HH150" s="278"/>
      <c r="HI150" s="278"/>
      <c r="HJ150" s="278"/>
      <c r="HK150" s="278"/>
      <c r="HL150" s="278"/>
      <c r="HM150" s="278"/>
      <c r="HN150" s="278"/>
      <c r="HO150" s="278"/>
      <c r="HP150" s="278"/>
      <c r="HQ150" s="278"/>
      <c r="HR150" s="278"/>
      <c r="HS150" s="278"/>
      <c r="HT150" s="278"/>
      <c r="HU150" s="278"/>
      <c r="HV150" s="278"/>
      <c r="HW150" s="278"/>
      <c r="HX150" s="278"/>
      <c r="HY150" s="278"/>
      <c r="HZ150" s="278"/>
      <c r="IA150" s="278"/>
      <c r="IB150" s="278"/>
      <c r="IC150" s="278"/>
      <c r="ID150" s="278"/>
      <c r="IE150" s="278"/>
      <c r="IF150" s="278"/>
      <c r="IG150" s="278"/>
      <c r="IH150" s="278"/>
      <c r="II150" s="278"/>
      <c r="IJ150" s="278"/>
      <c r="IK150" s="278"/>
      <c r="IL150" s="278"/>
      <c r="IM150" s="278"/>
      <c r="IN150" s="278"/>
      <c r="IO150" s="278"/>
      <c r="IP150" s="278"/>
      <c r="IQ150" s="278"/>
      <c r="IR150" s="278"/>
      <c r="IS150" s="278"/>
      <c r="IT150" s="278"/>
      <c r="IU150" s="278"/>
      <c r="IV150" s="278"/>
    </row>
    <row r="151" spans="1:256" ht="17.399999999999999">
      <c r="A151" s="649"/>
      <c r="B151" s="200" t="s">
        <v>1248</v>
      </c>
      <c r="C151" s="181">
        <v>10</v>
      </c>
      <c r="D151" s="181">
        <v>0</v>
      </c>
      <c r="E151" s="183">
        <f t="shared" si="2"/>
        <v>0</v>
      </c>
      <c r="F151" s="278"/>
      <c r="G151" s="278"/>
      <c r="H151" s="278"/>
      <c r="I151" s="278"/>
      <c r="J151" s="278"/>
      <c r="K151" s="278"/>
      <c r="L151" s="278"/>
      <c r="M151" s="278"/>
      <c r="N151" s="278"/>
      <c r="O151" s="278"/>
      <c r="P151" s="278"/>
      <c r="Q151" s="278"/>
      <c r="R151" s="278"/>
      <c r="S151" s="278"/>
      <c r="T151" s="278"/>
      <c r="U151" s="278"/>
      <c r="V151" s="278"/>
      <c r="W151" s="278"/>
      <c r="X151" s="278"/>
      <c r="Y151" s="278"/>
      <c r="Z151" s="278"/>
      <c r="AA151" s="278"/>
      <c r="AB151" s="278"/>
      <c r="AC151" s="278"/>
      <c r="AD151" s="278"/>
      <c r="AE151" s="278"/>
      <c r="AF151" s="278"/>
      <c r="AG151" s="278"/>
      <c r="AH151" s="278"/>
      <c r="AI151" s="278"/>
      <c r="AJ151" s="278"/>
      <c r="AK151" s="278"/>
      <c r="AL151" s="278"/>
      <c r="AM151" s="278"/>
      <c r="AN151" s="278"/>
      <c r="AO151" s="278"/>
      <c r="AP151" s="278"/>
      <c r="AQ151" s="278"/>
      <c r="AR151" s="278"/>
      <c r="AS151" s="278"/>
      <c r="AT151" s="278"/>
      <c r="AU151" s="278"/>
      <c r="AV151" s="278"/>
      <c r="AW151" s="278"/>
      <c r="AX151" s="278"/>
      <c r="AY151" s="278"/>
      <c r="AZ151" s="278"/>
      <c r="BA151" s="278"/>
      <c r="BB151" s="278"/>
      <c r="BC151" s="278"/>
      <c r="BD151" s="278"/>
      <c r="BE151" s="278"/>
      <c r="BF151" s="278"/>
      <c r="BG151" s="278"/>
      <c r="BH151" s="278"/>
      <c r="BI151" s="278"/>
      <c r="BJ151" s="278"/>
      <c r="BK151" s="278"/>
      <c r="BL151" s="278"/>
      <c r="BM151" s="278"/>
      <c r="BN151" s="278"/>
      <c r="BO151" s="278"/>
      <c r="BP151" s="278"/>
      <c r="BQ151" s="278"/>
      <c r="BR151" s="278"/>
      <c r="BS151" s="278"/>
      <c r="BT151" s="278"/>
      <c r="BU151" s="278"/>
      <c r="BV151" s="278"/>
      <c r="BW151" s="278"/>
      <c r="BX151" s="278"/>
      <c r="BY151" s="278"/>
      <c r="BZ151" s="278"/>
      <c r="CA151" s="278"/>
      <c r="CB151" s="278"/>
      <c r="CC151" s="278"/>
      <c r="CD151" s="278"/>
      <c r="CE151" s="278"/>
      <c r="CF151" s="278"/>
      <c r="CG151" s="278"/>
      <c r="CH151" s="278"/>
      <c r="CI151" s="278"/>
      <c r="CJ151" s="278"/>
      <c r="CK151" s="278"/>
      <c r="CL151" s="278"/>
      <c r="CM151" s="278"/>
      <c r="CN151" s="278"/>
      <c r="CO151" s="278"/>
      <c r="CP151" s="278"/>
      <c r="CQ151" s="278"/>
      <c r="CR151" s="278"/>
      <c r="CS151" s="278"/>
      <c r="CT151" s="278"/>
      <c r="CU151" s="278"/>
      <c r="CV151" s="278"/>
      <c r="CW151" s="278"/>
      <c r="CX151" s="278"/>
      <c r="CY151" s="278"/>
      <c r="CZ151" s="278"/>
      <c r="DA151" s="278"/>
      <c r="DB151" s="278"/>
      <c r="DC151" s="278"/>
      <c r="DD151" s="278"/>
      <c r="DE151" s="278"/>
      <c r="DF151" s="278"/>
      <c r="DG151" s="278"/>
      <c r="DH151" s="278"/>
      <c r="DI151" s="278"/>
      <c r="DJ151" s="278"/>
      <c r="DK151" s="278"/>
      <c r="DL151" s="278"/>
      <c r="DM151" s="278"/>
      <c r="DN151" s="278"/>
      <c r="DO151" s="278"/>
      <c r="DP151" s="278"/>
      <c r="DQ151" s="278"/>
      <c r="DR151" s="278"/>
      <c r="DS151" s="278"/>
      <c r="DT151" s="278"/>
      <c r="DU151" s="278"/>
      <c r="DV151" s="278"/>
      <c r="DW151" s="278"/>
      <c r="DX151" s="278"/>
      <c r="DY151" s="278"/>
      <c r="DZ151" s="278"/>
      <c r="EA151" s="278"/>
      <c r="EB151" s="278"/>
      <c r="EC151" s="278"/>
      <c r="ED151" s="278"/>
      <c r="EE151" s="278"/>
      <c r="EF151" s="278"/>
      <c r="EG151" s="278"/>
      <c r="EH151" s="278"/>
      <c r="EI151" s="278"/>
      <c r="EJ151" s="278"/>
      <c r="EK151" s="278"/>
      <c r="EL151" s="278"/>
      <c r="EM151" s="278"/>
      <c r="EN151" s="278"/>
      <c r="EO151" s="278"/>
      <c r="EP151" s="278"/>
      <c r="EQ151" s="278"/>
      <c r="ER151" s="278"/>
      <c r="ES151" s="278"/>
      <c r="ET151" s="278"/>
      <c r="EU151" s="278"/>
      <c r="EV151" s="278"/>
      <c r="EW151" s="278"/>
      <c r="EX151" s="278"/>
      <c r="EY151" s="278"/>
      <c r="EZ151" s="278"/>
      <c r="FA151" s="278"/>
      <c r="FB151" s="278"/>
      <c r="FC151" s="278"/>
      <c r="FD151" s="278"/>
      <c r="FE151" s="278"/>
      <c r="FF151" s="278"/>
      <c r="FG151" s="278"/>
      <c r="FH151" s="278"/>
      <c r="FI151" s="278"/>
      <c r="FJ151" s="278"/>
      <c r="FK151" s="278"/>
      <c r="FL151" s="278"/>
      <c r="FM151" s="278"/>
      <c r="FN151" s="278"/>
      <c r="FO151" s="278"/>
      <c r="FP151" s="278"/>
      <c r="FQ151" s="278"/>
      <c r="FR151" s="278"/>
      <c r="FS151" s="278"/>
      <c r="FT151" s="278"/>
      <c r="FU151" s="278"/>
      <c r="FV151" s="278"/>
      <c r="FW151" s="278"/>
      <c r="FX151" s="278"/>
      <c r="FY151" s="278"/>
      <c r="FZ151" s="278"/>
      <c r="GA151" s="278"/>
      <c r="GB151" s="278"/>
      <c r="GC151" s="278"/>
      <c r="GD151" s="278"/>
      <c r="GE151" s="278"/>
      <c r="GF151" s="278"/>
      <c r="GG151" s="278"/>
      <c r="GH151" s="278"/>
      <c r="GI151" s="278"/>
      <c r="GJ151" s="278"/>
      <c r="GK151" s="278"/>
      <c r="GL151" s="278"/>
      <c r="GM151" s="278"/>
      <c r="GN151" s="278"/>
      <c r="GO151" s="278"/>
      <c r="GP151" s="278"/>
      <c r="GQ151" s="278"/>
      <c r="GR151" s="278"/>
      <c r="GS151" s="278"/>
      <c r="GT151" s="278"/>
      <c r="GU151" s="278"/>
      <c r="GV151" s="278"/>
      <c r="GW151" s="278"/>
      <c r="GX151" s="278"/>
      <c r="GY151" s="278"/>
      <c r="GZ151" s="278"/>
      <c r="HA151" s="278"/>
      <c r="HB151" s="278"/>
      <c r="HC151" s="278"/>
      <c r="HD151" s="278"/>
      <c r="HE151" s="278"/>
      <c r="HF151" s="278"/>
      <c r="HG151" s="278"/>
      <c r="HH151" s="278"/>
      <c r="HI151" s="278"/>
      <c r="HJ151" s="278"/>
      <c r="HK151" s="278"/>
      <c r="HL151" s="278"/>
      <c r="HM151" s="278"/>
      <c r="HN151" s="278"/>
      <c r="HO151" s="278"/>
      <c r="HP151" s="278"/>
      <c r="HQ151" s="278"/>
      <c r="HR151" s="278"/>
      <c r="HS151" s="278"/>
      <c r="HT151" s="278"/>
      <c r="HU151" s="278"/>
      <c r="HV151" s="278"/>
      <c r="HW151" s="278"/>
      <c r="HX151" s="278"/>
      <c r="HY151" s="278"/>
      <c r="HZ151" s="278"/>
      <c r="IA151" s="278"/>
      <c r="IB151" s="278"/>
      <c r="IC151" s="278"/>
      <c r="ID151" s="278"/>
      <c r="IE151" s="278"/>
      <c r="IF151" s="278"/>
      <c r="IG151" s="278"/>
      <c r="IH151" s="278"/>
      <c r="II151" s="278"/>
      <c r="IJ151" s="278"/>
      <c r="IK151" s="278"/>
      <c r="IL151" s="278"/>
      <c r="IM151" s="278"/>
      <c r="IN151" s="278"/>
      <c r="IO151" s="278"/>
      <c r="IP151" s="278"/>
      <c r="IQ151" s="278"/>
      <c r="IR151" s="278"/>
      <c r="IS151" s="278"/>
      <c r="IT151" s="278"/>
      <c r="IU151" s="278"/>
      <c r="IV151" s="278"/>
    </row>
    <row r="152" spans="1:256" ht="17.399999999999999">
      <c r="A152" s="649"/>
      <c r="B152" s="200" t="s">
        <v>1249</v>
      </c>
      <c r="C152" s="181">
        <v>9</v>
      </c>
      <c r="D152" s="181">
        <v>5</v>
      </c>
      <c r="E152" s="183">
        <f t="shared" si="2"/>
        <v>0.55555555555555558</v>
      </c>
      <c r="F152" s="278"/>
      <c r="G152" s="278"/>
      <c r="H152" s="278"/>
      <c r="I152" s="278"/>
      <c r="J152" s="278"/>
      <c r="K152" s="278"/>
      <c r="L152" s="278"/>
      <c r="M152" s="278"/>
      <c r="N152" s="278"/>
      <c r="O152" s="278"/>
      <c r="P152" s="278"/>
      <c r="Q152" s="278"/>
      <c r="R152" s="278"/>
      <c r="S152" s="278"/>
      <c r="T152" s="278"/>
      <c r="U152" s="278"/>
      <c r="V152" s="278"/>
      <c r="W152" s="278"/>
      <c r="X152" s="278"/>
      <c r="Y152" s="278"/>
      <c r="Z152" s="278"/>
      <c r="AA152" s="278"/>
      <c r="AB152" s="278"/>
      <c r="AC152" s="278"/>
      <c r="AD152" s="278"/>
      <c r="AE152" s="278"/>
      <c r="AF152" s="278"/>
      <c r="AG152" s="278"/>
      <c r="AH152" s="278"/>
      <c r="AI152" s="278"/>
      <c r="AJ152" s="278"/>
      <c r="AK152" s="278"/>
      <c r="AL152" s="278"/>
      <c r="AM152" s="278"/>
      <c r="AN152" s="278"/>
      <c r="AO152" s="278"/>
      <c r="AP152" s="278"/>
      <c r="AQ152" s="278"/>
      <c r="AR152" s="278"/>
      <c r="AS152" s="278"/>
      <c r="AT152" s="278"/>
      <c r="AU152" s="278"/>
      <c r="AV152" s="278"/>
      <c r="AW152" s="278"/>
      <c r="AX152" s="278"/>
      <c r="AY152" s="278"/>
      <c r="AZ152" s="278"/>
      <c r="BA152" s="278"/>
      <c r="BB152" s="278"/>
      <c r="BC152" s="278"/>
      <c r="BD152" s="278"/>
      <c r="BE152" s="278"/>
      <c r="BF152" s="278"/>
      <c r="BG152" s="278"/>
      <c r="BH152" s="278"/>
      <c r="BI152" s="278"/>
      <c r="BJ152" s="278"/>
      <c r="BK152" s="278"/>
      <c r="BL152" s="278"/>
      <c r="BM152" s="278"/>
      <c r="BN152" s="278"/>
      <c r="BO152" s="278"/>
      <c r="BP152" s="278"/>
      <c r="BQ152" s="278"/>
      <c r="BR152" s="278"/>
      <c r="BS152" s="278"/>
      <c r="BT152" s="278"/>
      <c r="BU152" s="278"/>
      <c r="BV152" s="278"/>
      <c r="BW152" s="278"/>
      <c r="BX152" s="278"/>
      <c r="BY152" s="278"/>
      <c r="BZ152" s="278"/>
      <c r="CA152" s="278"/>
      <c r="CB152" s="278"/>
      <c r="CC152" s="278"/>
      <c r="CD152" s="278"/>
      <c r="CE152" s="278"/>
      <c r="CF152" s="278"/>
      <c r="CG152" s="278"/>
      <c r="CH152" s="278"/>
      <c r="CI152" s="278"/>
      <c r="CJ152" s="278"/>
      <c r="CK152" s="278"/>
      <c r="CL152" s="278"/>
      <c r="CM152" s="278"/>
      <c r="CN152" s="278"/>
      <c r="CO152" s="278"/>
      <c r="CP152" s="278"/>
      <c r="CQ152" s="278"/>
      <c r="CR152" s="278"/>
      <c r="CS152" s="278"/>
      <c r="CT152" s="278"/>
      <c r="CU152" s="278"/>
      <c r="CV152" s="278"/>
      <c r="CW152" s="278"/>
      <c r="CX152" s="278"/>
      <c r="CY152" s="278"/>
      <c r="CZ152" s="278"/>
      <c r="DA152" s="278"/>
      <c r="DB152" s="278"/>
      <c r="DC152" s="278"/>
      <c r="DD152" s="278"/>
      <c r="DE152" s="278"/>
      <c r="DF152" s="278"/>
      <c r="DG152" s="278"/>
      <c r="DH152" s="278"/>
      <c r="DI152" s="278"/>
      <c r="DJ152" s="278"/>
      <c r="DK152" s="278"/>
      <c r="DL152" s="278"/>
      <c r="DM152" s="278"/>
      <c r="DN152" s="278"/>
      <c r="DO152" s="278"/>
      <c r="DP152" s="278"/>
      <c r="DQ152" s="278"/>
      <c r="DR152" s="278"/>
      <c r="DS152" s="278"/>
      <c r="DT152" s="278"/>
      <c r="DU152" s="278"/>
      <c r="DV152" s="278"/>
      <c r="DW152" s="278"/>
      <c r="DX152" s="278"/>
      <c r="DY152" s="278"/>
      <c r="DZ152" s="278"/>
      <c r="EA152" s="278"/>
      <c r="EB152" s="278"/>
      <c r="EC152" s="278"/>
      <c r="ED152" s="278"/>
      <c r="EE152" s="278"/>
      <c r="EF152" s="278"/>
      <c r="EG152" s="278"/>
      <c r="EH152" s="278"/>
      <c r="EI152" s="278"/>
      <c r="EJ152" s="278"/>
      <c r="EK152" s="278"/>
      <c r="EL152" s="278"/>
      <c r="EM152" s="278"/>
      <c r="EN152" s="278"/>
      <c r="EO152" s="278"/>
      <c r="EP152" s="278"/>
      <c r="EQ152" s="278"/>
      <c r="ER152" s="278"/>
      <c r="ES152" s="278"/>
      <c r="ET152" s="278"/>
      <c r="EU152" s="278"/>
      <c r="EV152" s="278"/>
      <c r="EW152" s="278"/>
      <c r="EX152" s="278"/>
      <c r="EY152" s="278"/>
      <c r="EZ152" s="278"/>
      <c r="FA152" s="278"/>
      <c r="FB152" s="278"/>
      <c r="FC152" s="278"/>
      <c r="FD152" s="278"/>
      <c r="FE152" s="278"/>
      <c r="FF152" s="278"/>
      <c r="FG152" s="278"/>
      <c r="FH152" s="278"/>
      <c r="FI152" s="278"/>
      <c r="FJ152" s="278"/>
      <c r="FK152" s="278"/>
      <c r="FL152" s="278"/>
      <c r="FM152" s="278"/>
      <c r="FN152" s="278"/>
      <c r="FO152" s="278"/>
      <c r="FP152" s="278"/>
      <c r="FQ152" s="278"/>
      <c r="FR152" s="278"/>
      <c r="FS152" s="278"/>
      <c r="FT152" s="278"/>
      <c r="FU152" s="278"/>
      <c r="FV152" s="278"/>
      <c r="FW152" s="278"/>
      <c r="FX152" s="278"/>
      <c r="FY152" s="278"/>
      <c r="FZ152" s="278"/>
      <c r="GA152" s="278"/>
      <c r="GB152" s="278"/>
      <c r="GC152" s="278"/>
      <c r="GD152" s="278"/>
      <c r="GE152" s="278"/>
      <c r="GF152" s="278"/>
      <c r="GG152" s="278"/>
      <c r="GH152" s="278"/>
      <c r="GI152" s="278"/>
      <c r="GJ152" s="278"/>
      <c r="GK152" s="278"/>
      <c r="GL152" s="278"/>
      <c r="GM152" s="278"/>
      <c r="GN152" s="278"/>
      <c r="GO152" s="278"/>
      <c r="GP152" s="278"/>
      <c r="GQ152" s="278"/>
      <c r="GR152" s="278"/>
      <c r="GS152" s="278"/>
      <c r="GT152" s="278"/>
      <c r="GU152" s="278"/>
      <c r="GV152" s="278"/>
      <c r="GW152" s="278"/>
      <c r="GX152" s="278"/>
      <c r="GY152" s="278"/>
      <c r="GZ152" s="278"/>
      <c r="HA152" s="278"/>
      <c r="HB152" s="278"/>
      <c r="HC152" s="278"/>
      <c r="HD152" s="278"/>
      <c r="HE152" s="278"/>
      <c r="HF152" s="278"/>
      <c r="HG152" s="278"/>
      <c r="HH152" s="278"/>
      <c r="HI152" s="278"/>
      <c r="HJ152" s="278"/>
      <c r="HK152" s="278"/>
      <c r="HL152" s="278"/>
      <c r="HM152" s="278"/>
      <c r="HN152" s="278"/>
      <c r="HO152" s="278"/>
      <c r="HP152" s="278"/>
      <c r="HQ152" s="278"/>
      <c r="HR152" s="278"/>
      <c r="HS152" s="278"/>
      <c r="HT152" s="278"/>
      <c r="HU152" s="278"/>
      <c r="HV152" s="278"/>
      <c r="HW152" s="278"/>
      <c r="HX152" s="278"/>
      <c r="HY152" s="278"/>
      <c r="HZ152" s="278"/>
      <c r="IA152" s="278"/>
      <c r="IB152" s="278"/>
      <c r="IC152" s="278"/>
      <c r="ID152" s="278"/>
      <c r="IE152" s="278"/>
      <c r="IF152" s="278"/>
      <c r="IG152" s="278"/>
      <c r="IH152" s="278"/>
      <c r="II152" s="278"/>
      <c r="IJ152" s="278"/>
      <c r="IK152" s="278"/>
      <c r="IL152" s="278"/>
      <c r="IM152" s="278"/>
      <c r="IN152" s="278"/>
      <c r="IO152" s="278"/>
      <c r="IP152" s="278"/>
      <c r="IQ152" s="278"/>
      <c r="IR152" s="278"/>
      <c r="IS152" s="278"/>
      <c r="IT152" s="278"/>
      <c r="IU152" s="278"/>
      <c r="IV152" s="278"/>
    </row>
    <row r="153" spans="1:256" ht="17.399999999999999">
      <c r="A153" s="649"/>
      <c r="B153" s="200" t="s">
        <v>1148</v>
      </c>
      <c r="C153" s="181">
        <v>10</v>
      </c>
      <c r="D153" s="181">
        <v>5</v>
      </c>
      <c r="E153" s="183">
        <f t="shared" si="2"/>
        <v>0.5</v>
      </c>
      <c r="F153" s="277"/>
      <c r="G153" s="277"/>
      <c r="H153" s="277"/>
      <c r="I153" s="277"/>
      <c r="J153" s="277"/>
      <c r="K153" s="277"/>
      <c r="L153" s="277"/>
      <c r="M153" s="277"/>
      <c r="N153" s="277"/>
      <c r="O153" s="277"/>
      <c r="P153" s="277"/>
      <c r="Q153" s="277"/>
      <c r="R153" s="277"/>
      <c r="S153" s="277"/>
      <c r="T153" s="277"/>
      <c r="U153" s="277"/>
      <c r="V153" s="277"/>
      <c r="W153" s="277"/>
      <c r="X153" s="277"/>
      <c r="Y153" s="277"/>
      <c r="Z153" s="277"/>
      <c r="AA153" s="277"/>
      <c r="AB153" s="277"/>
      <c r="AC153" s="277"/>
      <c r="AD153" s="277"/>
      <c r="AE153" s="277"/>
      <c r="AF153" s="277"/>
      <c r="AG153" s="277"/>
      <c r="AH153" s="277"/>
      <c r="AI153" s="277"/>
      <c r="AJ153" s="277"/>
      <c r="AK153" s="277"/>
      <c r="AL153" s="277"/>
      <c r="AM153" s="277"/>
      <c r="AN153" s="277"/>
      <c r="AO153" s="277"/>
      <c r="AP153" s="277"/>
      <c r="AQ153" s="277"/>
      <c r="AR153" s="277"/>
      <c r="AS153" s="277"/>
      <c r="AT153" s="277"/>
      <c r="AU153" s="277"/>
      <c r="AV153" s="277"/>
      <c r="AW153" s="277"/>
      <c r="AX153" s="277"/>
      <c r="AY153" s="277"/>
      <c r="AZ153" s="277"/>
      <c r="BA153" s="277"/>
      <c r="BB153" s="277"/>
      <c r="BC153" s="277"/>
      <c r="BD153" s="277"/>
      <c r="BE153" s="277"/>
      <c r="BF153" s="277"/>
      <c r="BG153" s="277"/>
      <c r="BH153" s="277"/>
      <c r="BI153" s="277"/>
      <c r="BJ153" s="277"/>
      <c r="BK153" s="277"/>
      <c r="BL153" s="277"/>
      <c r="BM153" s="277"/>
      <c r="BN153" s="277"/>
      <c r="BO153" s="277"/>
      <c r="BP153" s="277"/>
      <c r="BQ153" s="277"/>
      <c r="BR153" s="277"/>
      <c r="BS153" s="277"/>
      <c r="BT153" s="277"/>
      <c r="BU153" s="277"/>
      <c r="BV153" s="277"/>
      <c r="BW153" s="277"/>
      <c r="BX153" s="277"/>
      <c r="BY153" s="277"/>
      <c r="BZ153" s="277"/>
      <c r="CA153" s="277"/>
      <c r="CB153" s="277"/>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77"/>
      <c r="DA153" s="277"/>
      <c r="DB153" s="277"/>
      <c r="DC153" s="277"/>
      <c r="DD153" s="277"/>
      <c r="DE153" s="277"/>
      <c r="DF153" s="277"/>
      <c r="DG153" s="277"/>
      <c r="DH153" s="277"/>
      <c r="DI153" s="277"/>
      <c r="DJ153" s="277"/>
      <c r="DK153" s="277"/>
      <c r="DL153" s="277"/>
      <c r="DM153" s="277"/>
      <c r="DN153" s="277"/>
      <c r="DO153" s="277"/>
      <c r="DP153" s="277"/>
      <c r="DQ153" s="277"/>
      <c r="DR153" s="277"/>
      <c r="DS153" s="277"/>
      <c r="DT153" s="277"/>
      <c r="DU153" s="277"/>
      <c r="DV153" s="277"/>
      <c r="DW153" s="277"/>
      <c r="DX153" s="277"/>
      <c r="DY153" s="277"/>
      <c r="DZ153" s="277"/>
      <c r="EA153" s="277"/>
      <c r="EB153" s="277"/>
      <c r="EC153" s="277"/>
      <c r="ED153" s="277"/>
      <c r="EE153" s="277"/>
      <c r="EF153" s="277"/>
      <c r="EG153" s="277"/>
      <c r="EH153" s="277"/>
      <c r="EI153" s="277"/>
      <c r="EJ153" s="277"/>
      <c r="EK153" s="277"/>
      <c r="EL153" s="277"/>
      <c r="EM153" s="277"/>
      <c r="EN153" s="277"/>
      <c r="EO153" s="277"/>
      <c r="EP153" s="277"/>
      <c r="EQ153" s="277"/>
      <c r="ER153" s="277"/>
      <c r="ES153" s="277"/>
      <c r="ET153" s="277"/>
      <c r="EU153" s="277"/>
      <c r="EV153" s="277"/>
      <c r="EW153" s="277"/>
      <c r="EX153" s="277"/>
      <c r="EY153" s="277"/>
      <c r="EZ153" s="277"/>
      <c r="FA153" s="277"/>
      <c r="FB153" s="277"/>
      <c r="FC153" s="277"/>
      <c r="FD153" s="277"/>
      <c r="FE153" s="277"/>
      <c r="FF153" s="277"/>
      <c r="FG153" s="277"/>
      <c r="FH153" s="277"/>
      <c r="FI153" s="277"/>
      <c r="FJ153" s="277"/>
      <c r="FK153" s="277"/>
      <c r="FL153" s="277"/>
      <c r="FM153" s="277"/>
      <c r="FN153" s="277"/>
      <c r="FO153" s="277"/>
      <c r="FP153" s="277"/>
      <c r="FQ153" s="277"/>
      <c r="FR153" s="277"/>
      <c r="FS153" s="277"/>
      <c r="FT153" s="277"/>
      <c r="FU153" s="277"/>
      <c r="FV153" s="277"/>
      <c r="FW153" s="277"/>
      <c r="FX153" s="277"/>
      <c r="FY153" s="277"/>
      <c r="FZ153" s="277"/>
      <c r="GA153" s="277"/>
      <c r="GB153" s="277"/>
      <c r="GC153" s="277"/>
      <c r="GD153" s="277"/>
      <c r="GE153" s="277"/>
      <c r="GF153" s="277"/>
      <c r="GG153" s="277"/>
      <c r="GH153" s="277"/>
      <c r="GI153" s="277"/>
      <c r="GJ153" s="277"/>
      <c r="GK153" s="277"/>
      <c r="GL153" s="277"/>
      <c r="GM153" s="277"/>
      <c r="GN153" s="277"/>
      <c r="GO153" s="277"/>
      <c r="GP153" s="277"/>
      <c r="GQ153" s="277"/>
      <c r="GR153" s="277"/>
      <c r="GS153" s="277"/>
      <c r="GT153" s="277"/>
      <c r="GU153" s="277"/>
      <c r="GV153" s="277"/>
      <c r="GW153" s="277"/>
      <c r="GX153" s="277"/>
      <c r="GY153" s="277"/>
      <c r="GZ153" s="277"/>
      <c r="HA153" s="277"/>
      <c r="HB153" s="277"/>
      <c r="HC153" s="277"/>
      <c r="HD153" s="277"/>
      <c r="HE153" s="277"/>
      <c r="HF153" s="277"/>
      <c r="HG153" s="277"/>
      <c r="HH153" s="277"/>
      <c r="HI153" s="277"/>
      <c r="HJ153" s="277"/>
      <c r="HK153" s="277"/>
      <c r="HL153" s="277"/>
      <c r="HM153" s="277"/>
      <c r="HN153" s="277"/>
      <c r="HO153" s="277"/>
      <c r="HP153" s="277"/>
      <c r="HQ153" s="277"/>
      <c r="HR153" s="277"/>
      <c r="HS153" s="277"/>
      <c r="HT153" s="277"/>
      <c r="HU153" s="277"/>
      <c r="HV153" s="277"/>
      <c r="HW153" s="277"/>
      <c r="HX153" s="277"/>
      <c r="HY153" s="277"/>
      <c r="HZ153" s="277"/>
      <c r="IA153" s="277"/>
      <c r="IB153" s="277"/>
      <c r="IC153" s="277"/>
      <c r="ID153" s="277"/>
      <c r="IE153" s="277"/>
      <c r="IF153" s="277"/>
      <c r="IG153" s="277"/>
      <c r="IH153" s="277"/>
      <c r="II153" s="277"/>
      <c r="IJ153" s="277"/>
      <c r="IK153" s="277"/>
      <c r="IL153" s="277"/>
      <c r="IM153" s="277"/>
      <c r="IN153" s="277"/>
      <c r="IO153" s="277"/>
      <c r="IP153" s="277"/>
      <c r="IQ153" s="277"/>
      <c r="IR153" s="277"/>
      <c r="IS153" s="277"/>
      <c r="IT153" s="277"/>
      <c r="IU153" s="277"/>
      <c r="IV153" s="277"/>
    </row>
    <row r="154" spans="1:256" ht="17.399999999999999">
      <c r="A154" s="649"/>
      <c r="B154" s="200" t="s">
        <v>1250</v>
      </c>
      <c r="C154" s="181">
        <v>20</v>
      </c>
      <c r="D154" s="181">
        <v>2</v>
      </c>
      <c r="E154" s="183">
        <f t="shared" si="2"/>
        <v>0.1</v>
      </c>
      <c r="F154" s="277"/>
      <c r="G154" s="277"/>
      <c r="H154" s="277"/>
      <c r="I154" s="277"/>
      <c r="J154" s="277"/>
      <c r="K154" s="277"/>
      <c r="L154" s="277"/>
      <c r="M154" s="277"/>
      <c r="N154" s="277"/>
      <c r="O154" s="277"/>
      <c r="P154" s="277"/>
      <c r="Q154" s="277"/>
      <c r="R154" s="277"/>
      <c r="S154" s="277"/>
      <c r="T154" s="277"/>
      <c r="U154" s="277"/>
      <c r="V154" s="277"/>
      <c r="W154" s="277"/>
      <c r="X154" s="277"/>
      <c r="Y154" s="277"/>
      <c r="Z154" s="277"/>
      <c r="AA154" s="277"/>
      <c r="AB154" s="277"/>
      <c r="AC154" s="277"/>
      <c r="AD154" s="277"/>
      <c r="AE154" s="277"/>
      <c r="AF154" s="277"/>
      <c r="AG154" s="277"/>
      <c r="AH154" s="277"/>
      <c r="AI154" s="277"/>
      <c r="AJ154" s="277"/>
      <c r="AK154" s="277"/>
      <c r="AL154" s="277"/>
      <c r="AM154" s="277"/>
      <c r="AN154" s="277"/>
      <c r="AO154" s="277"/>
      <c r="AP154" s="277"/>
      <c r="AQ154" s="277"/>
      <c r="AR154" s="277"/>
      <c r="AS154" s="277"/>
      <c r="AT154" s="277"/>
      <c r="AU154" s="277"/>
      <c r="AV154" s="277"/>
      <c r="AW154" s="277"/>
      <c r="AX154" s="277"/>
      <c r="AY154" s="277"/>
      <c r="AZ154" s="277"/>
      <c r="BA154" s="277"/>
      <c r="BB154" s="277"/>
      <c r="BC154" s="277"/>
      <c r="BD154" s="277"/>
      <c r="BE154" s="277"/>
      <c r="BF154" s="277"/>
      <c r="BG154" s="277"/>
      <c r="BH154" s="277"/>
      <c r="BI154" s="277"/>
      <c r="BJ154" s="277"/>
      <c r="BK154" s="277"/>
      <c r="BL154" s="277"/>
      <c r="BM154" s="277"/>
      <c r="BN154" s="277"/>
      <c r="BO154" s="277"/>
      <c r="BP154" s="277"/>
      <c r="BQ154" s="277"/>
      <c r="BR154" s="277"/>
      <c r="BS154" s="277"/>
      <c r="BT154" s="277"/>
      <c r="BU154" s="277"/>
      <c r="BV154" s="277"/>
      <c r="BW154" s="277"/>
      <c r="BX154" s="277"/>
      <c r="BY154" s="277"/>
      <c r="BZ154" s="277"/>
      <c r="CA154" s="277"/>
      <c r="CB154" s="277"/>
      <c r="CC154" s="277"/>
      <c r="CD154" s="277"/>
      <c r="CE154" s="277"/>
      <c r="CF154" s="277"/>
      <c r="CG154" s="277"/>
      <c r="CH154" s="277"/>
      <c r="CI154" s="277"/>
      <c r="CJ154" s="277"/>
      <c r="CK154" s="277"/>
      <c r="CL154" s="277"/>
      <c r="CM154" s="277"/>
      <c r="CN154" s="277"/>
      <c r="CO154" s="277"/>
      <c r="CP154" s="277"/>
      <c r="CQ154" s="277"/>
      <c r="CR154" s="277"/>
      <c r="CS154" s="277"/>
      <c r="CT154" s="277"/>
      <c r="CU154" s="277"/>
      <c r="CV154" s="277"/>
      <c r="CW154" s="277"/>
      <c r="CX154" s="277"/>
      <c r="CY154" s="277"/>
      <c r="CZ154" s="277"/>
      <c r="DA154" s="277"/>
      <c r="DB154" s="277"/>
      <c r="DC154" s="277"/>
      <c r="DD154" s="277"/>
      <c r="DE154" s="277"/>
      <c r="DF154" s="277"/>
      <c r="DG154" s="277"/>
      <c r="DH154" s="277"/>
      <c r="DI154" s="277"/>
      <c r="DJ154" s="277"/>
      <c r="DK154" s="277"/>
      <c r="DL154" s="277"/>
      <c r="DM154" s="277"/>
      <c r="DN154" s="277"/>
      <c r="DO154" s="277"/>
      <c r="DP154" s="277"/>
      <c r="DQ154" s="277"/>
      <c r="DR154" s="277"/>
      <c r="DS154" s="277"/>
      <c r="DT154" s="277"/>
      <c r="DU154" s="277"/>
      <c r="DV154" s="277"/>
      <c r="DW154" s="277"/>
      <c r="DX154" s="277"/>
      <c r="DY154" s="277"/>
      <c r="DZ154" s="277"/>
      <c r="EA154" s="277"/>
      <c r="EB154" s="277"/>
      <c r="EC154" s="277"/>
      <c r="ED154" s="277"/>
      <c r="EE154" s="277"/>
      <c r="EF154" s="277"/>
      <c r="EG154" s="277"/>
      <c r="EH154" s="277"/>
      <c r="EI154" s="277"/>
      <c r="EJ154" s="277"/>
      <c r="EK154" s="277"/>
      <c r="EL154" s="277"/>
      <c r="EM154" s="277"/>
      <c r="EN154" s="277"/>
      <c r="EO154" s="277"/>
      <c r="EP154" s="277"/>
      <c r="EQ154" s="277"/>
      <c r="ER154" s="277"/>
      <c r="ES154" s="277"/>
      <c r="ET154" s="277"/>
      <c r="EU154" s="277"/>
      <c r="EV154" s="277"/>
      <c r="EW154" s="277"/>
      <c r="EX154" s="277"/>
      <c r="EY154" s="277"/>
      <c r="EZ154" s="277"/>
      <c r="FA154" s="277"/>
      <c r="FB154" s="277"/>
      <c r="FC154" s="277"/>
      <c r="FD154" s="277"/>
      <c r="FE154" s="277"/>
      <c r="FF154" s="277"/>
      <c r="FG154" s="277"/>
      <c r="FH154" s="277"/>
      <c r="FI154" s="277"/>
      <c r="FJ154" s="277"/>
      <c r="FK154" s="277"/>
      <c r="FL154" s="277"/>
      <c r="FM154" s="277"/>
      <c r="FN154" s="277"/>
      <c r="FO154" s="277"/>
      <c r="FP154" s="277"/>
      <c r="FQ154" s="277"/>
      <c r="FR154" s="277"/>
      <c r="FS154" s="277"/>
      <c r="FT154" s="277"/>
      <c r="FU154" s="277"/>
      <c r="FV154" s="277"/>
      <c r="FW154" s="277"/>
      <c r="FX154" s="277"/>
      <c r="FY154" s="277"/>
      <c r="FZ154" s="277"/>
      <c r="GA154" s="277"/>
      <c r="GB154" s="277"/>
      <c r="GC154" s="277"/>
      <c r="GD154" s="277"/>
      <c r="GE154" s="277"/>
      <c r="GF154" s="277"/>
      <c r="GG154" s="277"/>
      <c r="GH154" s="277"/>
      <c r="GI154" s="277"/>
      <c r="GJ154" s="277"/>
      <c r="GK154" s="277"/>
      <c r="GL154" s="277"/>
      <c r="GM154" s="277"/>
      <c r="GN154" s="277"/>
      <c r="GO154" s="277"/>
      <c r="GP154" s="277"/>
      <c r="GQ154" s="277"/>
      <c r="GR154" s="277"/>
      <c r="GS154" s="277"/>
      <c r="GT154" s="277"/>
      <c r="GU154" s="277"/>
      <c r="GV154" s="277"/>
      <c r="GW154" s="277"/>
      <c r="GX154" s="277"/>
      <c r="GY154" s="277"/>
      <c r="GZ154" s="277"/>
      <c r="HA154" s="277"/>
      <c r="HB154" s="277"/>
      <c r="HC154" s="277"/>
      <c r="HD154" s="277"/>
      <c r="HE154" s="277"/>
      <c r="HF154" s="277"/>
      <c r="HG154" s="277"/>
      <c r="HH154" s="277"/>
      <c r="HI154" s="277"/>
      <c r="HJ154" s="277"/>
      <c r="HK154" s="277"/>
      <c r="HL154" s="277"/>
      <c r="HM154" s="277"/>
      <c r="HN154" s="277"/>
      <c r="HO154" s="277"/>
      <c r="HP154" s="277"/>
      <c r="HQ154" s="277"/>
      <c r="HR154" s="277"/>
      <c r="HS154" s="277"/>
      <c r="HT154" s="277"/>
      <c r="HU154" s="277"/>
      <c r="HV154" s="277"/>
      <c r="HW154" s="277"/>
      <c r="HX154" s="277"/>
      <c r="HY154" s="277"/>
      <c r="HZ154" s="277"/>
      <c r="IA154" s="277"/>
      <c r="IB154" s="277"/>
      <c r="IC154" s="277"/>
      <c r="ID154" s="277"/>
      <c r="IE154" s="277"/>
      <c r="IF154" s="277"/>
      <c r="IG154" s="277"/>
      <c r="IH154" s="277"/>
      <c r="II154" s="277"/>
      <c r="IJ154" s="277"/>
      <c r="IK154" s="277"/>
      <c r="IL154" s="277"/>
      <c r="IM154" s="277"/>
      <c r="IN154" s="277"/>
      <c r="IO154" s="277"/>
      <c r="IP154" s="277"/>
      <c r="IQ154" s="277"/>
      <c r="IR154" s="277"/>
      <c r="IS154" s="277"/>
      <c r="IT154" s="277"/>
      <c r="IU154" s="277"/>
      <c r="IV154" s="277"/>
    </row>
    <row r="155" spans="1:256" ht="17.399999999999999">
      <c r="A155" s="599" t="s">
        <v>863</v>
      </c>
      <c r="B155" s="45" t="s">
        <v>1339</v>
      </c>
      <c r="C155" s="181">
        <v>13</v>
      </c>
      <c r="D155" s="181">
        <v>7</v>
      </c>
      <c r="E155" s="183">
        <f t="shared" si="2"/>
        <v>0.53846153846153844</v>
      </c>
      <c r="F155" s="277"/>
      <c r="G155" s="277"/>
      <c r="H155" s="277"/>
      <c r="I155" s="277"/>
      <c r="J155" s="277"/>
      <c r="K155" s="277"/>
      <c r="L155" s="277"/>
      <c r="M155" s="277"/>
      <c r="N155" s="277"/>
      <c r="O155" s="277"/>
      <c r="P155" s="277"/>
      <c r="Q155" s="277"/>
      <c r="R155" s="277"/>
      <c r="S155" s="277"/>
      <c r="T155" s="277"/>
      <c r="U155" s="277"/>
      <c r="V155" s="277"/>
      <c r="W155" s="277"/>
      <c r="X155" s="277"/>
      <c r="Y155" s="277"/>
      <c r="Z155" s="277"/>
      <c r="AA155" s="277"/>
      <c r="AB155" s="277"/>
      <c r="AC155" s="277"/>
      <c r="AD155" s="277"/>
      <c r="AE155" s="277"/>
      <c r="AF155" s="277"/>
      <c r="AG155" s="277"/>
      <c r="AH155" s="277"/>
      <c r="AI155" s="277"/>
      <c r="AJ155" s="277"/>
      <c r="AK155" s="277"/>
      <c r="AL155" s="277"/>
      <c r="AM155" s="277"/>
      <c r="AN155" s="277"/>
      <c r="AO155" s="277"/>
      <c r="AP155" s="277"/>
      <c r="AQ155" s="277"/>
      <c r="AR155" s="277"/>
      <c r="AS155" s="277"/>
      <c r="AT155" s="277"/>
      <c r="AU155" s="277"/>
      <c r="AV155" s="277"/>
      <c r="AW155" s="277"/>
      <c r="AX155" s="277"/>
      <c r="AY155" s="277"/>
      <c r="AZ155" s="277"/>
      <c r="BA155" s="277"/>
      <c r="BB155" s="277"/>
      <c r="BC155" s="277"/>
      <c r="BD155" s="277"/>
      <c r="BE155" s="277"/>
      <c r="BF155" s="277"/>
      <c r="BG155" s="277"/>
      <c r="BH155" s="277"/>
      <c r="BI155" s="277"/>
      <c r="BJ155" s="277"/>
      <c r="BK155" s="277"/>
      <c r="BL155" s="277"/>
      <c r="BM155" s="277"/>
      <c r="BN155" s="277"/>
      <c r="BO155" s="277"/>
      <c r="BP155" s="277"/>
      <c r="BQ155" s="277"/>
      <c r="BR155" s="277"/>
      <c r="BS155" s="277"/>
      <c r="BT155" s="277"/>
      <c r="BU155" s="277"/>
      <c r="BV155" s="277"/>
      <c r="BW155" s="277"/>
      <c r="BX155" s="277"/>
      <c r="BY155" s="277"/>
      <c r="BZ155" s="277"/>
      <c r="CA155" s="277"/>
      <c r="CB155" s="277"/>
      <c r="CC155" s="277"/>
      <c r="CD155" s="277"/>
      <c r="CE155" s="277"/>
      <c r="CF155" s="277"/>
      <c r="CG155" s="277"/>
      <c r="CH155" s="277"/>
      <c r="CI155" s="277"/>
      <c r="CJ155" s="277"/>
      <c r="CK155" s="277"/>
      <c r="CL155" s="277"/>
      <c r="CM155" s="277"/>
      <c r="CN155" s="277"/>
      <c r="CO155" s="277"/>
      <c r="CP155" s="277"/>
      <c r="CQ155" s="277"/>
      <c r="CR155" s="277"/>
      <c r="CS155" s="277"/>
      <c r="CT155" s="277"/>
      <c r="CU155" s="277"/>
      <c r="CV155" s="277"/>
      <c r="CW155" s="277"/>
      <c r="CX155" s="277"/>
      <c r="CY155" s="277"/>
      <c r="CZ155" s="277"/>
      <c r="DA155" s="277"/>
      <c r="DB155" s="277"/>
      <c r="DC155" s="277"/>
      <c r="DD155" s="277"/>
      <c r="DE155" s="277"/>
      <c r="DF155" s="277"/>
      <c r="DG155" s="277"/>
      <c r="DH155" s="277"/>
      <c r="DI155" s="277"/>
      <c r="DJ155" s="277"/>
      <c r="DK155" s="277"/>
      <c r="DL155" s="277"/>
      <c r="DM155" s="277"/>
      <c r="DN155" s="277"/>
      <c r="DO155" s="277"/>
      <c r="DP155" s="277"/>
      <c r="DQ155" s="277"/>
      <c r="DR155" s="277"/>
      <c r="DS155" s="277"/>
      <c r="DT155" s="277"/>
      <c r="DU155" s="277"/>
      <c r="DV155" s="277"/>
      <c r="DW155" s="277"/>
      <c r="DX155" s="277"/>
      <c r="DY155" s="277"/>
      <c r="DZ155" s="277"/>
      <c r="EA155" s="277"/>
      <c r="EB155" s="277"/>
      <c r="EC155" s="277"/>
      <c r="ED155" s="277"/>
      <c r="EE155" s="277"/>
      <c r="EF155" s="277"/>
      <c r="EG155" s="277"/>
      <c r="EH155" s="277"/>
      <c r="EI155" s="277"/>
      <c r="EJ155" s="277"/>
      <c r="EK155" s="277"/>
      <c r="EL155" s="277"/>
      <c r="EM155" s="277"/>
      <c r="EN155" s="277"/>
      <c r="EO155" s="277"/>
      <c r="EP155" s="277"/>
      <c r="EQ155" s="277"/>
      <c r="ER155" s="277"/>
      <c r="ES155" s="277"/>
      <c r="ET155" s="277"/>
      <c r="EU155" s="277"/>
      <c r="EV155" s="277"/>
      <c r="EW155" s="277"/>
      <c r="EX155" s="277"/>
      <c r="EY155" s="277"/>
      <c r="EZ155" s="277"/>
      <c r="FA155" s="277"/>
      <c r="FB155" s="277"/>
      <c r="FC155" s="277"/>
      <c r="FD155" s="277"/>
      <c r="FE155" s="277"/>
      <c r="FF155" s="277"/>
      <c r="FG155" s="277"/>
      <c r="FH155" s="277"/>
      <c r="FI155" s="277"/>
      <c r="FJ155" s="277"/>
      <c r="FK155" s="277"/>
      <c r="FL155" s="277"/>
      <c r="FM155" s="277"/>
      <c r="FN155" s="277"/>
      <c r="FO155" s="277"/>
      <c r="FP155" s="277"/>
      <c r="FQ155" s="277"/>
      <c r="FR155" s="277"/>
      <c r="FS155" s="277"/>
      <c r="FT155" s="277"/>
      <c r="FU155" s="277"/>
      <c r="FV155" s="277"/>
      <c r="FW155" s="277"/>
      <c r="FX155" s="277"/>
      <c r="FY155" s="277"/>
      <c r="FZ155" s="277"/>
      <c r="GA155" s="277"/>
      <c r="GB155" s="277"/>
      <c r="GC155" s="277"/>
      <c r="GD155" s="277"/>
      <c r="GE155" s="277"/>
      <c r="GF155" s="277"/>
      <c r="GG155" s="277"/>
      <c r="GH155" s="277"/>
      <c r="GI155" s="277"/>
      <c r="GJ155" s="277"/>
      <c r="GK155" s="277"/>
      <c r="GL155" s="277"/>
      <c r="GM155" s="277"/>
      <c r="GN155" s="277"/>
      <c r="GO155" s="277"/>
      <c r="GP155" s="277"/>
      <c r="GQ155" s="277"/>
      <c r="GR155" s="277"/>
      <c r="GS155" s="277"/>
      <c r="GT155" s="277"/>
      <c r="GU155" s="277"/>
      <c r="GV155" s="277"/>
      <c r="GW155" s="277"/>
      <c r="GX155" s="277"/>
      <c r="GY155" s="277"/>
      <c r="GZ155" s="277"/>
      <c r="HA155" s="277"/>
      <c r="HB155" s="277"/>
      <c r="HC155" s="277"/>
      <c r="HD155" s="277"/>
      <c r="HE155" s="277"/>
      <c r="HF155" s="277"/>
      <c r="HG155" s="277"/>
      <c r="HH155" s="277"/>
      <c r="HI155" s="277"/>
      <c r="HJ155" s="277"/>
      <c r="HK155" s="277"/>
      <c r="HL155" s="277"/>
      <c r="HM155" s="277"/>
      <c r="HN155" s="277"/>
      <c r="HO155" s="277"/>
      <c r="HP155" s="277"/>
      <c r="HQ155" s="277"/>
      <c r="HR155" s="277"/>
      <c r="HS155" s="277"/>
      <c r="HT155" s="277"/>
      <c r="HU155" s="277"/>
      <c r="HV155" s="277"/>
      <c r="HW155" s="277"/>
      <c r="HX155" s="277"/>
      <c r="HY155" s="277"/>
      <c r="HZ155" s="277"/>
      <c r="IA155" s="277"/>
      <c r="IB155" s="277"/>
      <c r="IC155" s="277"/>
      <c r="ID155" s="277"/>
      <c r="IE155" s="277"/>
      <c r="IF155" s="277"/>
      <c r="IG155" s="277"/>
      <c r="IH155" s="277"/>
      <c r="II155" s="277"/>
      <c r="IJ155" s="277"/>
      <c r="IK155" s="277"/>
      <c r="IL155" s="277"/>
      <c r="IM155" s="277"/>
      <c r="IN155" s="277"/>
      <c r="IO155" s="277"/>
      <c r="IP155" s="277"/>
      <c r="IQ155" s="277"/>
      <c r="IR155" s="277"/>
      <c r="IS155" s="277"/>
      <c r="IT155" s="277"/>
      <c r="IU155" s="277"/>
      <c r="IV155" s="277"/>
    </row>
    <row r="156" spans="1:256" ht="17.399999999999999">
      <c r="A156" s="648"/>
      <c r="B156" s="45" t="s">
        <v>1260</v>
      </c>
      <c r="C156" s="181">
        <v>13</v>
      </c>
      <c r="D156" s="181">
        <v>5</v>
      </c>
      <c r="E156" s="183">
        <f t="shared" si="2"/>
        <v>0.38461538461538464</v>
      </c>
      <c r="F156" s="277"/>
      <c r="G156" s="277"/>
      <c r="H156" s="277"/>
      <c r="I156" s="277"/>
      <c r="J156" s="277"/>
      <c r="K156" s="277"/>
      <c r="L156" s="277"/>
      <c r="M156" s="277"/>
      <c r="N156" s="277"/>
      <c r="O156" s="277"/>
      <c r="P156" s="277"/>
      <c r="Q156" s="277"/>
      <c r="R156" s="277"/>
      <c r="S156" s="277"/>
      <c r="T156" s="277"/>
      <c r="U156" s="277"/>
      <c r="V156" s="277"/>
      <c r="W156" s="277"/>
      <c r="X156" s="277"/>
      <c r="Y156" s="277"/>
      <c r="Z156" s="277"/>
      <c r="AA156" s="277"/>
      <c r="AB156" s="277"/>
      <c r="AC156" s="277"/>
      <c r="AD156" s="277"/>
      <c r="AE156" s="277"/>
      <c r="AF156" s="277"/>
      <c r="AG156" s="277"/>
      <c r="AH156" s="277"/>
      <c r="AI156" s="277"/>
      <c r="AJ156" s="277"/>
      <c r="AK156" s="277"/>
      <c r="AL156" s="277"/>
      <c r="AM156" s="277"/>
      <c r="AN156" s="277"/>
      <c r="AO156" s="277"/>
      <c r="AP156" s="277"/>
      <c r="AQ156" s="277"/>
      <c r="AR156" s="277"/>
      <c r="AS156" s="277"/>
      <c r="AT156" s="277"/>
      <c r="AU156" s="277"/>
      <c r="AV156" s="277"/>
      <c r="AW156" s="277"/>
      <c r="AX156" s="277"/>
      <c r="AY156" s="277"/>
      <c r="AZ156" s="277"/>
      <c r="BA156" s="277"/>
      <c r="BB156" s="277"/>
      <c r="BC156" s="277"/>
      <c r="BD156" s="277"/>
      <c r="BE156" s="277"/>
      <c r="BF156" s="277"/>
      <c r="BG156" s="277"/>
      <c r="BH156" s="277"/>
      <c r="BI156" s="277"/>
      <c r="BJ156" s="277"/>
      <c r="BK156" s="277"/>
      <c r="BL156" s="277"/>
      <c r="BM156" s="277"/>
      <c r="BN156" s="277"/>
      <c r="BO156" s="277"/>
      <c r="BP156" s="277"/>
      <c r="BQ156" s="277"/>
      <c r="BR156" s="277"/>
      <c r="BS156" s="277"/>
      <c r="BT156" s="277"/>
      <c r="BU156" s="277"/>
      <c r="BV156" s="277"/>
      <c r="BW156" s="277"/>
      <c r="BX156" s="277"/>
      <c r="BY156" s="277"/>
      <c r="BZ156" s="277"/>
      <c r="CA156" s="277"/>
      <c r="CB156" s="277"/>
      <c r="CC156" s="277"/>
      <c r="CD156" s="277"/>
      <c r="CE156" s="277"/>
      <c r="CF156" s="277"/>
      <c r="CG156" s="277"/>
      <c r="CH156" s="277"/>
      <c r="CI156" s="277"/>
      <c r="CJ156" s="277"/>
      <c r="CK156" s="277"/>
      <c r="CL156" s="277"/>
      <c r="CM156" s="277"/>
      <c r="CN156" s="277"/>
      <c r="CO156" s="277"/>
      <c r="CP156" s="277"/>
      <c r="CQ156" s="277"/>
      <c r="CR156" s="277"/>
      <c r="CS156" s="277"/>
      <c r="CT156" s="277"/>
      <c r="CU156" s="277"/>
      <c r="CV156" s="277"/>
      <c r="CW156" s="277"/>
      <c r="CX156" s="277"/>
      <c r="CY156" s="277"/>
      <c r="CZ156" s="277"/>
      <c r="DA156" s="277"/>
      <c r="DB156" s="277"/>
      <c r="DC156" s="277"/>
      <c r="DD156" s="277"/>
      <c r="DE156" s="277"/>
      <c r="DF156" s="277"/>
      <c r="DG156" s="277"/>
      <c r="DH156" s="277"/>
      <c r="DI156" s="277"/>
      <c r="DJ156" s="277"/>
      <c r="DK156" s="277"/>
      <c r="DL156" s="277"/>
      <c r="DM156" s="277"/>
      <c r="DN156" s="277"/>
      <c r="DO156" s="277"/>
      <c r="DP156" s="277"/>
      <c r="DQ156" s="277"/>
      <c r="DR156" s="277"/>
      <c r="DS156" s="277"/>
      <c r="DT156" s="277"/>
      <c r="DU156" s="277"/>
      <c r="DV156" s="277"/>
      <c r="DW156" s="277"/>
      <c r="DX156" s="277"/>
      <c r="DY156" s="277"/>
      <c r="DZ156" s="277"/>
      <c r="EA156" s="277"/>
      <c r="EB156" s="277"/>
      <c r="EC156" s="277"/>
      <c r="ED156" s="277"/>
      <c r="EE156" s="277"/>
      <c r="EF156" s="277"/>
      <c r="EG156" s="277"/>
      <c r="EH156" s="277"/>
      <c r="EI156" s="277"/>
      <c r="EJ156" s="277"/>
      <c r="EK156" s="277"/>
      <c r="EL156" s="277"/>
      <c r="EM156" s="277"/>
      <c r="EN156" s="277"/>
      <c r="EO156" s="277"/>
      <c r="EP156" s="277"/>
      <c r="EQ156" s="277"/>
      <c r="ER156" s="277"/>
      <c r="ES156" s="277"/>
      <c r="ET156" s="277"/>
      <c r="EU156" s="277"/>
      <c r="EV156" s="277"/>
      <c r="EW156" s="277"/>
      <c r="EX156" s="277"/>
      <c r="EY156" s="277"/>
      <c r="EZ156" s="277"/>
      <c r="FA156" s="277"/>
      <c r="FB156" s="277"/>
      <c r="FC156" s="277"/>
      <c r="FD156" s="277"/>
      <c r="FE156" s="277"/>
      <c r="FF156" s="277"/>
      <c r="FG156" s="277"/>
      <c r="FH156" s="277"/>
      <c r="FI156" s="277"/>
      <c r="FJ156" s="277"/>
      <c r="FK156" s="277"/>
      <c r="FL156" s="277"/>
      <c r="FM156" s="277"/>
      <c r="FN156" s="277"/>
      <c r="FO156" s="277"/>
      <c r="FP156" s="277"/>
      <c r="FQ156" s="277"/>
      <c r="FR156" s="277"/>
      <c r="FS156" s="277"/>
      <c r="FT156" s="277"/>
      <c r="FU156" s="277"/>
      <c r="FV156" s="277"/>
      <c r="FW156" s="277"/>
      <c r="FX156" s="277"/>
      <c r="FY156" s="277"/>
      <c r="FZ156" s="277"/>
      <c r="GA156" s="277"/>
      <c r="GB156" s="277"/>
      <c r="GC156" s="277"/>
      <c r="GD156" s="277"/>
      <c r="GE156" s="277"/>
      <c r="GF156" s="277"/>
      <c r="GG156" s="277"/>
      <c r="GH156" s="277"/>
      <c r="GI156" s="277"/>
      <c r="GJ156" s="277"/>
      <c r="GK156" s="277"/>
      <c r="GL156" s="277"/>
      <c r="GM156" s="277"/>
      <c r="GN156" s="277"/>
      <c r="GO156" s="277"/>
      <c r="GP156" s="277"/>
      <c r="GQ156" s="277"/>
      <c r="GR156" s="277"/>
      <c r="GS156" s="277"/>
      <c r="GT156" s="277"/>
      <c r="GU156" s="277"/>
      <c r="GV156" s="277"/>
      <c r="GW156" s="277"/>
      <c r="GX156" s="277"/>
      <c r="GY156" s="277"/>
      <c r="GZ156" s="277"/>
      <c r="HA156" s="277"/>
      <c r="HB156" s="277"/>
      <c r="HC156" s="277"/>
      <c r="HD156" s="277"/>
      <c r="HE156" s="277"/>
      <c r="HF156" s="277"/>
      <c r="HG156" s="277"/>
      <c r="HH156" s="277"/>
      <c r="HI156" s="277"/>
      <c r="HJ156" s="277"/>
      <c r="HK156" s="277"/>
      <c r="HL156" s="277"/>
      <c r="HM156" s="277"/>
      <c r="HN156" s="277"/>
      <c r="HO156" s="277"/>
      <c r="HP156" s="277"/>
      <c r="HQ156" s="277"/>
      <c r="HR156" s="277"/>
      <c r="HS156" s="277"/>
      <c r="HT156" s="277"/>
      <c r="HU156" s="277"/>
      <c r="HV156" s="277"/>
      <c r="HW156" s="277"/>
      <c r="HX156" s="277"/>
      <c r="HY156" s="277"/>
      <c r="HZ156" s="277"/>
      <c r="IA156" s="277"/>
      <c r="IB156" s="277"/>
      <c r="IC156" s="277"/>
      <c r="ID156" s="277"/>
      <c r="IE156" s="277"/>
      <c r="IF156" s="277"/>
      <c r="IG156" s="277"/>
      <c r="IH156" s="277"/>
      <c r="II156" s="277"/>
      <c r="IJ156" s="277"/>
      <c r="IK156" s="277"/>
      <c r="IL156" s="277"/>
      <c r="IM156" s="277"/>
      <c r="IN156" s="277"/>
      <c r="IO156" s="277"/>
      <c r="IP156" s="277"/>
      <c r="IQ156" s="277"/>
      <c r="IR156" s="277"/>
      <c r="IS156" s="277"/>
      <c r="IT156" s="277"/>
      <c r="IU156" s="277"/>
      <c r="IV156" s="277"/>
    </row>
    <row r="157" spans="1:256" ht="16.2">
      <c r="A157" s="648"/>
      <c r="B157" s="45" t="s">
        <v>1340</v>
      </c>
      <c r="C157" s="181">
        <v>16</v>
      </c>
      <c r="D157" s="181">
        <v>5</v>
      </c>
      <c r="E157" s="183">
        <f t="shared" si="2"/>
        <v>0.3125</v>
      </c>
    </row>
    <row r="158" spans="1:256" ht="16.2">
      <c r="A158" s="648"/>
      <c r="B158" s="45" t="s">
        <v>1262</v>
      </c>
      <c r="C158" s="181">
        <v>17</v>
      </c>
      <c r="D158" s="181">
        <v>5</v>
      </c>
      <c r="E158" s="183">
        <f t="shared" si="2"/>
        <v>0.29411764705882354</v>
      </c>
    </row>
    <row r="159" spans="1:256" ht="16.2">
      <c r="A159" s="648"/>
      <c r="B159" s="45" t="s">
        <v>1263</v>
      </c>
      <c r="C159" s="181">
        <v>11</v>
      </c>
      <c r="D159" s="181">
        <v>0</v>
      </c>
      <c r="E159" s="183">
        <f t="shared" si="2"/>
        <v>0</v>
      </c>
    </row>
    <row r="160" spans="1:256" ht="16.2">
      <c r="A160" s="648"/>
      <c r="B160" s="45" t="s">
        <v>1264</v>
      </c>
      <c r="C160" s="181">
        <v>14</v>
      </c>
      <c r="D160" s="181">
        <v>5</v>
      </c>
      <c r="E160" s="183">
        <f t="shared" si="2"/>
        <v>0.35714285714285715</v>
      </c>
    </row>
    <row r="161" spans="1:5" ht="16.2">
      <c r="A161" s="648"/>
      <c r="B161" s="45" t="s">
        <v>1265</v>
      </c>
      <c r="C161" s="181">
        <v>13</v>
      </c>
      <c r="D161" s="181">
        <v>5</v>
      </c>
      <c r="E161" s="183">
        <f t="shared" si="2"/>
        <v>0.38461538461538464</v>
      </c>
    </row>
    <row r="162" spans="1:5" ht="32.4">
      <c r="A162" s="648"/>
      <c r="B162" s="45" t="s">
        <v>1266</v>
      </c>
      <c r="C162" s="181">
        <v>10</v>
      </c>
      <c r="D162" s="181">
        <v>1</v>
      </c>
      <c r="E162" s="183">
        <f t="shared" si="2"/>
        <v>0.1</v>
      </c>
    </row>
    <row r="163" spans="1:5" ht="16.2">
      <c r="A163" s="648"/>
      <c r="B163" s="45" t="s">
        <v>1267</v>
      </c>
      <c r="C163" s="181">
        <v>47</v>
      </c>
      <c r="D163" s="181">
        <v>37</v>
      </c>
      <c r="E163" s="183">
        <f t="shared" si="2"/>
        <v>0.78723404255319152</v>
      </c>
    </row>
    <row r="164" spans="1:5" ht="16.2">
      <c r="A164" s="648"/>
      <c r="B164" s="45" t="s">
        <v>1268</v>
      </c>
      <c r="C164" s="181">
        <v>7</v>
      </c>
      <c r="D164" s="181">
        <v>2</v>
      </c>
      <c r="E164" s="183">
        <f t="shared" si="2"/>
        <v>0.2857142857142857</v>
      </c>
    </row>
    <row r="165" spans="1:5" ht="16.2">
      <c r="A165" s="648"/>
      <c r="B165" s="45" t="s">
        <v>1269</v>
      </c>
      <c r="C165" s="181">
        <v>29</v>
      </c>
      <c r="D165" s="181">
        <v>8</v>
      </c>
      <c r="E165" s="183">
        <f t="shared" si="2"/>
        <v>0.27586206896551724</v>
      </c>
    </row>
    <row r="166" spans="1:5" ht="16.2">
      <c r="A166" s="648"/>
      <c r="B166" s="45" t="s">
        <v>1270</v>
      </c>
      <c r="C166" s="181">
        <v>9</v>
      </c>
      <c r="D166" s="181">
        <v>4</v>
      </c>
      <c r="E166" s="183">
        <f t="shared" si="2"/>
        <v>0.44444444444444442</v>
      </c>
    </row>
    <row r="167" spans="1:5" ht="16.2">
      <c r="A167" s="648"/>
      <c r="B167" s="45" t="s">
        <v>1271</v>
      </c>
      <c r="C167" s="181">
        <v>19</v>
      </c>
      <c r="D167" s="181">
        <v>1</v>
      </c>
      <c r="E167" s="183">
        <f t="shared" si="2"/>
        <v>5.2631578947368418E-2</v>
      </c>
    </row>
    <row r="168" spans="1:5" ht="16.2">
      <c r="A168" s="648"/>
      <c r="B168" s="45" t="s">
        <v>1272</v>
      </c>
      <c r="C168" s="181">
        <v>27</v>
      </c>
      <c r="D168" s="181">
        <v>5</v>
      </c>
      <c r="E168" s="183">
        <f t="shared" si="2"/>
        <v>0.18518518518518517</v>
      </c>
    </row>
    <row r="169" spans="1:5" ht="16.2">
      <c r="A169" s="642"/>
      <c r="B169" s="45" t="s">
        <v>1273</v>
      </c>
      <c r="C169" s="181">
        <v>6</v>
      </c>
      <c r="D169" s="181">
        <v>3</v>
      </c>
      <c r="E169" s="183">
        <f t="shared" si="2"/>
        <v>0.5</v>
      </c>
    </row>
    <row r="170" spans="1:5" ht="32.4">
      <c r="A170" s="642"/>
      <c r="B170" s="45" t="s">
        <v>1274</v>
      </c>
      <c r="C170" s="181">
        <v>9</v>
      </c>
      <c r="D170" s="181">
        <v>4</v>
      </c>
      <c r="E170" s="183">
        <f t="shared" si="2"/>
        <v>0.44444444444444442</v>
      </c>
    </row>
    <row r="171" spans="1:5" ht="16.2">
      <c r="A171" s="633"/>
      <c r="B171" s="45" t="s">
        <v>1275</v>
      </c>
      <c r="C171" s="181">
        <v>5</v>
      </c>
      <c r="D171" s="181">
        <v>3</v>
      </c>
      <c r="E171" s="183">
        <f t="shared" si="2"/>
        <v>0.6</v>
      </c>
    </row>
    <row r="172" spans="1:5" ht="16.2">
      <c r="A172" s="599" t="s">
        <v>431</v>
      </c>
      <c r="B172" s="45" t="s">
        <v>1276</v>
      </c>
      <c r="C172" s="181">
        <v>23</v>
      </c>
      <c r="D172" s="181">
        <v>8</v>
      </c>
      <c r="E172" s="183">
        <f t="shared" si="2"/>
        <v>0.34782608695652173</v>
      </c>
    </row>
    <row r="173" spans="1:5" ht="16.2">
      <c r="A173" s="642"/>
      <c r="B173" s="180" t="s">
        <v>1044</v>
      </c>
      <c r="C173" s="181">
        <v>19</v>
      </c>
      <c r="D173" s="181">
        <v>9</v>
      </c>
      <c r="E173" s="183">
        <f t="shared" si="2"/>
        <v>0.47368421052631576</v>
      </c>
    </row>
    <row r="174" spans="1:5" ht="16.2">
      <c r="A174" s="642"/>
      <c r="B174" s="45" t="s">
        <v>1119</v>
      </c>
      <c r="C174" s="181">
        <v>11</v>
      </c>
      <c r="D174" s="181">
        <v>7</v>
      </c>
      <c r="E174" s="183">
        <f t="shared" si="2"/>
        <v>0.63636363636363635</v>
      </c>
    </row>
    <row r="175" spans="1:5" ht="16.2">
      <c r="A175" s="642"/>
      <c r="B175" s="45" t="s">
        <v>274</v>
      </c>
      <c r="C175" s="181">
        <v>7</v>
      </c>
      <c r="D175" s="181">
        <v>5</v>
      </c>
      <c r="E175" s="183">
        <f t="shared" si="2"/>
        <v>0.7142857142857143</v>
      </c>
    </row>
    <row r="176" spans="1:5" ht="16.2">
      <c r="A176" s="642"/>
      <c r="B176" s="45" t="s">
        <v>1121</v>
      </c>
      <c r="C176" s="181">
        <v>22</v>
      </c>
      <c r="D176" s="181">
        <v>13</v>
      </c>
      <c r="E176" s="183">
        <f t="shared" si="2"/>
        <v>0.59090909090909094</v>
      </c>
    </row>
    <row r="177" spans="1:5" ht="16.2">
      <c r="A177" s="642"/>
      <c r="B177" s="45" t="s">
        <v>1122</v>
      </c>
      <c r="C177" s="181">
        <v>9</v>
      </c>
      <c r="D177" s="181">
        <v>2</v>
      </c>
      <c r="E177" s="183">
        <f t="shared" si="2"/>
        <v>0.22222222222222221</v>
      </c>
    </row>
    <row r="178" spans="1:5" ht="16.2">
      <c r="A178" s="642"/>
      <c r="B178" s="45" t="s">
        <v>1123</v>
      </c>
      <c r="C178" s="181">
        <v>21</v>
      </c>
      <c r="D178" s="181">
        <v>7</v>
      </c>
      <c r="E178" s="183">
        <f t="shared" si="2"/>
        <v>0.33333333333333331</v>
      </c>
    </row>
    <row r="179" spans="1:5" ht="16.2">
      <c r="A179" s="642"/>
      <c r="B179" s="45" t="s">
        <v>1124</v>
      </c>
      <c r="C179" s="181">
        <v>15</v>
      </c>
      <c r="D179" s="181">
        <v>5</v>
      </c>
      <c r="E179" s="183">
        <f t="shared" si="2"/>
        <v>0.33333333333333331</v>
      </c>
    </row>
    <row r="180" spans="1:5" ht="16.2">
      <c r="A180" s="642"/>
      <c r="B180" s="45" t="s">
        <v>1125</v>
      </c>
      <c r="C180" s="181">
        <v>15</v>
      </c>
      <c r="D180" s="181">
        <v>6</v>
      </c>
      <c r="E180" s="183">
        <f t="shared" si="2"/>
        <v>0.4</v>
      </c>
    </row>
    <row r="181" spans="1:5" ht="16.2">
      <c r="A181" s="642"/>
      <c r="B181" s="45" t="s">
        <v>1341</v>
      </c>
      <c r="C181" s="181">
        <v>12</v>
      </c>
      <c r="D181" s="181">
        <v>7</v>
      </c>
      <c r="E181" s="183">
        <f t="shared" si="2"/>
        <v>0.58333333333333337</v>
      </c>
    </row>
    <row r="182" spans="1:5" ht="16.2">
      <c r="A182" s="633"/>
      <c r="B182" s="45" t="s">
        <v>1127</v>
      </c>
      <c r="C182" s="181">
        <v>15</v>
      </c>
      <c r="D182" s="181">
        <v>9</v>
      </c>
      <c r="E182" s="183">
        <f t="shared" si="2"/>
        <v>0.6</v>
      </c>
    </row>
    <row r="183" spans="1:5" ht="16.2">
      <c r="A183" s="643" t="s">
        <v>510</v>
      </c>
      <c r="B183" s="180" t="s">
        <v>1054</v>
      </c>
      <c r="C183" s="181">
        <v>17</v>
      </c>
      <c r="D183" s="181">
        <v>7</v>
      </c>
      <c r="E183" s="183">
        <f t="shared" si="2"/>
        <v>0.41176470588235292</v>
      </c>
    </row>
    <row r="184" spans="1:5" ht="16.2">
      <c r="A184" s="645"/>
      <c r="B184" s="180" t="s">
        <v>1055</v>
      </c>
      <c r="C184" s="181">
        <v>15</v>
      </c>
      <c r="D184" s="181">
        <v>7</v>
      </c>
      <c r="E184" s="183">
        <f t="shared" si="2"/>
        <v>0.46666666666666667</v>
      </c>
    </row>
    <row r="185" spans="1:5" ht="16.2">
      <c r="A185" s="645"/>
      <c r="B185" s="180" t="s">
        <v>1056</v>
      </c>
      <c r="C185" s="181">
        <v>16</v>
      </c>
      <c r="D185" s="181">
        <v>6</v>
      </c>
      <c r="E185" s="183">
        <f t="shared" si="2"/>
        <v>0.375</v>
      </c>
    </row>
    <row r="186" spans="1:5" ht="17.25" customHeight="1">
      <c r="A186" s="645"/>
      <c r="B186" s="180" t="s">
        <v>1057</v>
      </c>
      <c r="C186" s="181">
        <v>7</v>
      </c>
      <c r="D186" s="181">
        <v>4</v>
      </c>
      <c r="E186" s="183">
        <f t="shared" si="2"/>
        <v>0.5714285714285714</v>
      </c>
    </row>
    <row r="187" spans="1:5" ht="16.2">
      <c r="A187" s="645"/>
      <c r="B187" s="180" t="s">
        <v>1058</v>
      </c>
      <c r="C187" s="181">
        <v>16</v>
      </c>
      <c r="D187" s="181">
        <v>7</v>
      </c>
      <c r="E187" s="183">
        <f t="shared" si="2"/>
        <v>0.4375</v>
      </c>
    </row>
    <row r="188" spans="1:5" ht="16.2">
      <c r="A188" s="645"/>
      <c r="B188" s="180" t="s">
        <v>1059</v>
      </c>
      <c r="C188" s="181">
        <v>19</v>
      </c>
      <c r="D188" s="181">
        <v>10</v>
      </c>
      <c r="E188" s="183">
        <f t="shared" si="2"/>
        <v>0.52631578947368418</v>
      </c>
    </row>
    <row r="189" spans="1:5" ht="16.2">
      <c r="A189" s="642"/>
      <c r="B189" s="45" t="s">
        <v>1173</v>
      </c>
      <c r="C189" s="181">
        <v>13</v>
      </c>
      <c r="D189" s="181">
        <v>5</v>
      </c>
      <c r="E189" s="183">
        <f t="shared" si="2"/>
        <v>0.38461538461538464</v>
      </c>
    </row>
    <row r="190" spans="1:5" ht="16.2">
      <c r="A190" s="633"/>
      <c r="B190" s="45" t="s">
        <v>1174</v>
      </c>
      <c r="C190" s="181">
        <v>10</v>
      </c>
      <c r="D190" s="181">
        <v>4</v>
      </c>
      <c r="E190" s="183">
        <f t="shared" si="2"/>
        <v>0.4</v>
      </c>
    </row>
    <row r="191" spans="1:5" ht="16.2">
      <c r="A191" s="643" t="s">
        <v>882</v>
      </c>
      <c r="B191" s="191" t="s">
        <v>1061</v>
      </c>
      <c r="C191" s="181">
        <v>9</v>
      </c>
      <c r="D191" s="181">
        <v>3</v>
      </c>
      <c r="E191" s="183">
        <f t="shared" si="2"/>
        <v>0.33333333333333331</v>
      </c>
    </row>
    <row r="192" spans="1:5" ht="16.2">
      <c r="A192" s="648"/>
      <c r="B192" s="191" t="s">
        <v>1062</v>
      </c>
      <c r="C192" s="181">
        <v>20</v>
      </c>
      <c r="D192" s="181">
        <v>3</v>
      </c>
      <c r="E192" s="183">
        <f t="shared" si="2"/>
        <v>0.15</v>
      </c>
    </row>
    <row r="193" spans="1:5" ht="16.2">
      <c r="A193" s="648"/>
      <c r="B193" s="191" t="s">
        <v>1063</v>
      </c>
      <c r="C193" s="181">
        <v>20</v>
      </c>
      <c r="D193" s="181">
        <v>3</v>
      </c>
      <c r="E193" s="183">
        <f t="shared" si="2"/>
        <v>0.15</v>
      </c>
    </row>
    <row r="194" spans="1:5" ht="16.2">
      <c r="A194" s="648"/>
      <c r="B194" s="200" t="s">
        <v>1325</v>
      </c>
      <c r="C194" s="181">
        <v>9</v>
      </c>
      <c r="D194" s="181">
        <v>1</v>
      </c>
      <c r="E194" s="183">
        <f t="shared" si="2"/>
        <v>0.1111111111111111</v>
      </c>
    </row>
    <row r="195" spans="1:5" ht="16.2">
      <c r="A195" s="648"/>
      <c r="B195" s="200" t="s">
        <v>1326</v>
      </c>
      <c r="C195" s="181">
        <v>15</v>
      </c>
      <c r="D195" s="181">
        <v>0</v>
      </c>
      <c r="E195" s="183">
        <f t="shared" si="2"/>
        <v>0</v>
      </c>
    </row>
    <row r="196" spans="1:5" ht="16.2">
      <c r="A196" s="648"/>
      <c r="B196" s="191" t="s">
        <v>1065</v>
      </c>
      <c r="C196" s="181">
        <v>7</v>
      </c>
      <c r="D196" s="181">
        <v>3</v>
      </c>
      <c r="E196" s="183">
        <f t="shared" si="2"/>
        <v>0.42857142857142855</v>
      </c>
    </row>
    <row r="197" spans="1:5" ht="16.2">
      <c r="A197" s="648"/>
      <c r="B197" s="191" t="s">
        <v>1066</v>
      </c>
      <c r="C197" s="181">
        <v>15</v>
      </c>
      <c r="D197" s="181">
        <v>6</v>
      </c>
      <c r="E197" s="183">
        <f t="shared" si="2"/>
        <v>0.4</v>
      </c>
    </row>
    <row r="198" spans="1:5" ht="16.2">
      <c r="A198" s="648"/>
      <c r="B198" s="191" t="s">
        <v>1067</v>
      </c>
      <c r="C198" s="181">
        <v>18</v>
      </c>
      <c r="D198" s="181">
        <v>6</v>
      </c>
      <c r="E198" s="183">
        <f t="shared" si="2"/>
        <v>0.33333333333333331</v>
      </c>
    </row>
    <row r="199" spans="1:5" ht="16.2">
      <c r="A199" s="648"/>
      <c r="B199" s="191" t="s">
        <v>1068</v>
      </c>
      <c r="C199" s="181">
        <v>12</v>
      </c>
      <c r="D199" s="181">
        <v>3</v>
      </c>
      <c r="E199" s="183">
        <f t="shared" si="2"/>
        <v>0.25</v>
      </c>
    </row>
    <row r="200" spans="1:5" ht="16.2">
      <c r="A200" s="633"/>
      <c r="B200" s="186" t="s">
        <v>1069</v>
      </c>
      <c r="C200" s="181">
        <v>23</v>
      </c>
      <c r="D200" s="181">
        <v>4</v>
      </c>
      <c r="E200" s="183">
        <f t="shared" si="2"/>
        <v>0.17391304347826086</v>
      </c>
    </row>
    <row r="201" spans="1:5" ht="18.75" customHeight="1">
      <c r="A201" s="599" t="s">
        <v>896</v>
      </c>
      <c r="B201" s="191" t="s">
        <v>1070</v>
      </c>
      <c r="C201" s="181">
        <v>11</v>
      </c>
      <c r="D201" s="181">
        <v>4</v>
      </c>
      <c r="E201" s="183">
        <f t="shared" si="2"/>
        <v>0.36363636363636365</v>
      </c>
    </row>
    <row r="202" spans="1:5" ht="16.2">
      <c r="A202" s="648"/>
      <c r="B202" s="191" t="s">
        <v>1071</v>
      </c>
      <c r="C202" s="181">
        <v>13</v>
      </c>
      <c r="D202" s="181">
        <v>0</v>
      </c>
      <c r="E202" s="183">
        <f t="shared" si="2"/>
        <v>0</v>
      </c>
    </row>
    <row r="203" spans="1:5" ht="16.2">
      <c r="A203" s="648"/>
      <c r="B203" s="191" t="s">
        <v>1072</v>
      </c>
      <c r="C203" s="181">
        <v>7</v>
      </c>
      <c r="D203" s="181">
        <v>2</v>
      </c>
      <c r="E203" s="183">
        <f t="shared" si="2"/>
        <v>0.2857142857142857</v>
      </c>
    </row>
    <row r="204" spans="1:5" ht="16.2">
      <c r="A204" s="648"/>
      <c r="B204" s="200" t="s">
        <v>1214</v>
      </c>
      <c r="C204" s="181">
        <v>19</v>
      </c>
      <c r="D204" s="181">
        <v>7</v>
      </c>
      <c r="E204" s="183">
        <f t="shared" si="2"/>
        <v>0.36842105263157893</v>
      </c>
    </row>
    <row r="205" spans="1:5" ht="16.2">
      <c r="A205" s="648"/>
      <c r="B205" s="191" t="s">
        <v>1075</v>
      </c>
      <c r="C205" s="60">
        <v>11</v>
      </c>
      <c r="D205" s="60">
        <v>3</v>
      </c>
      <c r="E205" s="183">
        <f t="shared" si="2"/>
        <v>0.27272727272727271</v>
      </c>
    </row>
    <row r="206" spans="1:5" ht="16.2">
      <c r="A206" s="648"/>
      <c r="B206" s="191" t="s">
        <v>1077</v>
      </c>
      <c r="C206" s="181">
        <v>15</v>
      </c>
      <c r="D206" s="181">
        <v>6</v>
      </c>
      <c r="E206" s="183">
        <f t="shared" si="2"/>
        <v>0.4</v>
      </c>
    </row>
    <row r="207" spans="1:5" ht="16.2">
      <c r="A207" s="648"/>
      <c r="B207" s="191" t="s">
        <v>1078</v>
      </c>
      <c r="C207" s="181">
        <v>16</v>
      </c>
      <c r="D207" s="181">
        <v>2</v>
      </c>
      <c r="E207" s="183">
        <f t="shared" ref="E207:E230" si="3">D207/C207</f>
        <v>0.125</v>
      </c>
    </row>
    <row r="208" spans="1:5" ht="16.2">
      <c r="A208" s="648"/>
      <c r="B208" s="186" t="s">
        <v>1079</v>
      </c>
      <c r="C208" s="181">
        <v>13</v>
      </c>
      <c r="D208" s="181">
        <v>4</v>
      </c>
      <c r="E208" s="183">
        <f t="shared" si="3"/>
        <v>0.30769230769230771</v>
      </c>
    </row>
    <row r="209" spans="1:5" ht="16.2">
      <c r="A209" s="598" t="s">
        <v>1081</v>
      </c>
      <c r="B209" s="45" t="s">
        <v>1082</v>
      </c>
      <c r="C209" s="181">
        <v>15</v>
      </c>
      <c r="D209" s="181">
        <v>9</v>
      </c>
      <c r="E209" s="183">
        <f t="shared" si="3"/>
        <v>0.6</v>
      </c>
    </row>
    <row r="210" spans="1:5" ht="16.2">
      <c r="A210" s="598"/>
      <c r="B210" s="45" t="s">
        <v>1327</v>
      </c>
      <c r="C210" s="181">
        <v>15</v>
      </c>
      <c r="D210" s="181">
        <v>5</v>
      </c>
      <c r="E210" s="183">
        <f t="shared" si="3"/>
        <v>0.33333333333333331</v>
      </c>
    </row>
    <row r="211" spans="1:5" ht="16.2">
      <c r="A211" s="649"/>
      <c r="B211" s="45" t="s">
        <v>1342</v>
      </c>
      <c r="C211" s="181">
        <v>17</v>
      </c>
      <c r="D211" s="181">
        <v>4</v>
      </c>
      <c r="E211" s="183">
        <f t="shared" si="3"/>
        <v>0.23529411764705882</v>
      </c>
    </row>
    <row r="212" spans="1:5" ht="16.2">
      <c r="A212" s="649"/>
      <c r="B212" s="45" t="s">
        <v>1085</v>
      </c>
      <c r="C212" s="181">
        <v>15</v>
      </c>
      <c r="D212" s="181">
        <v>5</v>
      </c>
      <c r="E212" s="183">
        <f t="shared" si="3"/>
        <v>0.33333333333333331</v>
      </c>
    </row>
    <row r="213" spans="1:5" ht="16.2">
      <c r="A213" s="647" t="s">
        <v>1328</v>
      </c>
      <c r="B213" s="45" t="s">
        <v>1300</v>
      </c>
      <c r="C213" s="181">
        <v>12</v>
      </c>
      <c r="D213" s="181">
        <v>3</v>
      </c>
      <c r="E213" s="183">
        <f t="shared" si="3"/>
        <v>0.25</v>
      </c>
    </row>
    <row r="214" spans="1:5" ht="16.2">
      <c r="A214" s="649"/>
      <c r="B214" s="45" t="s">
        <v>1087</v>
      </c>
      <c r="C214" s="181">
        <v>7</v>
      </c>
      <c r="D214" s="181">
        <v>4</v>
      </c>
      <c r="E214" s="183">
        <f t="shared" si="3"/>
        <v>0.5714285714285714</v>
      </c>
    </row>
    <row r="215" spans="1:5" ht="16.2">
      <c r="A215" s="649"/>
      <c r="B215" s="45" t="s">
        <v>1088</v>
      </c>
      <c r="C215" s="181">
        <v>5</v>
      </c>
      <c r="D215" s="181">
        <v>1</v>
      </c>
      <c r="E215" s="183">
        <f t="shared" si="3"/>
        <v>0.2</v>
      </c>
    </row>
    <row r="216" spans="1:5" ht="16.2">
      <c r="A216" s="649"/>
      <c r="B216" s="45" t="s">
        <v>1089</v>
      </c>
      <c r="C216" s="181">
        <v>22</v>
      </c>
      <c r="D216" s="181">
        <v>7</v>
      </c>
      <c r="E216" s="183">
        <f t="shared" si="3"/>
        <v>0.31818181818181818</v>
      </c>
    </row>
    <row r="217" spans="1:5" ht="16.2">
      <c r="A217" s="649"/>
      <c r="B217" s="45" t="s">
        <v>1090</v>
      </c>
      <c r="C217" s="181">
        <v>9</v>
      </c>
      <c r="D217" s="181">
        <v>1</v>
      </c>
      <c r="E217" s="183">
        <f t="shared" si="3"/>
        <v>0.1111111111111111</v>
      </c>
    </row>
    <row r="218" spans="1:5" ht="16.2">
      <c r="A218" s="649"/>
      <c r="B218" s="45" t="s">
        <v>1091</v>
      </c>
      <c r="C218" s="181">
        <v>21</v>
      </c>
      <c r="D218" s="181">
        <v>8</v>
      </c>
      <c r="E218" s="183">
        <f t="shared" si="3"/>
        <v>0.38095238095238093</v>
      </c>
    </row>
    <row r="219" spans="1:5" ht="16.2">
      <c r="A219" s="649"/>
      <c r="B219" s="45" t="s">
        <v>1092</v>
      </c>
      <c r="C219" s="181">
        <v>10</v>
      </c>
      <c r="D219" s="181">
        <v>4</v>
      </c>
      <c r="E219" s="183">
        <f t="shared" si="3"/>
        <v>0.4</v>
      </c>
    </row>
    <row r="220" spans="1:5" ht="16.2">
      <c r="A220" s="649"/>
      <c r="B220" s="45" t="s">
        <v>1093</v>
      </c>
      <c r="C220" s="181">
        <v>13</v>
      </c>
      <c r="D220" s="181">
        <v>4</v>
      </c>
      <c r="E220" s="183">
        <f t="shared" si="3"/>
        <v>0.30769230769230771</v>
      </c>
    </row>
    <row r="221" spans="1:5" ht="16.2">
      <c r="A221" s="649"/>
      <c r="B221" s="45" t="s">
        <v>69</v>
      </c>
      <c r="C221" s="181">
        <v>16</v>
      </c>
      <c r="D221" s="181">
        <v>3</v>
      </c>
      <c r="E221" s="183">
        <f t="shared" si="3"/>
        <v>0.1875</v>
      </c>
    </row>
    <row r="222" spans="1:5" ht="16.2">
      <c r="A222" s="649"/>
      <c r="B222" s="45" t="s">
        <v>1094</v>
      </c>
      <c r="C222" s="181">
        <v>10</v>
      </c>
      <c r="D222" s="181">
        <v>0</v>
      </c>
      <c r="E222" s="183">
        <f t="shared" si="3"/>
        <v>0</v>
      </c>
    </row>
    <row r="223" spans="1:5" ht="32.4">
      <c r="A223" s="599" t="s">
        <v>474</v>
      </c>
      <c r="B223" s="321" t="s">
        <v>1329</v>
      </c>
      <c r="C223" s="181">
        <v>13</v>
      </c>
      <c r="D223" s="181">
        <v>3</v>
      </c>
      <c r="E223" s="183">
        <f t="shared" si="3"/>
        <v>0.23076923076923078</v>
      </c>
    </row>
    <row r="224" spans="1:5" ht="16.2">
      <c r="A224" s="642"/>
      <c r="B224" s="321" t="s">
        <v>1330</v>
      </c>
      <c r="C224" s="181">
        <v>13</v>
      </c>
      <c r="D224" s="181">
        <v>3</v>
      </c>
      <c r="E224" s="183">
        <f t="shared" si="3"/>
        <v>0.23076923076923078</v>
      </c>
    </row>
    <row r="225" spans="1:5" ht="16.2">
      <c r="A225" s="642"/>
      <c r="B225" s="321" t="s">
        <v>1331</v>
      </c>
      <c r="C225" s="181">
        <v>12</v>
      </c>
      <c r="D225" s="181">
        <v>1</v>
      </c>
      <c r="E225" s="183">
        <f t="shared" si="3"/>
        <v>8.3333333333333329E-2</v>
      </c>
    </row>
    <row r="226" spans="1:5" ht="16.2">
      <c r="A226" s="642"/>
      <c r="B226" s="180" t="s">
        <v>1099</v>
      </c>
      <c r="C226" s="181">
        <v>7</v>
      </c>
      <c r="D226" s="181">
        <v>4</v>
      </c>
      <c r="E226" s="183">
        <f t="shared" si="3"/>
        <v>0.5714285714285714</v>
      </c>
    </row>
    <row r="227" spans="1:5" ht="16.2">
      <c r="A227" s="642"/>
      <c r="B227" s="180" t="s">
        <v>1100</v>
      </c>
      <c r="C227" s="181">
        <v>7</v>
      </c>
      <c r="D227" s="181">
        <v>4</v>
      </c>
      <c r="E227" s="183">
        <f t="shared" si="3"/>
        <v>0.5714285714285714</v>
      </c>
    </row>
    <row r="228" spans="1:5" ht="16.2">
      <c r="A228" s="642"/>
      <c r="B228" s="180" t="s">
        <v>1102</v>
      </c>
      <c r="C228" s="181">
        <v>13</v>
      </c>
      <c r="D228" s="181">
        <v>4</v>
      </c>
      <c r="E228" s="183">
        <f t="shared" si="3"/>
        <v>0.30769230769230771</v>
      </c>
    </row>
    <row r="229" spans="1:5" ht="16.2">
      <c r="A229" s="633"/>
      <c r="B229" s="203" t="s">
        <v>1244</v>
      </c>
      <c r="C229" s="181">
        <v>28</v>
      </c>
      <c r="D229" s="181">
        <v>3</v>
      </c>
      <c r="E229" s="183">
        <f t="shared" si="3"/>
        <v>0.10714285714285714</v>
      </c>
    </row>
    <row r="230" spans="1:5" ht="16.2">
      <c r="A230" s="320" t="s">
        <v>1332</v>
      </c>
      <c r="B230" s="180" t="s">
        <v>477</v>
      </c>
      <c r="C230" s="181">
        <v>8</v>
      </c>
      <c r="D230" s="181">
        <v>2</v>
      </c>
      <c r="E230" s="183">
        <f t="shared" si="3"/>
        <v>0.25</v>
      </c>
    </row>
    <row r="231" spans="1:5">
      <c r="A231" s="249"/>
    </row>
  </sheetData>
  <mergeCells count="23">
    <mergeCell ref="A83:A97"/>
    <mergeCell ref="A48:A60"/>
    <mergeCell ref="A61:A69"/>
    <mergeCell ref="A70:A73"/>
    <mergeCell ref="A74:A82"/>
    <mergeCell ref="D1:E1"/>
    <mergeCell ref="A2:E2"/>
    <mergeCell ref="A5:A18"/>
    <mergeCell ref="A19:A33"/>
    <mergeCell ref="A34:A47"/>
    <mergeCell ref="A213:A222"/>
    <mergeCell ref="A223:A229"/>
    <mergeCell ref="A98:A108"/>
    <mergeCell ref="A109:A120"/>
    <mergeCell ref="A121:A130"/>
    <mergeCell ref="A131:A140"/>
    <mergeCell ref="A141:A154"/>
    <mergeCell ref="A201:A208"/>
    <mergeCell ref="A209:A212"/>
    <mergeCell ref="A191:A200"/>
    <mergeCell ref="A172:A182"/>
    <mergeCell ref="A183:A190"/>
    <mergeCell ref="A155:A171"/>
  </mergeCells>
  <phoneticPr fontId="2" type="noConversion"/>
  <printOptions horizontalCentered="1"/>
  <pageMargins left="0.70866141732283472" right="0.70866141732283472" top="0.74803149606299213" bottom="0.55118110236220474" header="0.31496062992125984" footer="0.31496062992125984"/>
  <pageSetup paperSize="9"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M235"/>
  <sheetViews>
    <sheetView workbookViewId="0"/>
  </sheetViews>
  <sheetFormatPr defaultColWidth="8.88671875" defaultRowHeight="15.6"/>
  <cols>
    <col min="1" max="1" width="8.6640625" style="229" customWidth="1"/>
    <col min="2" max="2" width="54.33203125" style="230" customWidth="1"/>
    <col min="3" max="3" width="8.77734375" style="231" customWidth="1"/>
    <col min="4" max="4" width="9" style="231" customWidth="1"/>
    <col min="5" max="5" width="10.109375" style="231" customWidth="1"/>
    <col min="6" max="16384" width="8.88671875" style="231"/>
  </cols>
  <sheetData>
    <row r="1" spans="1:5" ht="18.600000000000001" customHeight="1">
      <c r="D1" s="657"/>
      <c r="E1" s="657"/>
    </row>
    <row r="2" spans="1:5" s="232" customFormat="1" ht="20.399999999999999">
      <c r="A2" s="637" t="s">
        <v>1343</v>
      </c>
      <c r="B2" s="637"/>
      <c r="C2" s="637"/>
      <c r="D2" s="637"/>
      <c r="E2" s="637"/>
    </row>
    <row r="3" spans="1:5" ht="9.9" customHeight="1">
      <c r="A3" s="233"/>
    </row>
    <row r="4" spans="1:5" s="234" customFormat="1" ht="59.4">
      <c r="A4" s="178" t="s">
        <v>1344</v>
      </c>
      <c r="B4" s="324" t="s">
        <v>324</v>
      </c>
      <c r="C4" s="178" t="s">
        <v>1345</v>
      </c>
      <c r="D4" s="178" t="s">
        <v>1346</v>
      </c>
      <c r="E4" s="178" t="s">
        <v>1347</v>
      </c>
    </row>
    <row r="5" spans="1:5" ht="16.2">
      <c r="A5" s="598" t="s">
        <v>328</v>
      </c>
      <c r="B5" s="325" t="s">
        <v>1348</v>
      </c>
      <c r="C5" s="181">
        <v>29</v>
      </c>
      <c r="D5" s="181">
        <v>13</v>
      </c>
      <c r="E5" s="183">
        <f>D5/C5</f>
        <v>0.44827586206896552</v>
      </c>
    </row>
    <row r="6" spans="1:5" ht="16.2">
      <c r="A6" s="598"/>
      <c r="B6" s="325" t="s">
        <v>1349</v>
      </c>
      <c r="C6" s="181">
        <v>17</v>
      </c>
      <c r="D6" s="181">
        <v>10</v>
      </c>
      <c r="E6" s="183">
        <f t="shared" ref="E6:E69" si="0">D6/C6</f>
        <v>0.58823529411764708</v>
      </c>
    </row>
    <row r="7" spans="1:5" ht="16.2">
      <c r="A7" s="598"/>
      <c r="B7" s="325" t="s">
        <v>1350</v>
      </c>
      <c r="C7" s="181">
        <v>13</v>
      </c>
      <c r="D7" s="181">
        <v>8</v>
      </c>
      <c r="E7" s="183">
        <f t="shared" si="0"/>
        <v>0.61538461538461542</v>
      </c>
    </row>
    <row r="8" spans="1:5" ht="16.2">
      <c r="A8" s="598"/>
      <c r="B8" s="326" t="s">
        <v>1351</v>
      </c>
      <c r="C8" s="181">
        <v>13</v>
      </c>
      <c r="D8" s="181">
        <v>6</v>
      </c>
      <c r="E8" s="183">
        <f t="shared" si="0"/>
        <v>0.46153846153846156</v>
      </c>
    </row>
    <row r="9" spans="1:5" ht="16.2">
      <c r="A9" s="598"/>
      <c r="B9" s="325" t="s">
        <v>1352</v>
      </c>
      <c r="C9" s="181">
        <v>21</v>
      </c>
      <c r="D9" s="181">
        <v>11</v>
      </c>
      <c r="E9" s="183">
        <f t="shared" si="0"/>
        <v>0.52380952380952384</v>
      </c>
    </row>
    <row r="10" spans="1:5" ht="16.2">
      <c r="A10" s="598"/>
      <c r="B10" s="325" t="s">
        <v>1353</v>
      </c>
      <c r="C10" s="181">
        <v>25</v>
      </c>
      <c r="D10" s="181">
        <v>8</v>
      </c>
      <c r="E10" s="183">
        <f t="shared" si="0"/>
        <v>0.32</v>
      </c>
    </row>
    <row r="11" spans="1:5" ht="16.2">
      <c r="A11" s="599" t="s">
        <v>1354</v>
      </c>
      <c r="B11" s="325" t="s">
        <v>1355</v>
      </c>
      <c r="C11" s="181">
        <v>20</v>
      </c>
      <c r="D11" s="181">
        <v>7</v>
      </c>
      <c r="E11" s="183">
        <f t="shared" si="0"/>
        <v>0.35</v>
      </c>
    </row>
    <row r="12" spans="1:5" ht="16.2">
      <c r="A12" s="648"/>
      <c r="B12" s="325" t="s">
        <v>549</v>
      </c>
      <c r="C12" s="181">
        <v>17</v>
      </c>
      <c r="D12" s="181">
        <v>7</v>
      </c>
      <c r="E12" s="183">
        <f t="shared" si="0"/>
        <v>0.41176470588235292</v>
      </c>
    </row>
    <row r="13" spans="1:5" ht="16.2">
      <c r="A13" s="648"/>
      <c r="B13" s="325" t="s">
        <v>550</v>
      </c>
      <c r="C13" s="181">
        <v>17</v>
      </c>
      <c r="D13" s="181">
        <v>9</v>
      </c>
      <c r="E13" s="183">
        <f t="shared" si="0"/>
        <v>0.52941176470588236</v>
      </c>
    </row>
    <row r="14" spans="1:5" ht="16.2">
      <c r="A14" s="648"/>
      <c r="B14" s="326" t="s">
        <v>1447</v>
      </c>
      <c r="C14" s="181">
        <v>29</v>
      </c>
      <c r="D14" s="181">
        <v>19</v>
      </c>
      <c r="E14" s="183">
        <f t="shared" si="0"/>
        <v>0.65517241379310343</v>
      </c>
    </row>
    <row r="15" spans="1:5" ht="16.2">
      <c r="A15" s="648"/>
      <c r="B15" s="325" t="s">
        <v>552</v>
      </c>
      <c r="C15" s="181">
        <v>25</v>
      </c>
      <c r="D15" s="181">
        <v>15</v>
      </c>
      <c r="E15" s="183">
        <f t="shared" si="0"/>
        <v>0.6</v>
      </c>
    </row>
    <row r="16" spans="1:5" ht="16.2">
      <c r="A16" s="648"/>
      <c r="B16" s="325" t="s">
        <v>553</v>
      </c>
      <c r="C16" s="181">
        <v>17</v>
      </c>
      <c r="D16" s="181">
        <v>10</v>
      </c>
      <c r="E16" s="183">
        <f t="shared" si="0"/>
        <v>0.58823529411764708</v>
      </c>
    </row>
    <row r="17" spans="1:5" ht="16.2">
      <c r="A17" s="648"/>
      <c r="B17" s="325" t="s">
        <v>554</v>
      </c>
      <c r="C17" s="181">
        <v>17</v>
      </c>
      <c r="D17" s="181">
        <v>9</v>
      </c>
      <c r="E17" s="183">
        <f t="shared" si="0"/>
        <v>0.52941176470588236</v>
      </c>
    </row>
    <row r="18" spans="1:5" ht="16.2">
      <c r="A18" s="648"/>
      <c r="B18" s="326" t="s">
        <v>1448</v>
      </c>
      <c r="C18" s="181">
        <v>23</v>
      </c>
      <c r="D18" s="181">
        <v>12</v>
      </c>
      <c r="E18" s="183">
        <f t="shared" si="0"/>
        <v>0.52173913043478259</v>
      </c>
    </row>
    <row r="19" spans="1:5" ht="16.2">
      <c r="A19" s="648"/>
      <c r="B19" s="325" t="s">
        <v>556</v>
      </c>
      <c r="C19" s="181">
        <v>15</v>
      </c>
      <c r="D19" s="181">
        <v>8</v>
      </c>
      <c r="E19" s="183">
        <f t="shared" si="0"/>
        <v>0.53333333333333333</v>
      </c>
    </row>
    <row r="20" spans="1:5" ht="16.2">
      <c r="A20" s="648"/>
      <c r="B20" s="326" t="s">
        <v>1449</v>
      </c>
      <c r="C20" s="181">
        <v>19</v>
      </c>
      <c r="D20" s="181">
        <v>12</v>
      </c>
      <c r="E20" s="183">
        <f t="shared" si="0"/>
        <v>0.63157894736842102</v>
      </c>
    </row>
    <row r="21" spans="1:5" ht="16.2">
      <c r="A21" s="601"/>
      <c r="B21" s="325" t="s">
        <v>1356</v>
      </c>
      <c r="C21" s="181">
        <v>20</v>
      </c>
      <c r="D21" s="181">
        <v>10</v>
      </c>
      <c r="E21" s="183">
        <f t="shared" si="0"/>
        <v>0.5</v>
      </c>
    </row>
    <row r="22" spans="1:5" ht="16.2">
      <c r="A22" s="643" t="s">
        <v>1357</v>
      </c>
      <c r="B22" s="325" t="s">
        <v>560</v>
      </c>
      <c r="C22" s="181">
        <v>33</v>
      </c>
      <c r="D22" s="181">
        <v>17</v>
      </c>
      <c r="E22" s="183">
        <f t="shared" si="0"/>
        <v>0.51515151515151514</v>
      </c>
    </row>
    <row r="23" spans="1:5" ht="16.2">
      <c r="A23" s="644"/>
      <c r="B23" s="325" t="s">
        <v>781</v>
      </c>
      <c r="C23" s="181">
        <v>17</v>
      </c>
      <c r="D23" s="181">
        <v>9</v>
      </c>
      <c r="E23" s="183">
        <f t="shared" si="0"/>
        <v>0.52941176470588236</v>
      </c>
    </row>
    <row r="24" spans="1:5" ht="16.2">
      <c r="A24" s="644"/>
      <c r="B24" s="325" t="s">
        <v>562</v>
      </c>
      <c r="C24" s="181">
        <v>33</v>
      </c>
      <c r="D24" s="181">
        <v>17</v>
      </c>
      <c r="E24" s="183">
        <f t="shared" si="0"/>
        <v>0.51515151515151514</v>
      </c>
    </row>
    <row r="25" spans="1:5" ht="16.5" customHeight="1">
      <c r="A25" s="644"/>
      <c r="B25" s="325" t="s">
        <v>782</v>
      </c>
      <c r="C25" s="231">
        <v>14</v>
      </c>
      <c r="D25" s="181">
        <v>5</v>
      </c>
      <c r="E25" s="183">
        <f t="shared" si="0"/>
        <v>0.35714285714285715</v>
      </c>
    </row>
    <row r="26" spans="1:5" ht="16.2">
      <c r="A26" s="644"/>
      <c r="B26" s="325" t="s">
        <v>784</v>
      </c>
      <c r="C26" s="181">
        <v>25</v>
      </c>
      <c r="D26" s="181">
        <v>15</v>
      </c>
      <c r="E26" s="183">
        <f t="shared" si="0"/>
        <v>0.6</v>
      </c>
    </row>
    <row r="27" spans="1:5" ht="16.2">
      <c r="A27" s="644"/>
      <c r="B27" s="325" t="s">
        <v>785</v>
      </c>
      <c r="C27" s="181">
        <v>25</v>
      </c>
      <c r="D27" s="181">
        <v>16</v>
      </c>
      <c r="E27" s="183">
        <f t="shared" si="0"/>
        <v>0.64</v>
      </c>
    </row>
    <row r="28" spans="1:5" ht="16.2">
      <c r="A28" s="644"/>
      <c r="B28" s="325" t="s">
        <v>786</v>
      </c>
      <c r="C28" s="231">
        <v>25</v>
      </c>
      <c r="D28" s="181">
        <v>10</v>
      </c>
      <c r="E28" s="183">
        <f t="shared" si="0"/>
        <v>0.4</v>
      </c>
    </row>
    <row r="29" spans="1:5" ht="16.2">
      <c r="A29" s="644"/>
      <c r="B29" s="325" t="s">
        <v>787</v>
      </c>
      <c r="C29" s="181">
        <v>17</v>
      </c>
      <c r="D29" s="181">
        <v>7</v>
      </c>
      <c r="E29" s="183">
        <f t="shared" si="0"/>
        <v>0.41176470588235292</v>
      </c>
    </row>
    <row r="30" spans="1:5" ht="16.2">
      <c r="A30" s="644"/>
      <c r="B30" s="325" t="s">
        <v>788</v>
      </c>
      <c r="C30" s="181">
        <v>19</v>
      </c>
      <c r="D30" s="181">
        <v>13</v>
      </c>
      <c r="E30" s="183">
        <f t="shared" si="0"/>
        <v>0.68421052631578949</v>
      </c>
    </row>
    <row r="31" spans="1:5" ht="16.2">
      <c r="A31" s="644"/>
      <c r="B31" s="326" t="s">
        <v>1358</v>
      </c>
      <c r="C31" s="181">
        <v>11</v>
      </c>
      <c r="D31" s="181">
        <v>7</v>
      </c>
      <c r="E31" s="183">
        <f t="shared" si="0"/>
        <v>0.63636363636363635</v>
      </c>
    </row>
    <row r="32" spans="1:5" ht="16.2">
      <c r="A32" s="633"/>
      <c r="B32" s="326" t="s">
        <v>1359</v>
      </c>
      <c r="C32" s="181">
        <v>19</v>
      </c>
      <c r="D32" s="181">
        <v>12</v>
      </c>
      <c r="E32" s="183">
        <f t="shared" si="0"/>
        <v>0.63157894736842102</v>
      </c>
    </row>
    <row r="33" spans="1:5" ht="16.2">
      <c r="A33" s="643" t="s">
        <v>1360</v>
      </c>
      <c r="B33" s="326" t="s">
        <v>1361</v>
      </c>
      <c r="C33" s="181">
        <v>33</v>
      </c>
      <c r="D33" s="181">
        <v>15</v>
      </c>
      <c r="E33" s="183">
        <f t="shared" si="0"/>
        <v>0.45454545454545453</v>
      </c>
    </row>
    <row r="34" spans="1:5" ht="16.2">
      <c r="A34" s="648"/>
      <c r="B34" s="326" t="s">
        <v>1134</v>
      </c>
      <c r="C34" s="181">
        <v>21</v>
      </c>
      <c r="D34" s="181">
        <v>9</v>
      </c>
      <c r="E34" s="183">
        <f t="shared" si="0"/>
        <v>0.42857142857142855</v>
      </c>
    </row>
    <row r="35" spans="1:5" ht="16.2">
      <c r="A35" s="648"/>
      <c r="B35" s="326" t="s">
        <v>1135</v>
      </c>
      <c r="C35" s="181">
        <v>13</v>
      </c>
      <c r="D35" s="181">
        <v>8</v>
      </c>
      <c r="E35" s="183">
        <f t="shared" si="0"/>
        <v>0.61538461538461542</v>
      </c>
    </row>
    <row r="36" spans="1:5" ht="16.2">
      <c r="A36" s="648"/>
      <c r="B36" s="326" t="s">
        <v>1136</v>
      </c>
      <c r="C36" s="181">
        <v>13</v>
      </c>
      <c r="D36" s="181">
        <v>8</v>
      </c>
      <c r="E36" s="183">
        <f t="shared" si="0"/>
        <v>0.61538461538461542</v>
      </c>
    </row>
    <row r="37" spans="1:5" ht="16.2">
      <c r="A37" s="648"/>
      <c r="B37" s="326" t="s">
        <v>1362</v>
      </c>
      <c r="C37" s="181">
        <v>15</v>
      </c>
      <c r="D37" s="181">
        <v>6</v>
      </c>
      <c r="E37" s="183">
        <f t="shared" si="0"/>
        <v>0.4</v>
      </c>
    </row>
    <row r="38" spans="1:5" ht="16.2">
      <c r="A38" s="648"/>
      <c r="B38" s="326" t="s">
        <v>1138</v>
      </c>
      <c r="C38" s="181">
        <v>17</v>
      </c>
      <c r="D38" s="181">
        <v>6</v>
      </c>
      <c r="E38" s="183">
        <f t="shared" si="0"/>
        <v>0.35294117647058826</v>
      </c>
    </row>
    <row r="39" spans="1:5" ht="16.2">
      <c r="A39" s="648"/>
      <c r="B39" s="326" t="s">
        <v>1139</v>
      </c>
      <c r="C39" s="181">
        <v>23</v>
      </c>
      <c r="D39" s="181">
        <v>8</v>
      </c>
      <c r="E39" s="183">
        <f t="shared" si="0"/>
        <v>0.34782608695652173</v>
      </c>
    </row>
    <row r="40" spans="1:5" ht="16.2">
      <c r="A40" s="648"/>
      <c r="B40" s="326" t="s">
        <v>1140</v>
      </c>
      <c r="C40" s="181">
        <v>15</v>
      </c>
      <c r="D40" s="181">
        <v>5</v>
      </c>
      <c r="E40" s="183">
        <f t="shared" si="0"/>
        <v>0.33333333333333331</v>
      </c>
    </row>
    <row r="41" spans="1:5" ht="16.2">
      <c r="A41" s="648"/>
      <c r="B41" s="326" t="s">
        <v>1141</v>
      </c>
      <c r="C41" s="181">
        <v>27</v>
      </c>
      <c r="D41" s="181">
        <v>10</v>
      </c>
      <c r="E41" s="183">
        <f t="shared" si="0"/>
        <v>0.37037037037037035</v>
      </c>
    </row>
    <row r="42" spans="1:5" ht="16.2">
      <c r="A42" s="648"/>
      <c r="B42" s="326" t="s">
        <v>1142</v>
      </c>
      <c r="C42" s="181">
        <v>19</v>
      </c>
      <c r="D42" s="181">
        <v>10</v>
      </c>
      <c r="E42" s="183">
        <f t="shared" si="0"/>
        <v>0.52631578947368418</v>
      </c>
    </row>
    <row r="43" spans="1:5" ht="16.2">
      <c r="A43" s="601"/>
      <c r="B43" s="326" t="s">
        <v>1143</v>
      </c>
      <c r="C43" s="181">
        <v>19</v>
      </c>
      <c r="D43" s="181">
        <v>8</v>
      </c>
      <c r="E43" s="183">
        <f t="shared" si="0"/>
        <v>0.42105263157894735</v>
      </c>
    </row>
    <row r="44" spans="1:5" ht="16.2">
      <c r="A44" s="643" t="s">
        <v>1363</v>
      </c>
      <c r="B44" s="327" t="s">
        <v>1364</v>
      </c>
      <c r="C44" s="333">
        <v>13</v>
      </c>
      <c r="D44" s="333">
        <v>5</v>
      </c>
      <c r="E44" s="183">
        <f t="shared" si="0"/>
        <v>0.38461538461538464</v>
      </c>
    </row>
    <row r="45" spans="1:5" ht="16.2">
      <c r="A45" s="660"/>
      <c r="B45" s="327" t="s">
        <v>1365</v>
      </c>
      <c r="C45" s="333">
        <v>13</v>
      </c>
      <c r="D45" s="333">
        <v>5</v>
      </c>
      <c r="E45" s="183">
        <f t="shared" si="0"/>
        <v>0.38461538461538464</v>
      </c>
    </row>
    <row r="46" spans="1:5" ht="16.2">
      <c r="A46" s="660"/>
      <c r="B46" s="327" t="s">
        <v>1366</v>
      </c>
      <c r="C46" s="333">
        <v>13</v>
      </c>
      <c r="D46" s="333">
        <v>5</v>
      </c>
      <c r="E46" s="183">
        <f t="shared" si="0"/>
        <v>0.38461538461538464</v>
      </c>
    </row>
    <row r="47" spans="1:5" ht="16.2">
      <c r="A47" s="660"/>
      <c r="B47" s="332" t="s">
        <v>1450</v>
      </c>
      <c r="C47" s="333">
        <v>14</v>
      </c>
      <c r="D47" s="333">
        <v>6</v>
      </c>
      <c r="E47" s="183">
        <f t="shared" si="0"/>
        <v>0.42857142857142855</v>
      </c>
    </row>
    <row r="48" spans="1:5" ht="16.2">
      <c r="A48" s="660"/>
      <c r="B48" s="327" t="s">
        <v>1367</v>
      </c>
      <c r="C48" s="333">
        <v>19</v>
      </c>
      <c r="D48" s="333">
        <v>10</v>
      </c>
      <c r="E48" s="183">
        <f t="shared" si="0"/>
        <v>0.52631578947368418</v>
      </c>
    </row>
    <row r="49" spans="1:5" ht="16.2">
      <c r="A49" s="660"/>
      <c r="B49" s="327" t="s">
        <v>1368</v>
      </c>
      <c r="C49" s="333">
        <v>25</v>
      </c>
      <c r="D49" s="333">
        <v>13</v>
      </c>
      <c r="E49" s="183">
        <f t="shared" si="0"/>
        <v>0.52</v>
      </c>
    </row>
    <row r="50" spans="1:5" ht="16.2">
      <c r="A50" s="660"/>
      <c r="B50" s="327" t="s">
        <v>1369</v>
      </c>
      <c r="C50" s="333">
        <v>21</v>
      </c>
      <c r="D50" s="333">
        <v>10</v>
      </c>
      <c r="E50" s="183">
        <f t="shared" si="0"/>
        <v>0.47619047619047616</v>
      </c>
    </row>
    <row r="51" spans="1:5" ht="16.2">
      <c r="A51" s="660"/>
      <c r="B51" s="327" t="s">
        <v>1370</v>
      </c>
      <c r="C51" s="333">
        <v>15</v>
      </c>
      <c r="D51" s="333">
        <v>6</v>
      </c>
      <c r="E51" s="183">
        <f t="shared" si="0"/>
        <v>0.4</v>
      </c>
    </row>
    <row r="52" spans="1:5" ht="16.2">
      <c r="A52" s="660"/>
      <c r="B52" s="328" t="s">
        <v>1371</v>
      </c>
      <c r="C52" s="334">
        <v>22</v>
      </c>
      <c r="D52" s="334">
        <v>12</v>
      </c>
      <c r="E52" s="183">
        <f t="shared" si="0"/>
        <v>0.54545454545454541</v>
      </c>
    </row>
    <row r="53" spans="1:5" ht="16.2">
      <c r="A53" s="660"/>
      <c r="B53" s="329" t="s">
        <v>1372</v>
      </c>
      <c r="C53" s="335">
        <v>16</v>
      </c>
      <c r="D53" s="335">
        <v>9</v>
      </c>
      <c r="E53" s="183">
        <f t="shared" si="0"/>
        <v>0.5625</v>
      </c>
    </row>
    <row r="54" spans="1:5" ht="16.2">
      <c r="A54" s="661"/>
      <c r="B54" s="329" t="s">
        <v>1373</v>
      </c>
      <c r="C54" s="335">
        <v>15</v>
      </c>
      <c r="D54" s="335">
        <v>5</v>
      </c>
      <c r="E54" s="183">
        <f t="shared" si="0"/>
        <v>0.33333333333333331</v>
      </c>
    </row>
    <row r="55" spans="1:5" ht="16.2">
      <c r="A55" s="599" t="s">
        <v>1374</v>
      </c>
      <c r="B55" s="325" t="s">
        <v>798</v>
      </c>
      <c r="C55" s="181">
        <v>17</v>
      </c>
      <c r="D55" s="181">
        <v>9</v>
      </c>
      <c r="E55" s="183">
        <f t="shared" si="0"/>
        <v>0.52941176470588236</v>
      </c>
    </row>
    <row r="56" spans="1:5" ht="16.2">
      <c r="A56" s="648"/>
      <c r="B56" s="325" t="s">
        <v>799</v>
      </c>
      <c r="C56" s="181">
        <v>21</v>
      </c>
      <c r="D56" s="181">
        <v>13</v>
      </c>
      <c r="E56" s="183">
        <f t="shared" si="0"/>
        <v>0.61904761904761907</v>
      </c>
    </row>
    <row r="57" spans="1:5" ht="16.2">
      <c r="A57" s="648"/>
      <c r="B57" s="325" t="s">
        <v>800</v>
      </c>
      <c r="C57" s="181">
        <v>15</v>
      </c>
      <c r="D57" s="181">
        <v>8</v>
      </c>
      <c r="E57" s="183">
        <f t="shared" si="0"/>
        <v>0.53333333333333333</v>
      </c>
    </row>
    <row r="58" spans="1:5" ht="16.2">
      <c r="A58" s="648"/>
      <c r="B58" s="325" t="s">
        <v>801</v>
      </c>
      <c r="C58" s="181">
        <v>13</v>
      </c>
      <c r="D58" s="181">
        <v>7</v>
      </c>
      <c r="E58" s="183">
        <f t="shared" si="0"/>
        <v>0.53846153846153844</v>
      </c>
    </row>
    <row r="59" spans="1:5" ht="19.5" customHeight="1">
      <c r="A59" s="648"/>
      <c r="B59" s="325" t="s">
        <v>802</v>
      </c>
      <c r="C59" s="181">
        <v>11</v>
      </c>
      <c r="D59" s="181">
        <v>8</v>
      </c>
      <c r="E59" s="183">
        <f t="shared" si="0"/>
        <v>0.72727272727272729</v>
      </c>
    </row>
    <row r="60" spans="1:5" ht="17.25" customHeight="1">
      <c r="A60" s="648"/>
      <c r="B60" s="325" t="s">
        <v>803</v>
      </c>
      <c r="C60" s="181">
        <v>17</v>
      </c>
      <c r="D60" s="181">
        <v>10</v>
      </c>
      <c r="E60" s="183">
        <f t="shared" si="0"/>
        <v>0.58823529411764708</v>
      </c>
    </row>
    <row r="61" spans="1:5" ht="16.2">
      <c r="A61" s="648"/>
      <c r="B61" s="325" t="s">
        <v>804</v>
      </c>
      <c r="C61" s="181">
        <v>15</v>
      </c>
      <c r="D61" s="181">
        <v>10</v>
      </c>
      <c r="E61" s="183">
        <f t="shared" si="0"/>
        <v>0.66666666666666663</v>
      </c>
    </row>
    <row r="62" spans="1:5" ht="16.2">
      <c r="A62" s="648"/>
      <c r="B62" s="325" t="s">
        <v>805</v>
      </c>
      <c r="C62" s="181">
        <v>11</v>
      </c>
      <c r="D62" s="181">
        <v>4</v>
      </c>
      <c r="E62" s="183">
        <f t="shared" si="0"/>
        <v>0.36363636363636365</v>
      </c>
    </row>
    <row r="63" spans="1:5" ht="16.2">
      <c r="A63" s="648"/>
      <c r="B63" s="325" t="s">
        <v>806</v>
      </c>
      <c r="C63" s="181">
        <v>13</v>
      </c>
      <c r="D63" s="181">
        <v>9</v>
      </c>
      <c r="E63" s="183">
        <f t="shared" si="0"/>
        <v>0.69230769230769229</v>
      </c>
    </row>
    <row r="64" spans="1:5" ht="16.2">
      <c r="A64" s="601"/>
      <c r="B64" s="325" t="s">
        <v>807</v>
      </c>
      <c r="C64" s="181">
        <v>19</v>
      </c>
      <c r="D64" s="181">
        <v>9</v>
      </c>
      <c r="E64" s="183">
        <f t="shared" si="0"/>
        <v>0.47368421052631576</v>
      </c>
    </row>
    <row r="65" spans="1:5" ht="16.2">
      <c r="A65" s="599" t="s">
        <v>1375</v>
      </c>
      <c r="B65" s="325" t="s">
        <v>810</v>
      </c>
      <c r="C65" s="181">
        <v>29</v>
      </c>
      <c r="D65" s="181">
        <v>13</v>
      </c>
      <c r="E65" s="183">
        <f t="shared" si="0"/>
        <v>0.44827586206896552</v>
      </c>
    </row>
    <row r="66" spans="1:5" ht="16.2">
      <c r="A66" s="648"/>
      <c r="B66" s="325" t="s">
        <v>811</v>
      </c>
      <c r="C66" s="181">
        <v>12</v>
      </c>
      <c r="D66" s="181">
        <v>8</v>
      </c>
      <c r="E66" s="183">
        <f t="shared" si="0"/>
        <v>0.66666666666666663</v>
      </c>
    </row>
    <row r="67" spans="1:5" ht="16.2">
      <c r="A67" s="648"/>
      <c r="B67" s="325" t="s">
        <v>812</v>
      </c>
      <c r="C67" s="181">
        <v>17</v>
      </c>
      <c r="D67" s="181">
        <v>10</v>
      </c>
      <c r="E67" s="183">
        <f t="shared" si="0"/>
        <v>0.58823529411764708</v>
      </c>
    </row>
    <row r="68" spans="1:5" ht="16.2">
      <c r="A68" s="648"/>
      <c r="B68" s="325" t="s">
        <v>813</v>
      </c>
      <c r="C68" s="181">
        <v>15</v>
      </c>
      <c r="D68" s="181">
        <v>7</v>
      </c>
      <c r="E68" s="183">
        <f t="shared" si="0"/>
        <v>0.46666666666666667</v>
      </c>
    </row>
    <row r="69" spans="1:5" ht="16.2">
      <c r="A69" s="648"/>
      <c r="B69" s="325" t="s">
        <v>814</v>
      </c>
      <c r="C69" s="181">
        <v>17</v>
      </c>
      <c r="D69" s="181">
        <v>7</v>
      </c>
      <c r="E69" s="183">
        <f t="shared" si="0"/>
        <v>0.41176470588235292</v>
      </c>
    </row>
    <row r="70" spans="1:5" ht="16.2">
      <c r="A70" s="648"/>
      <c r="B70" s="325" t="s">
        <v>815</v>
      </c>
      <c r="C70" s="181">
        <v>11</v>
      </c>
      <c r="D70" s="181">
        <v>6</v>
      </c>
      <c r="E70" s="183">
        <f t="shared" ref="E70:E134" si="1">D70/C70</f>
        <v>0.54545454545454541</v>
      </c>
    </row>
    <row r="71" spans="1:5" ht="16.2">
      <c r="A71" s="648"/>
      <c r="B71" s="325" t="s">
        <v>816</v>
      </c>
      <c r="C71" s="181">
        <v>19</v>
      </c>
      <c r="D71" s="181">
        <v>11</v>
      </c>
      <c r="E71" s="183">
        <f t="shared" si="1"/>
        <v>0.57894736842105265</v>
      </c>
    </row>
    <row r="72" spans="1:5" ht="16.2">
      <c r="A72" s="648"/>
      <c r="B72" s="325" t="s">
        <v>817</v>
      </c>
      <c r="C72" s="181">
        <v>11</v>
      </c>
      <c r="D72" s="181">
        <v>6</v>
      </c>
      <c r="E72" s="183">
        <f t="shared" si="1"/>
        <v>0.54545454545454541</v>
      </c>
    </row>
    <row r="73" spans="1:5" ht="16.2">
      <c r="A73" s="648"/>
      <c r="B73" s="325" t="s">
        <v>818</v>
      </c>
      <c r="C73" s="181">
        <v>9</v>
      </c>
      <c r="D73" s="181">
        <v>5</v>
      </c>
      <c r="E73" s="183">
        <f t="shared" si="1"/>
        <v>0.55555555555555558</v>
      </c>
    </row>
    <row r="74" spans="1:5" ht="16.2">
      <c r="A74" s="648"/>
      <c r="B74" s="325" t="s">
        <v>819</v>
      </c>
      <c r="C74" s="181">
        <v>21</v>
      </c>
      <c r="D74" s="181">
        <v>10</v>
      </c>
      <c r="E74" s="183">
        <f t="shared" si="1"/>
        <v>0.47619047619047616</v>
      </c>
    </row>
    <row r="75" spans="1:5" ht="16.2">
      <c r="A75" s="642"/>
      <c r="B75" s="326" t="s">
        <v>1376</v>
      </c>
      <c r="C75" s="181">
        <v>15</v>
      </c>
      <c r="D75" s="181">
        <v>9</v>
      </c>
      <c r="E75" s="183">
        <f t="shared" si="1"/>
        <v>0.6</v>
      </c>
    </row>
    <row r="76" spans="1:5" ht="16.2">
      <c r="A76" s="633"/>
      <c r="B76" s="326" t="s">
        <v>1377</v>
      </c>
      <c r="C76" s="181">
        <v>15</v>
      </c>
      <c r="D76" s="181">
        <v>6</v>
      </c>
      <c r="E76" s="183">
        <f t="shared" si="1"/>
        <v>0.4</v>
      </c>
    </row>
    <row r="77" spans="1:5" ht="16.2">
      <c r="A77" s="662" t="s">
        <v>828</v>
      </c>
      <c r="B77" s="326" t="s">
        <v>1467</v>
      </c>
      <c r="C77" s="300">
        <v>12</v>
      </c>
      <c r="D77" s="300">
        <v>3</v>
      </c>
      <c r="E77" s="183">
        <f t="shared" si="1"/>
        <v>0.25</v>
      </c>
    </row>
    <row r="78" spans="1:5" ht="19.5" customHeight="1">
      <c r="A78" s="662"/>
      <c r="B78" s="326" t="s">
        <v>1378</v>
      </c>
      <c r="C78" s="300">
        <v>13</v>
      </c>
      <c r="D78" s="300">
        <v>4</v>
      </c>
      <c r="E78" s="183">
        <f t="shared" si="1"/>
        <v>0.30769230769230771</v>
      </c>
    </row>
    <row r="79" spans="1:5" ht="19.5" customHeight="1">
      <c r="A79" s="662"/>
      <c r="B79" s="325" t="s">
        <v>825</v>
      </c>
      <c r="C79" s="300">
        <v>21</v>
      </c>
      <c r="D79" s="300">
        <v>9</v>
      </c>
      <c r="E79" s="183">
        <f t="shared" si="1"/>
        <v>0.42857142857142855</v>
      </c>
    </row>
    <row r="80" spans="1:5" ht="16.2">
      <c r="A80" s="662"/>
      <c r="B80" s="325" t="s">
        <v>826</v>
      </c>
      <c r="C80" s="300">
        <v>17</v>
      </c>
      <c r="D80" s="300">
        <v>8</v>
      </c>
      <c r="E80" s="183">
        <f t="shared" si="1"/>
        <v>0.47058823529411764</v>
      </c>
    </row>
    <row r="81" spans="1:5" ht="16.2">
      <c r="A81" s="662"/>
      <c r="B81" s="325" t="s">
        <v>827</v>
      </c>
      <c r="C81" s="300">
        <v>28</v>
      </c>
      <c r="D81" s="300">
        <v>16</v>
      </c>
      <c r="E81" s="183">
        <f t="shared" si="1"/>
        <v>0.5714285714285714</v>
      </c>
    </row>
    <row r="82" spans="1:5" ht="17.25" customHeight="1">
      <c r="A82" s="662"/>
      <c r="B82" s="325" t="s">
        <v>829</v>
      </c>
      <c r="C82" s="300">
        <v>7</v>
      </c>
      <c r="D82" s="300">
        <v>5</v>
      </c>
      <c r="E82" s="183">
        <f t="shared" si="1"/>
        <v>0.7142857142857143</v>
      </c>
    </row>
    <row r="83" spans="1:5" ht="32.4">
      <c r="A83" s="662"/>
      <c r="B83" s="325" t="s">
        <v>830</v>
      </c>
      <c r="C83" s="300">
        <v>16</v>
      </c>
      <c r="D83" s="300">
        <v>5</v>
      </c>
      <c r="E83" s="183">
        <f t="shared" si="1"/>
        <v>0.3125</v>
      </c>
    </row>
    <row r="84" spans="1:5" ht="32.4">
      <c r="A84" s="662"/>
      <c r="B84" s="325" t="s">
        <v>831</v>
      </c>
      <c r="C84" s="300">
        <v>10</v>
      </c>
      <c r="D84" s="300">
        <v>4</v>
      </c>
      <c r="E84" s="183">
        <f t="shared" si="1"/>
        <v>0.4</v>
      </c>
    </row>
    <row r="85" spans="1:5" ht="16.2">
      <c r="A85" s="662"/>
      <c r="B85" s="325" t="s">
        <v>833</v>
      </c>
      <c r="C85" s="300">
        <v>27</v>
      </c>
      <c r="D85" s="300">
        <v>15</v>
      </c>
      <c r="E85" s="183">
        <f t="shared" si="1"/>
        <v>0.55555555555555558</v>
      </c>
    </row>
    <row r="86" spans="1:5" ht="16.2">
      <c r="A86" s="662"/>
      <c r="B86" s="325" t="s">
        <v>834</v>
      </c>
      <c r="C86" s="300">
        <v>13</v>
      </c>
      <c r="D86" s="300">
        <v>4</v>
      </c>
      <c r="E86" s="183">
        <f t="shared" si="1"/>
        <v>0.30769230769230771</v>
      </c>
    </row>
    <row r="87" spans="1:5" ht="16.2">
      <c r="A87" s="662"/>
      <c r="B87" s="325" t="s">
        <v>835</v>
      </c>
      <c r="C87" s="300">
        <v>47</v>
      </c>
      <c r="D87" s="300">
        <v>20</v>
      </c>
      <c r="E87" s="183">
        <f t="shared" si="1"/>
        <v>0.42553191489361702</v>
      </c>
    </row>
    <row r="88" spans="1:5" ht="16.2">
      <c r="A88" s="662"/>
      <c r="B88" s="325" t="s">
        <v>836</v>
      </c>
      <c r="C88" s="300">
        <v>8</v>
      </c>
      <c r="D88" s="300">
        <v>5</v>
      </c>
      <c r="E88" s="183">
        <f t="shared" si="1"/>
        <v>0.625</v>
      </c>
    </row>
    <row r="89" spans="1:5" ht="16.2">
      <c r="A89" s="662"/>
      <c r="B89" s="325" t="s">
        <v>837</v>
      </c>
      <c r="C89" s="300">
        <v>9</v>
      </c>
      <c r="D89" s="300">
        <v>4</v>
      </c>
      <c r="E89" s="183">
        <f t="shared" si="1"/>
        <v>0.44444444444444442</v>
      </c>
    </row>
    <row r="90" spans="1:5" ht="16.2">
      <c r="A90" s="662"/>
      <c r="B90" s="325" t="s">
        <v>838</v>
      </c>
      <c r="C90" s="300">
        <v>9</v>
      </c>
      <c r="D90" s="300">
        <v>6</v>
      </c>
      <c r="E90" s="183">
        <f t="shared" si="1"/>
        <v>0.66666666666666663</v>
      </c>
    </row>
    <row r="91" spans="1:5" ht="16.2">
      <c r="A91" s="662"/>
      <c r="B91" s="325" t="s">
        <v>839</v>
      </c>
      <c r="C91" s="300">
        <v>10</v>
      </c>
      <c r="D91" s="300">
        <v>5</v>
      </c>
      <c r="E91" s="183">
        <f t="shared" si="1"/>
        <v>0.5</v>
      </c>
    </row>
    <row r="92" spans="1:5" ht="17.25" customHeight="1">
      <c r="A92" s="662"/>
      <c r="B92" s="325" t="s">
        <v>841</v>
      </c>
      <c r="C92" s="300">
        <v>19</v>
      </c>
      <c r="D92" s="300">
        <v>11</v>
      </c>
      <c r="E92" s="183">
        <f t="shared" si="1"/>
        <v>0.57894736842105265</v>
      </c>
    </row>
    <row r="93" spans="1:5" ht="16.2">
      <c r="A93" s="662"/>
      <c r="B93" s="325" t="s">
        <v>842</v>
      </c>
      <c r="C93" s="302">
        <v>17</v>
      </c>
      <c r="D93" s="300">
        <v>8</v>
      </c>
      <c r="E93" s="183">
        <f t="shared" si="1"/>
        <v>0.47058823529411764</v>
      </c>
    </row>
    <row r="94" spans="1:5" ht="16.2">
      <c r="A94" s="663"/>
      <c r="B94" s="326" t="s">
        <v>1379</v>
      </c>
      <c r="C94" s="302">
        <v>23</v>
      </c>
      <c r="D94" s="300">
        <v>11</v>
      </c>
      <c r="E94" s="183">
        <f t="shared" si="1"/>
        <v>0.47826086956521741</v>
      </c>
    </row>
    <row r="95" spans="1:5" ht="16.2">
      <c r="A95" s="599" t="s">
        <v>389</v>
      </c>
      <c r="B95" s="326" t="s">
        <v>1451</v>
      </c>
      <c r="C95" s="181">
        <v>17</v>
      </c>
      <c r="D95" s="181">
        <v>8</v>
      </c>
      <c r="E95" s="183">
        <f t="shared" si="1"/>
        <v>0.47058823529411764</v>
      </c>
    </row>
    <row r="96" spans="1:5" ht="16.2">
      <c r="A96" s="648"/>
      <c r="B96" s="325" t="s">
        <v>1380</v>
      </c>
      <c r="C96" s="181">
        <v>17</v>
      </c>
      <c r="D96" s="181">
        <v>10</v>
      </c>
      <c r="E96" s="183">
        <f t="shared" si="1"/>
        <v>0.58823529411764708</v>
      </c>
    </row>
    <row r="97" spans="1:5" ht="16.2">
      <c r="A97" s="648"/>
      <c r="B97" s="325" t="s">
        <v>1381</v>
      </c>
      <c r="C97" s="181">
        <v>23</v>
      </c>
      <c r="D97" s="181">
        <v>15</v>
      </c>
      <c r="E97" s="183">
        <f t="shared" si="1"/>
        <v>0.65217391304347827</v>
      </c>
    </row>
    <row r="98" spans="1:5" ht="16.2">
      <c r="A98" s="648"/>
      <c r="B98" s="325" t="s">
        <v>1382</v>
      </c>
      <c r="C98" s="181">
        <v>11</v>
      </c>
      <c r="D98" s="181">
        <v>7</v>
      </c>
      <c r="E98" s="183">
        <f t="shared" si="1"/>
        <v>0.63636363636363635</v>
      </c>
    </row>
    <row r="99" spans="1:5" ht="16.2">
      <c r="A99" s="648"/>
      <c r="B99" s="325" t="s">
        <v>1383</v>
      </c>
      <c r="C99" s="181">
        <v>15</v>
      </c>
      <c r="D99" s="181">
        <v>7</v>
      </c>
      <c r="E99" s="183">
        <f t="shared" si="1"/>
        <v>0.46666666666666667</v>
      </c>
    </row>
    <row r="100" spans="1:5" ht="16.2">
      <c r="A100" s="648"/>
      <c r="B100" s="325" t="s">
        <v>1452</v>
      </c>
      <c r="C100" s="181">
        <v>20</v>
      </c>
      <c r="D100" s="181">
        <v>7</v>
      </c>
      <c r="E100" s="183">
        <f t="shared" si="1"/>
        <v>0.35</v>
      </c>
    </row>
    <row r="101" spans="1:5" ht="16.2">
      <c r="A101" s="648"/>
      <c r="B101" s="325" t="s">
        <v>1384</v>
      </c>
      <c r="C101" s="181">
        <v>13</v>
      </c>
      <c r="D101" s="181">
        <v>7</v>
      </c>
      <c r="E101" s="183">
        <f t="shared" si="1"/>
        <v>0.53846153846153844</v>
      </c>
    </row>
    <row r="102" spans="1:5" ht="16.2">
      <c r="A102" s="648"/>
      <c r="B102" s="325" t="s">
        <v>1385</v>
      </c>
      <c r="C102" s="181">
        <v>15</v>
      </c>
      <c r="D102" s="181">
        <v>8</v>
      </c>
      <c r="E102" s="183">
        <f t="shared" si="1"/>
        <v>0.53333333333333333</v>
      </c>
    </row>
    <row r="103" spans="1:5" ht="16.2">
      <c r="A103" s="601"/>
      <c r="B103" s="330" t="s">
        <v>1386</v>
      </c>
      <c r="C103" s="181">
        <v>15</v>
      </c>
      <c r="D103" s="181">
        <v>8</v>
      </c>
      <c r="E103" s="183">
        <f t="shared" si="1"/>
        <v>0.53333333333333333</v>
      </c>
    </row>
    <row r="104" spans="1:5" ht="16.2">
      <c r="A104" s="643" t="s">
        <v>1461</v>
      </c>
      <c r="B104" s="326" t="s">
        <v>1460</v>
      </c>
      <c r="C104" s="181">
        <v>16</v>
      </c>
      <c r="D104" s="181">
        <v>6</v>
      </c>
      <c r="E104" s="183">
        <f t="shared" si="1"/>
        <v>0.375</v>
      </c>
    </row>
    <row r="105" spans="1:5" ht="16.2">
      <c r="A105" s="644"/>
      <c r="B105" s="325" t="s">
        <v>638</v>
      </c>
      <c r="C105" s="181">
        <v>15</v>
      </c>
      <c r="D105" s="181">
        <v>6</v>
      </c>
      <c r="E105" s="183">
        <f t="shared" si="1"/>
        <v>0.4</v>
      </c>
    </row>
    <row r="106" spans="1:5" ht="16.2">
      <c r="A106" s="644"/>
      <c r="B106" s="325" t="s">
        <v>639</v>
      </c>
      <c r="C106" s="181">
        <v>17</v>
      </c>
      <c r="D106" s="181">
        <v>6</v>
      </c>
      <c r="E106" s="183">
        <f t="shared" si="1"/>
        <v>0.35294117647058826</v>
      </c>
    </row>
    <row r="107" spans="1:5" ht="16.2">
      <c r="A107" s="644"/>
      <c r="B107" s="326" t="s">
        <v>1387</v>
      </c>
      <c r="C107" s="181">
        <v>16</v>
      </c>
      <c r="D107" s="181">
        <v>7</v>
      </c>
      <c r="E107" s="183">
        <f t="shared" si="1"/>
        <v>0.4375</v>
      </c>
    </row>
    <row r="108" spans="1:5" ht="16.2">
      <c r="A108" s="644"/>
      <c r="B108" s="325" t="s">
        <v>1181</v>
      </c>
      <c r="C108" s="181">
        <v>11</v>
      </c>
      <c r="D108" s="181">
        <v>4</v>
      </c>
      <c r="E108" s="183">
        <f t="shared" si="1"/>
        <v>0.36363636363636365</v>
      </c>
    </row>
    <row r="109" spans="1:5" ht="16.2">
      <c r="A109" s="644"/>
      <c r="B109" s="325" t="s">
        <v>1388</v>
      </c>
      <c r="C109" s="181">
        <v>15</v>
      </c>
      <c r="D109" s="181">
        <v>4</v>
      </c>
      <c r="E109" s="183">
        <f t="shared" si="1"/>
        <v>0.26666666666666666</v>
      </c>
    </row>
    <row r="110" spans="1:5" ht="16.2">
      <c r="A110" s="644"/>
      <c r="B110" s="325" t="s">
        <v>644</v>
      </c>
      <c r="C110" s="181">
        <v>35</v>
      </c>
      <c r="D110" s="181">
        <v>15</v>
      </c>
      <c r="E110" s="183">
        <f t="shared" si="1"/>
        <v>0.42857142857142855</v>
      </c>
    </row>
    <row r="111" spans="1:5" ht="16.2">
      <c r="A111" s="644"/>
      <c r="B111" s="325" t="s">
        <v>645</v>
      </c>
      <c r="C111" s="181">
        <v>23</v>
      </c>
      <c r="D111" s="181">
        <v>12</v>
      </c>
      <c r="E111" s="183">
        <f t="shared" si="1"/>
        <v>0.52173913043478259</v>
      </c>
    </row>
    <row r="112" spans="1:5" ht="16.2">
      <c r="A112" s="644"/>
      <c r="B112" s="325" t="s">
        <v>646</v>
      </c>
      <c r="C112" s="303">
        <v>23</v>
      </c>
      <c r="D112" s="181">
        <v>13</v>
      </c>
      <c r="E112" s="183">
        <f t="shared" si="1"/>
        <v>0.56521739130434778</v>
      </c>
    </row>
    <row r="113" spans="1:5" ht="16.2">
      <c r="A113" s="644"/>
      <c r="B113" s="326" t="s">
        <v>1389</v>
      </c>
      <c r="C113" s="303">
        <v>14</v>
      </c>
      <c r="D113" s="181">
        <v>9</v>
      </c>
      <c r="E113" s="183">
        <f t="shared" si="1"/>
        <v>0.6428571428571429</v>
      </c>
    </row>
    <row r="114" spans="1:5" ht="16.2">
      <c r="A114" s="644"/>
      <c r="B114" s="326" t="s">
        <v>1390</v>
      </c>
      <c r="C114" s="303">
        <v>9</v>
      </c>
      <c r="D114" s="181">
        <v>2</v>
      </c>
      <c r="E114" s="183">
        <f t="shared" si="1"/>
        <v>0.22222222222222221</v>
      </c>
    </row>
    <row r="115" spans="1:5" ht="16.2">
      <c r="A115" s="653"/>
      <c r="B115" s="326" t="s">
        <v>1391</v>
      </c>
      <c r="C115" s="303">
        <v>12</v>
      </c>
      <c r="D115" s="181">
        <v>7</v>
      </c>
      <c r="E115" s="183">
        <f t="shared" si="1"/>
        <v>0.58333333333333337</v>
      </c>
    </row>
    <row r="116" spans="1:5" ht="18.75" customHeight="1">
      <c r="A116" s="647" t="s">
        <v>1392</v>
      </c>
      <c r="B116" s="325" t="s">
        <v>1393</v>
      </c>
      <c r="C116" s="181">
        <v>21</v>
      </c>
      <c r="D116" s="181">
        <v>11</v>
      </c>
      <c r="E116" s="183">
        <f t="shared" si="1"/>
        <v>0.52380952380952384</v>
      </c>
    </row>
    <row r="117" spans="1:5" ht="16.2">
      <c r="A117" s="598"/>
      <c r="B117" s="325" t="s">
        <v>1394</v>
      </c>
      <c r="C117" s="181">
        <v>12</v>
      </c>
      <c r="D117" s="181">
        <v>4</v>
      </c>
      <c r="E117" s="183">
        <f t="shared" si="1"/>
        <v>0.33333333333333331</v>
      </c>
    </row>
    <row r="118" spans="1:5" ht="16.2">
      <c r="A118" s="598"/>
      <c r="B118" s="325" t="s">
        <v>1395</v>
      </c>
      <c r="C118" s="181">
        <v>15</v>
      </c>
      <c r="D118" s="181">
        <v>7</v>
      </c>
      <c r="E118" s="183">
        <f t="shared" si="1"/>
        <v>0.46666666666666667</v>
      </c>
    </row>
    <row r="119" spans="1:5" ht="16.2">
      <c r="A119" s="598"/>
      <c r="B119" s="326" t="s">
        <v>1453</v>
      </c>
      <c r="C119" s="181">
        <v>15</v>
      </c>
      <c r="D119" s="181">
        <v>5</v>
      </c>
      <c r="E119" s="183">
        <f t="shared" si="1"/>
        <v>0.33333333333333331</v>
      </c>
    </row>
    <row r="120" spans="1:5" ht="16.2">
      <c r="A120" s="598"/>
      <c r="B120" s="325" t="s">
        <v>1396</v>
      </c>
      <c r="C120" s="181">
        <v>15</v>
      </c>
      <c r="D120" s="181">
        <v>6</v>
      </c>
      <c r="E120" s="183">
        <f t="shared" si="1"/>
        <v>0.4</v>
      </c>
    </row>
    <row r="121" spans="1:5" ht="16.2">
      <c r="A121" s="598"/>
      <c r="B121" s="326" t="s">
        <v>1454</v>
      </c>
      <c r="C121" s="181">
        <v>15</v>
      </c>
      <c r="D121" s="181">
        <v>5</v>
      </c>
      <c r="E121" s="183">
        <f t="shared" si="1"/>
        <v>0.33333333333333331</v>
      </c>
    </row>
    <row r="122" spans="1:5" ht="16.2">
      <c r="A122" s="598"/>
      <c r="B122" s="326" t="s">
        <v>1455</v>
      </c>
      <c r="C122" s="181">
        <v>13</v>
      </c>
      <c r="D122" s="181">
        <v>6</v>
      </c>
      <c r="E122" s="183">
        <f t="shared" si="1"/>
        <v>0.46153846153846156</v>
      </c>
    </row>
    <row r="123" spans="1:5" ht="16.2">
      <c r="A123" s="598"/>
      <c r="B123" s="326" t="s">
        <v>1456</v>
      </c>
      <c r="C123" s="181">
        <v>15</v>
      </c>
      <c r="D123" s="181">
        <v>10</v>
      </c>
      <c r="E123" s="183">
        <f t="shared" si="1"/>
        <v>0.66666666666666663</v>
      </c>
    </row>
    <row r="124" spans="1:5" ht="16.2">
      <c r="A124" s="598"/>
      <c r="B124" s="325" t="s">
        <v>1397</v>
      </c>
      <c r="C124" s="181">
        <v>15</v>
      </c>
      <c r="D124" s="181">
        <v>5</v>
      </c>
      <c r="E124" s="183">
        <f t="shared" si="1"/>
        <v>0.33333333333333331</v>
      </c>
    </row>
    <row r="125" spans="1:5" ht="16.2">
      <c r="A125" s="598" t="s">
        <v>1398</v>
      </c>
      <c r="B125" s="326" t="s">
        <v>851</v>
      </c>
      <c r="C125" s="181">
        <v>13</v>
      </c>
      <c r="D125" s="181">
        <v>5</v>
      </c>
      <c r="E125" s="183">
        <f>D125/C126</f>
        <v>0.33333333333333331</v>
      </c>
    </row>
    <row r="126" spans="1:5" ht="16.2">
      <c r="A126" s="598"/>
      <c r="B126" s="326" t="s">
        <v>853</v>
      </c>
      <c r="C126" s="181">
        <v>15</v>
      </c>
      <c r="D126" s="181">
        <v>6</v>
      </c>
      <c r="E126" s="183">
        <f t="shared" si="1"/>
        <v>0.4</v>
      </c>
    </row>
    <row r="127" spans="1:5" ht="16.2">
      <c r="A127" s="598"/>
      <c r="B127" s="326" t="s">
        <v>854</v>
      </c>
      <c r="C127" s="181">
        <v>13</v>
      </c>
      <c r="D127" s="181">
        <v>8</v>
      </c>
      <c r="E127" s="183">
        <f t="shared" si="1"/>
        <v>0.61538461538461542</v>
      </c>
    </row>
    <row r="128" spans="1:5" ht="16.2">
      <c r="A128" s="598"/>
      <c r="B128" s="326" t="s">
        <v>855</v>
      </c>
      <c r="C128" s="181">
        <v>13</v>
      </c>
      <c r="D128" s="181">
        <v>6</v>
      </c>
      <c r="E128" s="183">
        <f t="shared" si="1"/>
        <v>0.46153846153846156</v>
      </c>
    </row>
    <row r="129" spans="1:5" ht="16.2">
      <c r="A129" s="598"/>
      <c r="B129" s="326" t="s">
        <v>856</v>
      </c>
      <c r="C129" s="181">
        <v>15</v>
      </c>
      <c r="D129" s="181">
        <v>8</v>
      </c>
      <c r="E129" s="183">
        <f t="shared" si="1"/>
        <v>0.53333333333333333</v>
      </c>
    </row>
    <row r="130" spans="1:5" ht="16.2">
      <c r="A130" s="598"/>
      <c r="B130" s="326" t="s">
        <v>857</v>
      </c>
      <c r="C130" s="181">
        <v>11</v>
      </c>
      <c r="D130" s="181">
        <v>7</v>
      </c>
      <c r="E130" s="183">
        <f t="shared" si="1"/>
        <v>0.63636363636363635</v>
      </c>
    </row>
    <row r="131" spans="1:5" ht="16.2">
      <c r="A131" s="598"/>
      <c r="B131" s="326" t="s">
        <v>1457</v>
      </c>
      <c r="C131" s="181">
        <v>15</v>
      </c>
      <c r="D131" s="181">
        <v>8</v>
      </c>
      <c r="E131" s="183">
        <f t="shared" si="1"/>
        <v>0.53333333333333333</v>
      </c>
    </row>
    <row r="132" spans="1:5" ht="16.2">
      <c r="A132" s="598"/>
      <c r="B132" s="326" t="s">
        <v>859</v>
      </c>
      <c r="C132" s="181">
        <v>15</v>
      </c>
      <c r="D132" s="181">
        <v>9</v>
      </c>
      <c r="E132" s="183">
        <f t="shared" si="1"/>
        <v>0.6</v>
      </c>
    </row>
    <row r="133" spans="1:5" ht="16.2">
      <c r="A133" s="598"/>
      <c r="B133" s="326" t="s">
        <v>1458</v>
      </c>
      <c r="C133" s="181">
        <v>13</v>
      </c>
      <c r="D133" s="181">
        <v>6</v>
      </c>
      <c r="E133" s="183">
        <f t="shared" si="1"/>
        <v>0.46153846153846156</v>
      </c>
    </row>
    <row r="134" spans="1:5" ht="16.2">
      <c r="A134" s="598"/>
      <c r="B134" s="326" t="s">
        <v>861</v>
      </c>
      <c r="C134" s="181">
        <v>13</v>
      </c>
      <c r="D134" s="181">
        <v>6</v>
      </c>
      <c r="E134" s="183">
        <f t="shared" si="1"/>
        <v>0.46153846153846156</v>
      </c>
    </row>
    <row r="135" spans="1:5" ht="16.2">
      <c r="A135" s="598"/>
      <c r="B135" s="326" t="s">
        <v>862</v>
      </c>
      <c r="C135" s="181">
        <v>11</v>
      </c>
      <c r="D135" s="181">
        <v>4</v>
      </c>
      <c r="E135" s="183">
        <f t="shared" ref="E135:E200" si="2">D135/C135</f>
        <v>0.36363636363636365</v>
      </c>
    </row>
    <row r="136" spans="1:5" ht="16.2">
      <c r="A136" s="599" t="s">
        <v>419</v>
      </c>
      <c r="B136" s="326" t="s">
        <v>1399</v>
      </c>
      <c r="C136" s="181">
        <v>14</v>
      </c>
      <c r="D136" s="181">
        <v>3</v>
      </c>
      <c r="E136" s="183">
        <f t="shared" si="2"/>
        <v>0.21428571428571427</v>
      </c>
    </row>
    <row r="137" spans="1:5" ht="16.2">
      <c r="A137" s="642"/>
      <c r="B137" s="326" t="s">
        <v>1459</v>
      </c>
      <c r="C137" s="181">
        <v>15</v>
      </c>
      <c r="D137" s="181">
        <v>7</v>
      </c>
      <c r="E137" s="183">
        <f t="shared" si="2"/>
        <v>0.46666666666666667</v>
      </c>
    </row>
    <row r="138" spans="1:5" ht="16.2">
      <c r="A138" s="642"/>
      <c r="B138" s="326" t="s">
        <v>1400</v>
      </c>
      <c r="C138" s="181">
        <v>15</v>
      </c>
      <c r="D138" s="181">
        <v>5</v>
      </c>
      <c r="E138" s="183">
        <f t="shared" si="2"/>
        <v>0.33333333333333331</v>
      </c>
    </row>
    <row r="139" spans="1:5" ht="16.2">
      <c r="A139" s="642"/>
      <c r="B139" s="325" t="s">
        <v>1401</v>
      </c>
      <c r="C139" s="181">
        <v>19</v>
      </c>
      <c r="D139" s="181">
        <v>12</v>
      </c>
      <c r="E139" s="183">
        <f t="shared" si="2"/>
        <v>0.63157894736842102</v>
      </c>
    </row>
    <row r="140" spans="1:5" ht="18" customHeight="1">
      <c r="A140" s="642"/>
      <c r="B140" s="325" t="s">
        <v>1402</v>
      </c>
      <c r="C140" s="181">
        <v>17</v>
      </c>
      <c r="D140" s="181">
        <v>9</v>
      </c>
      <c r="E140" s="183">
        <f t="shared" si="2"/>
        <v>0.52941176470588236</v>
      </c>
    </row>
    <row r="141" spans="1:5" ht="16.2">
      <c r="A141" s="642"/>
      <c r="B141" s="325" t="s">
        <v>1403</v>
      </c>
      <c r="C141" s="181">
        <v>11</v>
      </c>
      <c r="D141" s="181">
        <v>5</v>
      </c>
      <c r="E141" s="183">
        <f t="shared" si="2"/>
        <v>0.45454545454545453</v>
      </c>
    </row>
    <row r="142" spans="1:5" ht="16.2">
      <c r="A142" s="642"/>
      <c r="B142" s="325" t="s">
        <v>1404</v>
      </c>
      <c r="C142" s="181">
        <v>13</v>
      </c>
      <c r="D142" s="181">
        <v>8</v>
      </c>
      <c r="E142" s="183">
        <f t="shared" si="2"/>
        <v>0.61538461538461542</v>
      </c>
    </row>
    <row r="143" spans="1:5" ht="18" customHeight="1">
      <c r="A143" s="642"/>
      <c r="B143" s="325" t="s">
        <v>1405</v>
      </c>
      <c r="C143" s="181">
        <v>19</v>
      </c>
      <c r="D143" s="181">
        <v>7</v>
      </c>
      <c r="E143" s="183">
        <f t="shared" si="2"/>
        <v>0.36842105263157893</v>
      </c>
    </row>
    <row r="144" spans="1:5" ht="16.2">
      <c r="A144" s="642"/>
      <c r="B144" s="326" t="s">
        <v>1406</v>
      </c>
      <c r="C144" s="181">
        <v>13</v>
      </c>
      <c r="D144" s="181">
        <v>6</v>
      </c>
      <c r="E144" s="183">
        <f t="shared" si="2"/>
        <v>0.46153846153846156</v>
      </c>
    </row>
    <row r="145" spans="1:5" ht="16.2">
      <c r="A145" s="642"/>
      <c r="B145" s="326" t="s">
        <v>1407</v>
      </c>
      <c r="C145" s="181">
        <v>13</v>
      </c>
      <c r="D145" s="181">
        <v>5</v>
      </c>
      <c r="E145" s="183">
        <f t="shared" si="2"/>
        <v>0.38461538461538464</v>
      </c>
    </row>
    <row r="146" spans="1:5" ht="16.2">
      <c r="A146" s="633"/>
      <c r="B146" s="326" t="s">
        <v>1408</v>
      </c>
      <c r="C146" s="181">
        <v>15</v>
      </c>
      <c r="D146" s="181">
        <v>5</v>
      </c>
      <c r="E146" s="183">
        <f t="shared" si="2"/>
        <v>0.33333333333333331</v>
      </c>
    </row>
    <row r="147" spans="1:5" ht="16.2">
      <c r="A147" s="647" t="s">
        <v>1409</v>
      </c>
      <c r="B147" s="326" t="s">
        <v>1410</v>
      </c>
      <c r="C147" s="181">
        <v>18</v>
      </c>
      <c r="D147" s="181">
        <v>6</v>
      </c>
      <c r="E147" s="183">
        <f t="shared" si="2"/>
        <v>0.33333333333333331</v>
      </c>
    </row>
    <row r="148" spans="1:5" ht="32.4">
      <c r="A148" s="598"/>
      <c r="B148" s="326" t="s">
        <v>1462</v>
      </c>
      <c r="C148" s="181">
        <v>19</v>
      </c>
      <c r="D148" s="181">
        <v>11</v>
      </c>
      <c r="E148" s="183">
        <f t="shared" si="2"/>
        <v>0.57894736842105265</v>
      </c>
    </row>
    <row r="149" spans="1:5" ht="16.2">
      <c r="A149" s="598"/>
      <c r="B149" s="325" t="s">
        <v>684</v>
      </c>
      <c r="C149" s="181">
        <v>11</v>
      </c>
      <c r="D149" s="181">
        <v>7</v>
      </c>
      <c r="E149" s="183">
        <f t="shared" si="2"/>
        <v>0.63636363636363635</v>
      </c>
    </row>
    <row r="150" spans="1:5" ht="16.2">
      <c r="A150" s="598"/>
      <c r="B150" s="325" t="s">
        <v>867</v>
      </c>
      <c r="C150" s="181">
        <v>15</v>
      </c>
      <c r="D150" s="181">
        <v>10</v>
      </c>
      <c r="E150" s="183">
        <f t="shared" si="2"/>
        <v>0.66666666666666663</v>
      </c>
    </row>
    <row r="151" spans="1:5" ht="16.2">
      <c r="A151" s="598"/>
      <c r="B151" s="326" t="s">
        <v>1411</v>
      </c>
      <c r="C151" s="181">
        <v>15</v>
      </c>
      <c r="D151" s="181">
        <v>7</v>
      </c>
      <c r="E151" s="183">
        <f t="shared" si="2"/>
        <v>0.46666666666666667</v>
      </c>
    </row>
    <row r="152" spans="1:5" ht="16.2">
      <c r="A152" s="598"/>
      <c r="B152" s="325" t="s">
        <v>868</v>
      </c>
      <c r="C152" s="181">
        <v>13</v>
      </c>
      <c r="D152" s="181">
        <v>8</v>
      </c>
      <c r="E152" s="183">
        <f t="shared" si="2"/>
        <v>0.61538461538461542</v>
      </c>
    </row>
    <row r="153" spans="1:5" ht="16.2">
      <c r="A153" s="598"/>
      <c r="B153" s="325" t="s">
        <v>869</v>
      </c>
      <c r="C153" s="181">
        <v>25</v>
      </c>
      <c r="D153" s="181">
        <v>15</v>
      </c>
      <c r="E153" s="183">
        <f t="shared" si="2"/>
        <v>0.6</v>
      </c>
    </row>
    <row r="154" spans="1:5" ht="16.2">
      <c r="A154" s="598"/>
      <c r="B154" s="325" t="s">
        <v>1412</v>
      </c>
      <c r="C154" s="181">
        <v>15</v>
      </c>
      <c r="D154" s="181">
        <v>8</v>
      </c>
      <c r="E154" s="183">
        <f t="shared" si="2"/>
        <v>0.53333333333333333</v>
      </c>
    </row>
    <row r="155" spans="1:5" ht="16.2">
      <c r="A155" s="598"/>
      <c r="B155" s="325" t="s">
        <v>871</v>
      </c>
      <c r="C155" s="181">
        <v>15</v>
      </c>
      <c r="D155" s="181">
        <v>8</v>
      </c>
      <c r="E155" s="183">
        <f t="shared" si="2"/>
        <v>0.53333333333333333</v>
      </c>
    </row>
    <row r="156" spans="1:5" ht="16.2">
      <c r="A156" s="598"/>
      <c r="B156" s="326" t="s">
        <v>1413</v>
      </c>
      <c r="C156" s="303">
        <v>21</v>
      </c>
      <c r="D156" s="303">
        <v>10</v>
      </c>
      <c r="E156" s="183">
        <f t="shared" si="2"/>
        <v>0.47619047619047616</v>
      </c>
    </row>
    <row r="157" spans="1:5" ht="16.2">
      <c r="A157" s="647" t="s">
        <v>1414</v>
      </c>
      <c r="B157" s="325" t="s">
        <v>873</v>
      </c>
      <c r="C157" s="303">
        <v>19</v>
      </c>
      <c r="D157" s="303">
        <v>9</v>
      </c>
      <c r="E157" s="183">
        <f t="shared" si="2"/>
        <v>0.47368421052631576</v>
      </c>
    </row>
    <row r="158" spans="1:5" ht="16.2">
      <c r="A158" s="598"/>
      <c r="B158" s="325" t="s">
        <v>693</v>
      </c>
      <c r="C158" s="303">
        <v>23</v>
      </c>
      <c r="D158" s="303">
        <v>13</v>
      </c>
      <c r="E158" s="183">
        <f t="shared" si="2"/>
        <v>0.56521739130434778</v>
      </c>
    </row>
    <row r="159" spans="1:5" ht="16.2">
      <c r="A159" s="598"/>
      <c r="B159" s="325" t="s">
        <v>699</v>
      </c>
      <c r="C159" s="181">
        <v>27</v>
      </c>
      <c r="D159" s="181">
        <v>11</v>
      </c>
      <c r="E159" s="183">
        <f t="shared" si="2"/>
        <v>0.40740740740740738</v>
      </c>
    </row>
    <row r="160" spans="1:5" ht="16.2">
      <c r="A160" s="598"/>
      <c r="B160" s="326" t="s">
        <v>1415</v>
      </c>
      <c r="C160" s="181">
        <v>13</v>
      </c>
      <c r="D160" s="181">
        <v>6</v>
      </c>
      <c r="E160" s="183">
        <f t="shared" si="2"/>
        <v>0.46153846153846156</v>
      </c>
    </row>
    <row r="161" spans="1:5" ht="16.2">
      <c r="A161" s="598"/>
      <c r="B161" s="325" t="s">
        <v>700</v>
      </c>
      <c r="C161" s="181">
        <v>27</v>
      </c>
      <c r="D161" s="181">
        <v>19</v>
      </c>
      <c r="E161" s="183">
        <f t="shared" si="2"/>
        <v>0.70370370370370372</v>
      </c>
    </row>
    <row r="162" spans="1:5" ht="16.2">
      <c r="A162" s="598"/>
      <c r="B162" s="326" t="s">
        <v>1416</v>
      </c>
      <c r="C162" s="181">
        <v>21</v>
      </c>
      <c r="D162" s="181">
        <v>15</v>
      </c>
      <c r="E162" s="183">
        <f t="shared" si="2"/>
        <v>0.7142857142857143</v>
      </c>
    </row>
    <row r="163" spans="1:5" ht="16.2">
      <c r="A163" s="598"/>
      <c r="B163" s="326" t="s">
        <v>1417</v>
      </c>
      <c r="C163" s="181">
        <v>19</v>
      </c>
      <c r="D163" s="181">
        <v>12</v>
      </c>
      <c r="E163" s="183">
        <f t="shared" si="2"/>
        <v>0.63157894736842102</v>
      </c>
    </row>
    <row r="164" spans="1:5" ht="16.2">
      <c r="A164" s="598"/>
      <c r="B164" s="326" t="s">
        <v>1418</v>
      </c>
      <c r="C164" s="181">
        <v>20</v>
      </c>
      <c r="D164" s="181">
        <v>6</v>
      </c>
      <c r="E164" s="183">
        <f t="shared" si="2"/>
        <v>0.3</v>
      </c>
    </row>
    <row r="165" spans="1:5" ht="16.2">
      <c r="A165" s="598"/>
      <c r="B165" s="325" t="s">
        <v>695</v>
      </c>
      <c r="C165" s="181">
        <v>21</v>
      </c>
      <c r="D165" s="181">
        <v>9</v>
      </c>
      <c r="E165" s="183">
        <f t="shared" si="2"/>
        <v>0.42857142857142855</v>
      </c>
    </row>
    <row r="166" spans="1:5" ht="19.5" customHeight="1">
      <c r="A166" s="598"/>
      <c r="B166" s="325" t="s">
        <v>694</v>
      </c>
      <c r="C166" s="303">
        <v>15</v>
      </c>
      <c r="D166" s="303">
        <v>9</v>
      </c>
      <c r="E166" s="183">
        <f t="shared" si="2"/>
        <v>0.6</v>
      </c>
    </row>
    <row r="167" spans="1:5" ht="16.2">
      <c r="A167" s="598"/>
      <c r="B167" s="325" t="s">
        <v>875</v>
      </c>
      <c r="C167" s="303">
        <v>12</v>
      </c>
      <c r="D167" s="303">
        <v>10</v>
      </c>
      <c r="E167" s="183">
        <f t="shared" si="2"/>
        <v>0.83333333333333337</v>
      </c>
    </row>
    <row r="168" spans="1:5" ht="16.2">
      <c r="A168" s="598"/>
      <c r="B168" s="325" t="s">
        <v>697</v>
      </c>
      <c r="C168" s="181">
        <v>17</v>
      </c>
      <c r="D168" s="181">
        <v>10</v>
      </c>
      <c r="E168" s="183">
        <f t="shared" si="2"/>
        <v>0.58823529411764708</v>
      </c>
    </row>
    <row r="169" spans="1:5" ht="16.2">
      <c r="A169" s="643" t="s">
        <v>1419</v>
      </c>
      <c r="B169" s="326" t="s">
        <v>1463</v>
      </c>
      <c r="C169" s="181">
        <v>17</v>
      </c>
      <c r="D169" s="181">
        <v>10</v>
      </c>
      <c r="E169" s="183">
        <f t="shared" si="2"/>
        <v>0.58823529411764708</v>
      </c>
    </row>
    <row r="170" spans="1:5" ht="16.2">
      <c r="A170" s="644"/>
      <c r="B170" s="326" t="s">
        <v>1107</v>
      </c>
      <c r="C170" s="181">
        <v>19</v>
      </c>
      <c r="D170" s="181">
        <v>11</v>
      </c>
      <c r="E170" s="183">
        <f t="shared" si="2"/>
        <v>0.57894736842105265</v>
      </c>
    </row>
    <row r="171" spans="1:5" ht="16.2">
      <c r="A171" s="644"/>
      <c r="B171" s="326" t="s">
        <v>877</v>
      </c>
      <c r="C171" s="181">
        <v>13</v>
      </c>
      <c r="D171" s="181">
        <v>5</v>
      </c>
      <c r="E171" s="183">
        <f t="shared" si="2"/>
        <v>0.38461538461538464</v>
      </c>
    </row>
    <row r="172" spans="1:5" ht="16.2">
      <c r="A172" s="644"/>
      <c r="B172" s="326" t="s">
        <v>1420</v>
      </c>
      <c r="C172" s="181">
        <v>17</v>
      </c>
      <c r="D172" s="181">
        <v>8</v>
      </c>
      <c r="E172" s="183">
        <f t="shared" si="2"/>
        <v>0.47058823529411764</v>
      </c>
    </row>
    <row r="173" spans="1:5" ht="16.2">
      <c r="A173" s="644"/>
      <c r="B173" s="326" t="s">
        <v>1421</v>
      </c>
      <c r="C173" s="181">
        <v>15</v>
      </c>
      <c r="D173" s="181">
        <v>10</v>
      </c>
      <c r="E173" s="183">
        <f t="shared" si="2"/>
        <v>0.66666666666666663</v>
      </c>
    </row>
    <row r="174" spans="1:5" ht="16.2">
      <c r="A174" s="644"/>
      <c r="B174" s="326" t="s">
        <v>1464</v>
      </c>
      <c r="C174" s="181">
        <v>13</v>
      </c>
      <c r="D174" s="181">
        <v>9</v>
      </c>
      <c r="E174" s="183">
        <f t="shared" si="2"/>
        <v>0.69230769230769229</v>
      </c>
    </row>
    <row r="175" spans="1:5" ht="16.2">
      <c r="A175" s="644"/>
      <c r="B175" s="326" t="s">
        <v>881</v>
      </c>
      <c r="C175" s="181">
        <v>18</v>
      </c>
      <c r="D175" s="181">
        <v>6</v>
      </c>
      <c r="E175" s="183">
        <f t="shared" si="2"/>
        <v>0.33333333333333331</v>
      </c>
    </row>
    <row r="176" spans="1:5" ht="16.2">
      <c r="A176" s="644"/>
      <c r="B176" s="326" t="s">
        <v>1422</v>
      </c>
      <c r="C176" s="181">
        <v>17</v>
      </c>
      <c r="D176" s="181">
        <v>11</v>
      </c>
      <c r="E176" s="183">
        <f t="shared" si="2"/>
        <v>0.6470588235294118</v>
      </c>
    </row>
    <row r="177" spans="1:13" ht="16.2">
      <c r="A177" s="653"/>
      <c r="B177" s="326" t="s">
        <v>1423</v>
      </c>
      <c r="C177" s="181">
        <v>15</v>
      </c>
      <c r="D177" s="181">
        <v>8</v>
      </c>
      <c r="E177" s="183">
        <f t="shared" si="2"/>
        <v>0.53333333333333333</v>
      </c>
    </row>
    <row r="178" spans="1:13" ht="16.2">
      <c r="A178" s="643" t="s">
        <v>1424</v>
      </c>
      <c r="B178" s="331" t="s">
        <v>883</v>
      </c>
      <c r="C178" s="307">
        <v>12</v>
      </c>
      <c r="D178" s="307">
        <v>3</v>
      </c>
      <c r="E178" s="183">
        <f t="shared" si="2"/>
        <v>0.25</v>
      </c>
    </row>
    <row r="179" spans="1:13" ht="16.2">
      <c r="A179" s="644"/>
      <c r="B179" s="331" t="s">
        <v>1113</v>
      </c>
      <c r="C179" s="307">
        <v>6</v>
      </c>
      <c r="D179" s="307">
        <v>3</v>
      </c>
      <c r="E179" s="183">
        <f t="shared" si="2"/>
        <v>0.5</v>
      </c>
    </row>
    <row r="180" spans="1:13" ht="16.2">
      <c r="A180" s="644"/>
      <c r="B180" s="331" t="s">
        <v>1114</v>
      </c>
      <c r="C180" s="307">
        <v>13</v>
      </c>
      <c r="D180" s="307">
        <v>4</v>
      </c>
      <c r="E180" s="183">
        <f t="shared" si="2"/>
        <v>0.30769230769230771</v>
      </c>
    </row>
    <row r="181" spans="1:13" ht="16.2">
      <c r="A181" s="644"/>
      <c r="B181" s="331" t="s">
        <v>886</v>
      </c>
      <c r="C181" s="307">
        <v>17</v>
      </c>
      <c r="D181" s="307">
        <v>9</v>
      </c>
      <c r="E181" s="183">
        <f t="shared" si="2"/>
        <v>0.52941176470588236</v>
      </c>
    </row>
    <row r="182" spans="1:13" ht="16.2">
      <c r="A182" s="644"/>
      <c r="B182" s="331" t="s">
        <v>887</v>
      </c>
      <c r="C182" s="307">
        <v>13</v>
      </c>
      <c r="D182" s="307">
        <v>6</v>
      </c>
      <c r="E182" s="183">
        <f t="shared" si="2"/>
        <v>0.46153846153846156</v>
      </c>
    </row>
    <row r="183" spans="1:13" ht="16.2">
      <c r="A183" s="644"/>
      <c r="B183" s="331" t="s">
        <v>888</v>
      </c>
      <c r="C183" s="307">
        <v>15</v>
      </c>
      <c r="D183" s="307">
        <v>6</v>
      </c>
      <c r="E183" s="183">
        <f t="shared" si="2"/>
        <v>0.4</v>
      </c>
    </row>
    <row r="184" spans="1:13" ht="16.2">
      <c r="A184" s="658"/>
      <c r="B184" s="331" t="s">
        <v>889</v>
      </c>
      <c r="C184" s="307">
        <v>15</v>
      </c>
      <c r="D184" s="307">
        <v>6</v>
      </c>
      <c r="E184" s="183">
        <f t="shared" si="2"/>
        <v>0.4</v>
      </c>
    </row>
    <row r="185" spans="1:13" ht="16.2">
      <c r="A185" s="658"/>
      <c r="B185" s="331" t="s">
        <v>890</v>
      </c>
      <c r="C185" s="307">
        <v>21</v>
      </c>
      <c r="D185" s="307">
        <v>4</v>
      </c>
      <c r="E185" s="183">
        <f t="shared" si="2"/>
        <v>0.19047619047619047</v>
      </c>
    </row>
    <row r="186" spans="1:13" ht="16.2">
      <c r="A186" s="658"/>
      <c r="B186" s="331" t="s">
        <v>891</v>
      </c>
      <c r="C186" s="307">
        <v>13</v>
      </c>
      <c r="D186" s="307">
        <v>5</v>
      </c>
      <c r="E186" s="183">
        <f t="shared" si="2"/>
        <v>0.38461538461538464</v>
      </c>
    </row>
    <row r="187" spans="1:13" ht="16.2">
      <c r="A187" s="658"/>
      <c r="B187" s="331" t="s">
        <v>892</v>
      </c>
      <c r="C187" s="307">
        <v>15</v>
      </c>
      <c r="D187" s="307">
        <v>6</v>
      </c>
      <c r="E187" s="183">
        <f t="shared" si="2"/>
        <v>0.4</v>
      </c>
    </row>
    <row r="188" spans="1:13" ht="16.2">
      <c r="A188" s="658"/>
      <c r="B188" s="331" t="s">
        <v>893</v>
      </c>
      <c r="C188" s="307">
        <v>11</v>
      </c>
      <c r="D188" s="307">
        <v>5</v>
      </c>
      <c r="E188" s="183">
        <f t="shared" si="2"/>
        <v>0.45454545454545453</v>
      </c>
    </row>
    <row r="189" spans="1:13" ht="16.2">
      <c r="A189" s="658"/>
      <c r="B189" s="331" t="s">
        <v>894</v>
      </c>
      <c r="C189" s="307">
        <v>15</v>
      </c>
      <c r="D189" s="307">
        <v>10</v>
      </c>
      <c r="E189" s="183">
        <f t="shared" si="2"/>
        <v>0.66666666666666663</v>
      </c>
    </row>
    <row r="190" spans="1:13" ht="16.2">
      <c r="A190" s="659"/>
      <c r="B190" s="331" t="s">
        <v>895</v>
      </c>
      <c r="C190" s="307">
        <v>40</v>
      </c>
      <c r="D190" s="307">
        <v>30</v>
      </c>
      <c r="E190" s="183">
        <f t="shared" si="2"/>
        <v>0.75</v>
      </c>
    </row>
    <row r="191" spans="1:13" ht="16.2">
      <c r="A191" s="643" t="s">
        <v>1425</v>
      </c>
      <c r="B191" s="325" t="s">
        <v>897</v>
      </c>
      <c r="C191" s="181">
        <v>12</v>
      </c>
      <c r="D191" s="181">
        <v>6</v>
      </c>
      <c r="E191" s="183">
        <f t="shared" si="2"/>
        <v>0.5</v>
      </c>
      <c r="M191" s="246"/>
    </row>
    <row r="192" spans="1:13" ht="16.2">
      <c r="A192" s="648"/>
      <c r="B192" s="325" t="s">
        <v>898</v>
      </c>
      <c r="C192" s="181">
        <v>21</v>
      </c>
      <c r="D192" s="181">
        <v>11</v>
      </c>
      <c r="E192" s="183">
        <f t="shared" si="2"/>
        <v>0.52380952380952384</v>
      </c>
      <c r="M192" s="246"/>
    </row>
    <row r="193" spans="1:13" ht="16.2">
      <c r="A193" s="648"/>
      <c r="B193" s="325" t="s">
        <v>899</v>
      </c>
      <c r="C193" s="181">
        <v>15</v>
      </c>
      <c r="D193" s="181">
        <v>11</v>
      </c>
      <c r="E193" s="183">
        <f t="shared" si="2"/>
        <v>0.73333333333333328</v>
      </c>
      <c r="M193" s="246"/>
    </row>
    <row r="194" spans="1:13" ht="16.2">
      <c r="A194" s="648"/>
      <c r="B194" s="325" t="s">
        <v>900</v>
      </c>
      <c r="C194" s="181">
        <v>12</v>
      </c>
      <c r="D194" s="181">
        <v>9</v>
      </c>
      <c r="E194" s="183">
        <f t="shared" si="2"/>
        <v>0.75</v>
      </c>
      <c r="M194" s="246"/>
    </row>
    <row r="195" spans="1:13" ht="16.2">
      <c r="A195" s="648"/>
      <c r="B195" s="325" t="s">
        <v>901</v>
      </c>
      <c r="C195" s="181">
        <v>15</v>
      </c>
      <c r="D195" s="181">
        <v>8</v>
      </c>
      <c r="E195" s="183">
        <f t="shared" si="2"/>
        <v>0.53333333333333333</v>
      </c>
      <c r="M195" s="246"/>
    </row>
    <row r="196" spans="1:13" ht="16.2">
      <c r="A196" s="648"/>
      <c r="B196" s="325" t="s">
        <v>902</v>
      </c>
      <c r="C196" s="181">
        <v>13</v>
      </c>
      <c r="D196" s="181">
        <v>7</v>
      </c>
      <c r="E196" s="183">
        <f t="shared" si="2"/>
        <v>0.53846153846153844</v>
      </c>
    </row>
    <row r="197" spans="1:13" ht="16.2">
      <c r="A197" s="648"/>
      <c r="B197" s="325" t="s">
        <v>903</v>
      </c>
      <c r="C197" s="181">
        <v>11</v>
      </c>
      <c r="D197" s="181">
        <v>7</v>
      </c>
      <c r="E197" s="183">
        <f t="shared" si="2"/>
        <v>0.63636363636363635</v>
      </c>
    </row>
    <row r="198" spans="1:13" ht="16.2">
      <c r="A198" s="648"/>
      <c r="B198" s="325" t="s">
        <v>904</v>
      </c>
      <c r="C198" s="181">
        <v>15</v>
      </c>
      <c r="D198" s="181">
        <v>7</v>
      </c>
      <c r="E198" s="183">
        <f t="shared" si="2"/>
        <v>0.46666666666666667</v>
      </c>
    </row>
    <row r="199" spans="1:13" ht="16.2">
      <c r="A199" s="648"/>
      <c r="B199" s="325" t="s">
        <v>905</v>
      </c>
      <c r="C199" s="181">
        <v>7</v>
      </c>
      <c r="D199" s="181">
        <v>3</v>
      </c>
      <c r="E199" s="183">
        <f t="shared" si="2"/>
        <v>0.42857142857142855</v>
      </c>
    </row>
    <row r="200" spans="1:13" ht="16.2">
      <c r="A200" s="648"/>
      <c r="B200" s="325" t="s">
        <v>906</v>
      </c>
      <c r="C200" s="181">
        <v>11</v>
      </c>
      <c r="D200" s="181">
        <v>8</v>
      </c>
      <c r="E200" s="183">
        <f t="shared" si="2"/>
        <v>0.72727272727272729</v>
      </c>
    </row>
    <row r="201" spans="1:13" ht="16.2">
      <c r="A201" s="601"/>
      <c r="B201" s="325" t="s">
        <v>907</v>
      </c>
      <c r="C201" s="181">
        <v>12</v>
      </c>
      <c r="D201" s="181">
        <v>8</v>
      </c>
      <c r="E201" s="183">
        <f t="shared" ref="E201:E235" si="3">D201/C201</f>
        <v>0.66666666666666663</v>
      </c>
    </row>
    <row r="202" spans="1:13" ht="16.2">
      <c r="A202" s="643" t="s">
        <v>1426</v>
      </c>
      <c r="B202" s="326" t="s">
        <v>1427</v>
      </c>
      <c r="C202" s="181">
        <v>15</v>
      </c>
      <c r="D202" s="181">
        <v>9</v>
      </c>
      <c r="E202" s="183">
        <f t="shared" si="3"/>
        <v>0.6</v>
      </c>
    </row>
    <row r="203" spans="1:13" ht="16.2">
      <c r="A203" s="648"/>
      <c r="B203" s="326" t="s">
        <v>1428</v>
      </c>
      <c r="C203" s="181">
        <v>15</v>
      </c>
      <c r="D203" s="181">
        <v>6</v>
      </c>
      <c r="E203" s="183">
        <f t="shared" si="3"/>
        <v>0.4</v>
      </c>
    </row>
    <row r="204" spans="1:13" ht="16.2">
      <c r="A204" s="648"/>
      <c r="B204" s="326" t="s">
        <v>1429</v>
      </c>
      <c r="C204" s="181">
        <v>15</v>
      </c>
      <c r="D204" s="181">
        <v>4</v>
      </c>
      <c r="E204" s="183">
        <f t="shared" si="3"/>
        <v>0.26666666666666666</v>
      </c>
    </row>
    <row r="205" spans="1:13" ht="16.2">
      <c r="A205" s="648"/>
      <c r="B205" s="326" t="s">
        <v>1430</v>
      </c>
      <c r="C205" s="181">
        <v>13</v>
      </c>
      <c r="D205" s="181">
        <v>3</v>
      </c>
      <c r="E205" s="183">
        <f t="shared" si="3"/>
        <v>0.23076923076923078</v>
      </c>
    </row>
    <row r="206" spans="1:13" ht="16.2">
      <c r="A206" s="648"/>
      <c r="B206" s="326" t="s">
        <v>1431</v>
      </c>
      <c r="C206" s="181">
        <v>15</v>
      </c>
      <c r="D206" s="181">
        <v>6</v>
      </c>
      <c r="E206" s="183">
        <f t="shared" si="3"/>
        <v>0.4</v>
      </c>
    </row>
    <row r="207" spans="1:13" ht="16.2">
      <c r="A207" s="648" t="s">
        <v>1426</v>
      </c>
      <c r="B207" s="326" t="s">
        <v>1432</v>
      </c>
      <c r="C207" s="181">
        <v>13</v>
      </c>
      <c r="D207" s="181">
        <v>6</v>
      </c>
      <c r="E207" s="183">
        <f t="shared" si="3"/>
        <v>0.46153846153846156</v>
      </c>
    </row>
    <row r="208" spans="1:13" ht="16.2">
      <c r="A208" s="648"/>
      <c r="B208" s="326" t="s">
        <v>1433</v>
      </c>
      <c r="C208" s="181">
        <v>13</v>
      </c>
      <c r="D208" s="181">
        <v>3</v>
      </c>
      <c r="E208" s="183">
        <f t="shared" si="3"/>
        <v>0.23076923076923078</v>
      </c>
    </row>
    <row r="209" spans="1:5" ht="16.2">
      <c r="A209" s="648"/>
      <c r="B209" s="326" t="s">
        <v>1434</v>
      </c>
      <c r="C209" s="181">
        <v>12</v>
      </c>
      <c r="D209" s="181">
        <v>3</v>
      </c>
      <c r="E209" s="183">
        <f t="shared" si="3"/>
        <v>0.25</v>
      </c>
    </row>
    <row r="210" spans="1:5" ht="16.2">
      <c r="A210" s="648"/>
      <c r="B210" s="326" t="s">
        <v>1435</v>
      </c>
      <c r="C210" s="181">
        <v>15</v>
      </c>
      <c r="D210" s="181">
        <v>9</v>
      </c>
      <c r="E210" s="183">
        <f t="shared" si="3"/>
        <v>0.6</v>
      </c>
    </row>
    <row r="211" spans="1:5" ht="16.2">
      <c r="A211" s="648"/>
      <c r="B211" s="326" t="s">
        <v>1436</v>
      </c>
      <c r="C211" s="181">
        <v>15</v>
      </c>
      <c r="D211" s="181">
        <v>5</v>
      </c>
      <c r="E211" s="183">
        <f t="shared" si="3"/>
        <v>0.33333333333333331</v>
      </c>
    </row>
    <row r="212" spans="1:5" ht="16.2">
      <c r="A212" s="648"/>
      <c r="B212" s="326" t="s">
        <v>1437</v>
      </c>
      <c r="C212" s="181">
        <v>11</v>
      </c>
      <c r="D212" s="181">
        <v>7</v>
      </c>
      <c r="E212" s="183">
        <f t="shared" si="3"/>
        <v>0.63636363636363635</v>
      </c>
    </row>
    <row r="213" spans="1:5" ht="16.2">
      <c r="A213" s="642"/>
      <c r="B213" s="326" t="s">
        <v>1438</v>
      </c>
      <c r="C213" s="181">
        <v>11</v>
      </c>
      <c r="D213" s="181">
        <v>4</v>
      </c>
      <c r="E213" s="183">
        <f t="shared" si="3"/>
        <v>0.36363636363636365</v>
      </c>
    </row>
    <row r="214" spans="1:5" ht="16.2">
      <c r="A214" s="642"/>
      <c r="B214" s="326" t="s">
        <v>1439</v>
      </c>
      <c r="C214" s="181">
        <v>13</v>
      </c>
      <c r="D214" s="181">
        <v>3</v>
      </c>
      <c r="E214" s="183">
        <f t="shared" si="3"/>
        <v>0.23076923076923078</v>
      </c>
    </row>
    <row r="215" spans="1:5" ht="32.4">
      <c r="A215" s="633"/>
      <c r="B215" s="326" t="s">
        <v>1440</v>
      </c>
      <c r="C215" s="181">
        <v>7</v>
      </c>
      <c r="D215" s="181">
        <v>4</v>
      </c>
      <c r="E215" s="183">
        <f t="shared" si="3"/>
        <v>0.5714285714285714</v>
      </c>
    </row>
    <row r="216" spans="1:5" ht="16.2">
      <c r="A216" s="647" t="s">
        <v>1441</v>
      </c>
      <c r="B216" s="325" t="s">
        <v>1442</v>
      </c>
      <c r="C216" s="181">
        <v>9</v>
      </c>
      <c r="D216" s="181">
        <v>3</v>
      </c>
      <c r="E216" s="183">
        <f t="shared" si="3"/>
        <v>0.33333333333333331</v>
      </c>
    </row>
    <row r="217" spans="1:5" ht="16.2">
      <c r="A217" s="598"/>
      <c r="B217" s="325" t="s">
        <v>1443</v>
      </c>
      <c r="C217" s="181">
        <v>11</v>
      </c>
      <c r="D217" s="181">
        <v>6</v>
      </c>
      <c r="E217" s="183">
        <f t="shared" si="3"/>
        <v>0.54545454545454541</v>
      </c>
    </row>
    <row r="218" spans="1:5" ht="16.2">
      <c r="A218" s="598"/>
      <c r="B218" s="325" t="s">
        <v>1444</v>
      </c>
      <c r="C218" s="181">
        <v>25</v>
      </c>
      <c r="D218" s="181">
        <v>13</v>
      </c>
      <c r="E218" s="183">
        <f t="shared" si="3"/>
        <v>0.52</v>
      </c>
    </row>
    <row r="219" spans="1:5" ht="16.2">
      <c r="A219" s="598"/>
      <c r="B219" s="325" t="s">
        <v>1445</v>
      </c>
      <c r="C219" s="181">
        <v>18</v>
      </c>
      <c r="D219" s="181">
        <v>2</v>
      </c>
      <c r="E219" s="183">
        <f t="shared" si="3"/>
        <v>0.1111111111111111</v>
      </c>
    </row>
    <row r="220" spans="1:5" ht="16.2">
      <c r="A220" s="598"/>
      <c r="B220" s="326" t="s">
        <v>1446</v>
      </c>
      <c r="C220" s="181">
        <v>13</v>
      </c>
      <c r="D220" s="181">
        <v>5</v>
      </c>
      <c r="E220" s="183">
        <f t="shared" si="3"/>
        <v>0.38461538461538464</v>
      </c>
    </row>
    <row r="221" spans="1:5" ht="16.2">
      <c r="A221" s="598"/>
      <c r="B221" s="325" t="s">
        <v>756</v>
      </c>
      <c r="C221" s="181">
        <v>17</v>
      </c>
      <c r="D221" s="181">
        <v>9</v>
      </c>
      <c r="E221" s="183">
        <f t="shared" si="3"/>
        <v>0.52941176470588236</v>
      </c>
    </row>
    <row r="222" spans="1:5" ht="16.2">
      <c r="A222" s="598" t="s">
        <v>474</v>
      </c>
      <c r="B222" s="325" t="s">
        <v>922</v>
      </c>
      <c r="C222" s="181">
        <v>13</v>
      </c>
      <c r="D222" s="181">
        <v>7</v>
      </c>
      <c r="E222" s="183">
        <f t="shared" si="3"/>
        <v>0.53846153846153844</v>
      </c>
    </row>
    <row r="223" spans="1:5" ht="16.2">
      <c r="A223" s="598"/>
      <c r="B223" s="325" t="s">
        <v>923</v>
      </c>
      <c r="C223" s="181">
        <v>13</v>
      </c>
      <c r="D223" s="181">
        <v>6</v>
      </c>
      <c r="E223" s="183">
        <f t="shared" si="3"/>
        <v>0.46153846153846156</v>
      </c>
    </row>
    <row r="224" spans="1:5" ht="16.2">
      <c r="A224" s="598"/>
      <c r="B224" s="325" t="s">
        <v>924</v>
      </c>
      <c r="C224" s="181">
        <v>13</v>
      </c>
      <c r="D224" s="181">
        <v>5</v>
      </c>
      <c r="E224" s="183">
        <f t="shared" si="3"/>
        <v>0.38461538461538464</v>
      </c>
    </row>
    <row r="225" spans="1:5" ht="16.2">
      <c r="A225" s="598"/>
      <c r="B225" s="326" t="s">
        <v>1465</v>
      </c>
      <c r="C225" s="181">
        <v>11</v>
      </c>
      <c r="D225" s="181">
        <v>7</v>
      </c>
      <c r="E225" s="183">
        <f t="shared" si="3"/>
        <v>0.63636363636363635</v>
      </c>
    </row>
    <row r="226" spans="1:5" ht="16.2">
      <c r="A226" s="598"/>
      <c r="B226" s="325" t="s">
        <v>926</v>
      </c>
      <c r="C226" s="181">
        <v>11</v>
      </c>
      <c r="D226" s="181">
        <v>4</v>
      </c>
      <c r="E226" s="183">
        <f t="shared" si="3"/>
        <v>0.36363636363636365</v>
      </c>
    </row>
    <row r="227" spans="1:5" ht="16.2">
      <c r="A227" s="598"/>
      <c r="B227" s="326" t="s">
        <v>1466</v>
      </c>
      <c r="C227" s="181">
        <v>13</v>
      </c>
      <c r="D227" s="181">
        <v>6</v>
      </c>
      <c r="E227" s="183">
        <f t="shared" si="3"/>
        <v>0.46153846153846156</v>
      </c>
    </row>
    <row r="228" spans="1:5" ht="16.2">
      <c r="A228" s="598"/>
      <c r="B228" s="325" t="s">
        <v>928</v>
      </c>
      <c r="C228" s="181">
        <v>10</v>
      </c>
      <c r="D228" s="181">
        <v>7</v>
      </c>
      <c r="E228" s="183">
        <f t="shared" si="3"/>
        <v>0.7</v>
      </c>
    </row>
    <row r="229" spans="1:5" ht="16.2">
      <c r="A229" s="598" t="s">
        <v>476</v>
      </c>
      <c r="B229" s="325" t="s">
        <v>929</v>
      </c>
      <c r="C229" s="303">
        <v>9</v>
      </c>
      <c r="D229" s="303">
        <v>4</v>
      </c>
      <c r="E229" s="183">
        <f t="shared" si="3"/>
        <v>0.44444444444444442</v>
      </c>
    </row>
    <row r="230" spans="1:5" ht="16.2">
      <c r="A230" s="598"/>
      <c r="B230" s="325" t="s">
        <v>930</v>
      </c>
      <c r="C230" s="303">
        <v>10</v>
      </c>
      <c r="D230" s="303">
        <v>4</v>
      </c>
      <c r="E230" s="183">
        <f t="shared" si="3"/>
        <v>0.4</v>
      </c>
    </row>
    <row r="231" spans="1:5" ht="16.2">
      <c r="A231" s="598"/>
      <c r="B231" s="325" t="s">
        <v>931</v>
      </c>
      <c r="C231" s="303">
        <v>11</v>
      </c>
      <c r="D231" s="303">
        <v>5</v>
      </c>
      <c r="E231" s="183">
        <f t="shared" si="3"/>
        <v>0.45454545454545453</v>
      </c>
    </row>
    <row r="232" spans="1:5" ht="16.2">
      <c r="A232" s="598"/>
      <c r="B232" s="325" t="s">
        <v>932</v>
      </c>
      <c r="C232" s="303">
        <v>11</v>
      </c>
      <c r="D232" s="303">
        <v>2</v>
      </c>
      <c r="E232" s="183">
        <f t="shared" si="3"/>
        <v>0.18181818181818182</v>
      </c>
    </row>
    <row r="233" spans="1:5" ht="16.2">
      <c r="A233" s="598"/>
      <c r="B233" s="325" t="s">
        <v>933</v>
      </c>
      <c r="C233" s="303">
        <v>13</v>
      </c>
      <c r="D233" s="303">
        <v>7</v>
      </c>
      <c r="E233" s="183">
        <f t="shared" si="3"/>
        <v>0.53846153846153844</v>
      </c>
    </row>
    <row r="234" spans="1:5" ht="16.2">
      <c r="A234" s="598"/>
      <c r="B234" s="325" t="s">
        <v>934</v>
      </c>
      <c r="C234" s="303">
        <v>11</v>
      </c>
      <c r="D234" s="303">
        <v>5</v>
      </c>
      <c r="E234" s="183">
        <f t="shared" si="3"/>
        <v>0.45454545454545453</v>
      </c>
    </row>
    <row r="235" spans="1:5" ht="16.2">
      <c r="A235" s="598"/>
      <c r="B235" s="325" t="s">
        <v>935</v>
      </c>
      <c r="C235" s="303">
        <v>9</v>
      </c>
      <c r="D235" s="303">
        <v>5</v>
      </c>
      <c r="E235" s="183">
        <f t="shared" si="3"/>
        <v>0.55555555555555558</v>
      </c>
    </row>
  </sheetData>
  <mergeCells count="24">
    <mergeCell ref="D1:E1"/>
    <mergeCell ref="A2:E2"/>
    <mergeCell ref="A5:A10"/>
    <mergeCell ref="A11:A21"/>
    <mergeCell ref="A22:A32"/>
    <mergeCell ref="A33:A43"/>
    <mergeCell ref="A95:A103"/>
    <mergeCell ref="A65:A76"/>
    <mergeCell ref="A116:A124"/>
    <mergeCell ref="A222:A228"/>
    <mergeCell ref="A44:A54"/>
    <mergeCell ref="A55:A64"/>
    <mergeCell ref="A77:A94"/>
    <mergeCell ref="A125:A135"/>
    <mergeCell ref="A136:A146"/>
    <mergeCell ref="A216:A221"/>
    <mergeCell ref="A104:A115"/>
    <mergeCell ref="A202:A215"/>
    <mergeCell ref="A229:A235"/>
    <mergeCell ref="A147:A156"/>
    <mergeCell ref="A157:A168"/>
    <mergeCell ref="A169:A177"/>
    <mergeCell ref="A178:A190"/>
    <mergeCell ref="A191:A201"/>
  </mergeCells>
  <phoneticPr fontId="2" type="noConversion"/>
  <printOptions horizontalCentered="1"/>
  <pageMargins left="0.70866141732283472" right="0.70866141732283472" top="0.74803149606299213" bottom="0.55118110236220474" header="0.31496062992125984" footer="0.31496062992125984"/>
  <pageSetup paperSize="9" scale="95"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V230"/>
  <sheetViews>
    <sheetView workbookViewId="0"/>
  </sheetViews>
  <sheetFormatPr defaultColWidth="8.88671875" defaultRowHeight="15.6"/>
  <cols>
    <col min="1" max="1" width="8.88671875" style="248" customWidth="1"/>
    <col min="2" max="2" width="47.88671875" style="172" customWidth="1"/>
    <col min="3" max="3" width="9.21875" style="173" customWidth="1"/>
    <col min="4" max="4" width="9.44140625" style="173" customWidth="1"/>
    <col min="5" max="5" width="11.109375" style="173" customWidth="1"/>
    <col min="6" max="16384" width="8.88671875" style="173"/>
  </cols>
  <sheetData>
    <row r="1" spans="1:256">
      <c r="D1" s="654"/>
      <c r="E1" s="655"/>
    </row>
    <row r="2" spans="1:256" ht="21">
      <c r="A2" s="656" t="s">
        <v>1228</v>
      </c>
      <c r="B2" s="656"/>
      <c r="C2" s="656"/>
      <c r="D2" s="656"/>
      <c r="E2" s="656"/>
    </row>
    <row r="3" spans="1:256">
      <c r="A3" s="249"/>
    </row>
    <row r="4" spans="1:256" ht="39.6">
      <c r="A4" s="178" t="s">
        <v>323</v>
      </c>
      <c r="B4" s="178" t="s">
        <v>324</v>
      </c>
      <c r="C4" s="178" t="s">
        <v>325</v>
      </c>
      <c r="D4" s="178" t="s">
        <v>326</v>
      </c>
      <c r="E4" s="178" t="s">
        <v>327</v>
      </c>
    </row>
    <row r="5" spans="1:256" ht="16.2">
      <c r="A5" s="598" t="s">
        <v>328</v>
      </c>
      <c r="B5" s="180" t="s">
        <v>942</v>
      </c>
      <c r="C5" s="181">
        <v>8</v>
      </c>
      <c r="D5" s="181">
        <v>1</v>
      </c>
      <c r="E5" s="183">
        <f>D5/C5</f>
        <v>0.125</v>
      </c>
    </row>
    <row r="6" spans="1:256" ht="16.2">
      <c r="A6" s="649"/>
      <c r="B6" s="180" t="s">
        <v>943</v>
      </c>
      <c r="C6" s="181">
        <v>22</v>
      </c>
      <c r="D6" s="181">
        <v>5</v>
      </c>
      <c r="E6" s="183">
        <f t="shared" ref="E6:E76" si="0">D6/C6</f>
        <v>0.22727272727272727</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49"/>
      <c r="B7" s="180" t="s">
        <v>944</v>
      </c>
      <c r="C7" s="181">
        <v>7</v>
      </c>
      <c r="D7" s="181">
        <v>4</v>
      </c>
      <c r="E7" s="183">
        <f t="shared" si="0"/>
        <v>0.5714285714285714</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49"/>
      <c r="B8" s="180" t="s">
        <v>945</v>
      </c>
      <c r="C8" s="181">
        <v>10</v>
      </c>
      <c r="D8" s="181">
        <v>6</v>
      </c>
      <c r="E8" s="183">
        <f t="shared" si="0"/>
        <v>0.6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49"/>
      <c r="B9" s="180" t="s">
        <v>946</v>
      </c>
      <c r="C9" s="181">
        <v>18</v>
      </c>
      <c r="D9" s="181">
        <v>6</v>
      </c>
      <c r="E9" s="183">
        <f t="shared" si="0"/>
        <v>0.33333333333333331</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49"/>
      <c r="B10" s="180" t="s">
        <v>947</v>
      </c>
      <c r="C10" s="181">
        <v>17</v>
      </c>
      <c r="D10" s="181">
        <v>2</v>
      </c>
      <c r="E10" s="183">
        <f t="shared" si="0"/>
        <v>0.11764705882352941</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49"/>
      <c r="B11" s="180" t="s">
        <v>948</v>
      </c>
      <c r="C11" s="181">
        <v>15</v>
      </c>
      <c r="D11" s="181">
        <v>7</v>
      </c>
      <c r="E11" s="183">
        <f t="shared" si="0"/>
        <v>0.46666666666666667</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49"/>
      <c r="B12" s="180" t="s">
        <v>949</v>
      </c>
      <c r="C12" s="181">
        <v>12</v>
      </c>
      <c r="D12" s="181">
        <v>4</v>
      </c>
      <c r="E12" s="183">
        <f t="shared" si="0"/>
        <v>0.33333333333333331</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49"/>
      <c r="B13" s="180" t="s">
        <v>337</v>
      </c>
      <c r="C13" s="181">
        <v>48</v>
      </c>
      <c r="D13" s="181">
        <v>13</v>
      </c>
      <c r="E13" s="183">
        <f t="shared" si="0"/>
        <v>0.27083333333333331</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49"/>
      <c r="B14" s="180" t="s">
        <v>950</v>
      </c>
      <c r="C14" s="181">
        <v>15</v>
      </c>
      <c r="D14" s="181">
        <v>5</v>
      </c>
      <c r="E14" s="183">
        <f t="shared" si="0"/>
        <v>0.33333333333333331</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49"/>
      <c r="B15" s="180" t="s">
        <v>951</v>
      </c>
      <c r="C15" s="181">
        <v>9</v>
      </c>
      <c r="D15" s="181">
        <v>3</v>
      </c>
      <c r="E15" s="183">
        <f t="shared" si="0"/>
        <v>0.33333333333333331</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49"/>
      <c r="B16" s="180" t="s">
        <v>952</v>
      </c>
      <c r="C16" s="281">
        <v>23</v>
      </c>
      <c r="D16" s="281">
        <v>1</v>
      </c>
      <c r="E16" s="183">
        <f t="shared" si="0"/>
        <v>4.3478260869565216E-2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49"/>
      <c r="B17" s="180" t="s">
        <v>953</v>
      </c>
      <c r="C17" s="281">
        <v>9</v>
      </c>
      <c r="D17" s="281">
        <v>1</v>
      </c>
      <c r="E17" s="183">
        <f t="shared" si="0"/>
        <v>0.1111111111111111</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283"/>
      <c r="B18" s="45" t="s">
        <v>1309</v>
      </c>
      <c r="C18" s="181">
        <v>13</v>
      </c>
      <c r="D18" s="181">
        <v>5</v>
      </c>
      <c r="E18" s="183">
        <f t="shared" si="0"/>
        <v>0.38461538461538464</v>
      </c>
      <c r="F18" s="176"/>
      <c r="G18" s="176"/>
      <c r="H18" s="176"/>
      <c r="I18" s="176"/>
      <c r="J18" s="176"/>
      <c r="K18" s="176"/>
      <c r="L18" s="176"/>
      <c r="M18" s="176"/>
      <c r="N18" s="176"/>
      <c r="O18" s="176"/>
      <c r="P18" s="176"/>
      <c r="Q18" s="176"/>
      <c r="R18" s="176"/>
      <c r="S18" s="176"/>
      <c r="T18" s="176"/>
      <c r="U18" s="176"/>
      <c r="V18" s="176"/>
      <c r="W18" s="176"/>
      <c r="X18" s="176"/>
      <c r="Y18" s="176"/>
      <c r="Z18" s="176"/>
      <c r="AA18" s="176"/>
      <c r="AB18" s="176"/>
      <c r="AC18" s="176"/>
      <c r="AD18" s="176"/>
      <c r="AE18" s="176"/>
      <c r="AF18" s="176"/>
      <c r="AG18" s="176"/>
      <c r="AH18" s="176"/>
      <c r="AI18" s="176"/>
      <c r="AJ18" s="176"/>
      <c r="AK18" s="176"/>
      <c r="AL18" s="176"/>
      <c r="AM18" s="176"/>
      <c r="AN18" s="176"/>
      <c r="AO18" s="176"/>
      <c r="AP18" s="176"/>
      <c r="AQ18" s="176"/>
      <c r="AR18" s="176"/>
      <c r="AS18" s="176"/>
      <c r="AT18" s="176"/>
      <c r="AU18" s="176"/>
      <c r="AV18" s="176"/>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A18" s="176"/>
      <c r="CB18" s="176"/>
      <c r="CC18" s="176"/>
      <c r="CD18" s="176"/>
      <c r="CE18" s="176"/>
      <c r="CF18" s="176"/>
      <c r="CG18" s="176"/>
      <c r="CH18" s="176"/>
      <c r="CI18" s="176"/>
      <c r="CJ18" s="176"/>
      <c r="CK18" s="176"/>
      <c r="CL18" s="176"/>
      <c r="CM18" s="176"/>
      <c r="CN18" s="176"/>
      <c r="CO18" s="176"/>
      <c r="CP18" s="176"/>
      <c r="CQ18" s="176"/>
      <c r="CR18" s="176"/>
      <c r="CS18" s="176"/>
      <c r="CT18" s="176"/>
      <c r="CU18" s="176"/>
      <c r="CV18" s="176"/>
      <c r="CW18" s="176"/>
      <c r="CX18" s="176"/>
      <c r="CY18" s="176"/>
      <c r="CZ18" s="176"/>
      <c r="DA18" s="176"/>
      <c r="DB18" s="176"/>
      <c r="DC18" s="176"/>
      <c r="DD18" s="176"/>
      <c r="DE18" s="176"/>
      <c r="DF18" s="176"/>
      <c r="DG18" s="176"/>
      <c r="DH18" s="176"/>
      <c r="DI18" s="176"/>
      <c r="DJ18" s="176"/>
      <c r="DK18" s="176"/>
      <c r="DL18" s="176"/>
      <c r="DM18" s="176"/>
      <c r="DN18" s="176"/>
      <c r="DO18" s="176"/>
      <c r="DP18" s="176"/>
      <c r="DQ18" s="176"/>
      <c r="DR18" s="176"/>
      <c r="DS18" s="176"/>
      <c r="DT18" s="176"/>
      <c r="DU18" s="176"/>
      <c r="DV18" s="176"/>
      <c r="DW18" s="176"/>
      <c r="DX18" s="176"/>
      <c r="DY18" s="176"/>
      <c r="DZ18" s="176"/>
      <c r="EA18" s="176"/>
      <c r="EB18" s="176"/>
      <c r="EC18" s="176"/>
      <c r="ED18" s="176"/>
      <c r="EE18" s="176"/>
      <c r="EF18" s="176"/>
      <c r="EG18" s="176"/>
      <c r="EH18" s="176"/>
      <c r="EI18" s="176"/>
      <c r="EJ18" s="176"/>
      <c r="EK18" s="176"/>
      <c r="EL18" s="176"/>
      <c r="EM18" s="176"/>
      <c r="EN18" s="176"/>
      <c r="EO18" s="176"/>
      <c r="EP18" s="176"/>
      <c r="EQ18" s="176"/>
      <c r="ER18" s="176"/>
      <c r="ES18" s="176"/>
      <c r="ET18" s="176"/>
      <c r="EU18" s="176"/>
      <c r="EV18" s="176"/>
      <c r="EW18" s="176"/>
      <c r="EX18" s="176"/>
      <c r="EY18" s="176"/>
      <c r="EZ18" s="176"/>
      <c r="FA18" s="176"/>
      <c r="FB18" s="176"/>
      <c r="FC18" s="176"/>
      <c r="FD18" s="176"/>
      <c r="FE18" s="176"/>
      <c r="FF18" s="176"/>
      <c r="FG18" s="176"/>
      <c r="FH18" s="176"/>
      <c r="FI18" s="176"/>
      <c r="FJ18" s="176"/>
      <c r="FK18" s="176"/>
      <c r="FL18" s="176"/>
      <c r="FM18" s="176"/>
      <c r="FN18" s="176"/>
      <c r="FO18" s="176"/>
      <c r="FP18" s="176"/>
      <c r="FQ18" s="176"/>
      <c r="FR18" s="176"/>
      <c r="FS18" s="176"/>
      <c r="FT18" s="176"/>
      <c r="FU18" s="176"/>
      <c r="FV18" s="176"/>
      <c r="FW18" s="176"/>
      <c r="FX18" s="176"/>
      <c r="FY18" s="176"/>
      <c r="FZ18" s="176"/>
      <c r="GA18" s="176"/>
      <c r="GB18" s="176"/>
      <c r="GC18" s="176"/>
      <c r="GD18" s="176"/>
      <c r="GE18" s="176"/>
      <c r="GF18" s="176"/>
      <c r="GG18" s="176"/>
      <c r="GH18" s="176"/>
      <c r="GI18" s="176"/>
      <c r="GJ18" s="176"/>
      <c r="GK18" s="176"/>
      <c r="GL18" s="176"/>
      <c r="GM18" s="176"/>
      <c r="GN18" s="176"/>
      <c r="GO18" s="176"/>
      <c r="GP18" s="176"/>
      <c r="GQ18" s="176"/>
      <c r="GR18" s="176"/>
      <c r="GS18" s="176"/>
      <c r="GT18" s="176"/>
      <c r="GU18" s="176"/>
      <c r="GV18" s="176"/>
      <c r="GW18" s="176"/>
      <c r="GX18" s="176"/>
      <c r="GY18" s="176"/>
      <c r="GZ18" s="176"/>
      <c r="HA18" s="176"/>
      <c r="HB18" s="176"/>
      <c r="HC18" s="176"/>
      <c r="HD18" s="176"/>
      <c r="HE18" s="176"/>
      <c r="HF18" s="176"/>
      <c r="HG18" s="176"/>
      <c r="HH18" s="176"/>
      <c r="HI18" s="176"/>
      <c r="HJ18" s="176"/>
      <c r="HK18" s="176"/>
      <c r="HL18" s="176"/>
      <c r="HM18" s="176"/>
      <c r="HN18" s="176"/>
      <c r="HO18" s="176"/>
      <c r="HP18" s="176"/>
      <c r="HQ18" s="176"/>
      <c r="HR18" s="176"/>
      <c r="HS18" s="176"/>
      <c r="HT18" s="176"/>
      <c r="HU18" s="176"/>
      <c r="HV18" s="176"/>
      <c r="HW18" s="176"/>
      <c r="HX18" s="176"/>
      <c r="HY18" s="176"/>
      <c r="HZ18" s="176"/>
      <c r="IA18" s="176"/>
      <c r="IB18" s="176"/>
      <c r="IC18" s="176"/>
      <c r="ID18" s="176"/>
      <c r="IE18" s="176"/>
      <c r="IF18" s="176"/>
      <c r="IG18" s="176"/>
      <c r="IH18" s="176"/>
      <c r="II18" s="176"/>
      <c r="IJ18" s="176"/>
      <c r="IK18" s="176"/>
      <c r="IL18" s="176"/>
      <c r="IM18" s="176"/>
      <c r="IN18" s="176"/>
      <c r="IO18" s="176"/>
      <c r="IP18" s="176"/>
      <c r="IQ18" s="176"/>
      <c r="IR18" s="176"/>
      <c r="IS18" s="176"/>
      <c r="IT18" s="176"/>
      <c r="IU18" s="176"/>
      <c r="IV18" s="176"/>
    </row>
    <row r="19" spans="1:256" ht="16.2">
      <c r="A19" s="284"/>
      <c r="B19" s="45" t="s">
        <v>1215</v>
      </c>
      <c r="C19" s="181">
        <v>12</v>
      </c>
      <c r="D19" s="181">
        <v>6</v>
      </c>
      <c r="E19" s="183">
        <f t="shared" si="0"/>
        <v>0.5</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284"/>
      <c r="B20" s="180" t="s">
        <v>957</v>
      </c>
      <c r="C20" s="181">
        <v>21</v>
      </c>
      <c r="D20" s="181">
        <v>7</v>
      </c>
      <c r="E20" s="183">
        <f t="shared" si="0"/>
        <v>0.33333333333333331</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284"/>
      <c r="B21" s="45" t="s">
        <v>1313</v>
      </c>
      <c r="C21" s="181">
        <v>14</v>
      </c>
      <c r="D21" s="181">
        <v>5</v>
      </c>
      <c r="E21" s="183">
        <f t="shared" si="0"/>
        <v>0.35714285714285715</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16.2">
      <c r="A22" s="284"/>
      <c r="B22" s="45" t="s">
        <v>1116</v>
      </c>
      <c r="C22" s="181">
        <v>15</v>
      </c>
      <c r="D22" s="181">
        <v>6</v>
      </c>
      <c r="E22" s="183">
        <f t="shared" si="0"/>
        <v>0.4</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16.2">
      <c r="A23" s="285" t="s">
        <v>960</v>
      </c>
      <c r="B23" s="180" t="s">
        <v>961</v>
      </c>
      <c r="C23" s="181">
        <v>13</v>
      </c>
      <c r="D23" s="181">
        <v>2</v>
      </c>
      <c r="E23" s="183">
        <f t="shared" si="0"/>
        <v>0.15384615384615385</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284"/>
      <c r="B24" s="180" t="s">
        <v>962</v>
      </c>
      <c r="C24" s="181">
        <v>19</v>
      </c>
      <c r="D24" s="181">
        <v>3</v>
      </c>
      <c r="E24" s="183">
        <f t="shared" si="0"/>
        <v>0.15789473684210525</v>
      </c>
      <c r="F24" s="177"/>
      <c r="G24" s="177"/>
      <c r="H24" s="177"/>
      <c r="I24" s="177"/>
      <c r="J24" s="177"/>
      <c r="K24" s="177"/>
      <c r="L24" s="177"/>
      <c r="M24" s="177"/>
      <c r="N24" s="177"/>
      <c r="O24" s="177"/>
      <c r="P24" s="177"/>
      <c r="Q24" s="177"/>
      <c r="R24" s="177"/>
      <c r="S24" s="177"/>
      <c r="T24" s="177"/>
      <c r="U24" s="177"/>
      <c r="V24" s="177"/>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177"/>
      <c r="EY24" s="177"/>
      <c r="EZ24" s="177"/>
      <c r="FA24" s="177"/>
      <c r="FB24" s="177"/>
      <c r="FC24" s="177"/>
      <c r="FD24" s="177"/>
      <c r="FE24" s="177"/>
      <c r="FF24" s="177"/>
      <c r="FG24" s="177"/>
      <c r="FH24" s="177"/>
      <c r="FI24" s="177"/>
      <c r="FJ24" s="177"/>
      <c r="FK24" s="177"/>
      <c r="FL24" s="177"/>
      <c r="FM24" s="177"/>
      <c r="FN24" s="177"/>
      <c r="FO24" s="177"/>
      <c r="FP24" s="177"/>
      <c r="FQ24" s="177"/>
      <c r="FR24" s="177"/>
      <c r="FS24" s="177"/>
      <c r="FT24" s="177"/>
      <c r="FU24" s="177"/>
      <c r="FV24" s="177"/>
      <c r="FW24" s="177"/>
      <c r="FX24" s="177"/>
      <c r="FY24" s="177"/>
      <c r="FZ24" s="177"/>
      <c r="GA24" s="177"/>
      <c r="GB24" s="177"/>
      <c r="GC24" s="177"/>
      <c r="GD24" s="177"/>
      <c r="GE24" s="177"/>
      <c r="GF24" s="177"/>
      <c r="GG24" s="177"/>
      <c r="GH24" s="177"/>
      <c r="GI24" s="177"/>
      <c r="GJ24" s="177"/>
      <c r="GK24" s="177"/>
      <c r="GL24" s="177"/>
      <c r="GM24" s="177"/>
      <c r="GN24" s="177"/>
      <c r="GO24" s="177"/>
      <c r="GP24" s="177"/>
      <c r="GQ24" s="177"/>
      <c r="GR24" s="177"/>
      <c r="GS24" s="177"/>
      <c r="GT24" s="177"/>
      <c r="GU24" s="177"/>
      <c r="GV24" s="177"/>
      <c r="GW24" s="177"/>
      <c r="GX24" s="177"/>
      <c r="GY24" s="177"/>
      <c r="GZ24" s="177"/>
      <c r="HA24" s="177"/>
      <c r="HB24" s="177"/>
      <c r="HC24" s="177"/>
      <c r="HD24" s="177"/>
      <c r="HE24" s="177"/>
      <c r="HF24" s="177"/>
      <c r="HG24" s="177"/>
      <c r="HH24" s="177"/>
      <c r="HI24" s="177"/>
      <c r="HJ24" s="177"/>
      <c r="HK24" s="177"/>
      <c r="HL24" s="177"/>
      <c r="HM24" s="177"/>
      <c r="HN24" s="177"/>
      <c r="HO24" s="177"/>
      <c r="HP24" s="177"/>
      <c r="HQ24" s="177"/>
      <c r="HR24" s="177"/>
      <c r="HS24" s="177"/>
      <c r="HT24" s="177"/>
      <c r="HU24" s="177"/>
      <c r="HV24" s="177"/>
      <c r="HW24" s="177"/>
      <c r="HX24" s="177"/>
      <c r="HY24" s="177"/>
      <c r="HZ24" s="177"/>
      <c r="IA24" s="177"/>
      <c r="IB24" s="177"/>
      <c r="IC24" s="177"/>
      <c r="ID24" s="177"/>
      <c r="IE24" s="177"/>
      <c r="IF24" s="177"/>
      <c r="IG24" s="177"/>
      <c r="IH24" s="177"/>
      <c r="II24" s="177"/>
      <c r="IJ24" s="177"/>
      <c r="IK24" s="177"/>
      <c r="IL24" s="177"/>
      <c r="IM24" s="177"/>
      <c r="IN24" s="177"/>
      <c r="IO24" s="177"/>
      <c r="IP24" s="177"/>
      <c r="IQ24" s="177"/>
      <c r="IR24" s="177"/>
      <c r="IS24" s="177"/>
      <c r="IT24" s="177"/>
      <c r="IU24" s="177"/>
      <c r="IV24" s="177"/>
    </row>
    <row r="25" spans="1:256" ht="16.2">
      <c r="A25" s="284"/>
      <c r="B25" s="180" t="s">
        <v>963</v>
      </c>
      <c r="C25" s="181">
        <v>14</v>
      </c>
      <c r="D25" s="181">
        <v>0</v>
      </c>
      <c r="E25" s="183">
        <f t="shared" si="0"/>
        <v>0</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284"/>
      <c r="B26" s="180" t="s">
        <v>964</v>
      </c>
      <c r="C26" s="181">
        <v>11</v>
      </c>
      <c r="D26" s="181">
        <v>4</v>
      </c>
      <c r="E26" s="183">
        <f t="shared" si="0"/>
        <v>0.36363636363636365</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284"/>
      <c r="B27" s="45" t="s">
        <v>1117</v>
      </c>
      <c r="C27" s="181">
        <v>15</v>
      </c>
      <c r="D27" s="181">
        <v>7</v>
      </c>
      <c r="E27" s="183">
        <f t="shared" si="0"/>
        <v>0.46666666666666667</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32.4">
      <c r="A28" s="284"/>
      <c r="B28" s="180" t="s">
        <v>966</v>
      </c>
      <c r="C28" s="181">
        <v>6</v>
      </c>
      <c r="D28" s="181">
        <v>2</v>
      </c>
      <c r="E28" s="183">
        <f t="shared" si="0"/>
        <v>0.33333333333333331</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16.2">
      <c r="A29" s="284"/>
      <c r="B29" s="293" t="s">
        <v>967</v>
      </c>
      <c r="C29" s="296">
        <v>12</v>
      </c>
      <c r="D29" s="296">
        <v>5</v>
      </c>
      <c r="E29" s="183">
        <f t="shared" si="0"/>
        <v>0.41666666666666669</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16.2">
      <c r="A30" s="284"/>
      <c r="B30" s="289" t="s">
        <v>1310</v>
      </c>
      <c r="C30" s="296">
        <v>20</v>
      </c>
      <c r="D30" s="296">
        <v>7</v>
      </c>
      <c r="E30" s="183">
        <f>D30/C30</f>
        <v>0.35</v>
      </c>
      <c r="F30" s="175"/>
      <c r="G30" s="175"/>
      <c r="H30" s="175"/>
      <c r="I30" s="175"/>
      <c r="J30" s="175"/>
      <c r="K30" s="175"/>
      <c r="L30" s="175"/>
      <c r="M30" s="175"/>
      <c r="N30" s="175"/>
      <c r="O30" s="175"/>
      <c r="P30" s="175"/>
      <c r="Q30" s="175"/>
      <c r="R30" s="175"/>
      <c r="S30" s="175"/>
      <c r="T30" s="175"/>
      <c r="U30" s="175"/>
      <c r="V30" s="175"/>
      <c r="W30" s="175"/>
      <c r="X30" s="175"/>
      <c r="Y30" s="175"/>
      <c r="Z30" s="175"/>
      <c r="AA30" s="175"/>
      <c r="AB30" s="175"/>
      <c r="AC30" s="175"/>
      <c r="AD30" s="175"/>
      <c r="AE30" s="175"/>
      <c r="AF30" s="175"/>
      <c r="AG30" s="175"/>
      <c r="AH30" s="175"/>
      <c r="AI30" s="175"/>
      <c r="AJ30" s="175"/>
      <c r="AK30" s="175"/>
      <c r="AL30" s="175"/>
      <c r="AM30" s="175"/>
      <c r="AN30" s="175"/>
      <c r="AO30" s="175"/>
      <c r="AP30" s="175"/>
      <c r="AQ30" s="175"/>
      <c r="AR30" s="175"/>
      <c r="AS30" s="175"/>
      <c r="AT30" s="175"/>
      <c r="AU30" s="175"/>
      <c r="AV30" s="175"/>
      <c r="AW30" s="175"/>
      <c r="AX30" s="175"/>
      <c r="AY30" s="175"/>
      <c r="AZ30" s="175"/>
      <c r="BA30" s="175"/>
      <c r="BB30" s="175"/>
      <c r="BC30" s="175"/>
      <c r="BD30" s="175"/>
      <c r="BE30" s="175"/>
      <c r="BF30" s="175"/>
      <c r="BG30" s="175"/>
      <c r="BH30" s="175"/>
      <c r="BI30" s="175"/>
      <c r="BJ30" s="175"/>
      <c r="BK30" s="175"/>
      <c r="BL30" s="175"/>
      <c r="BM30" s="175"/>
      <c r="BN30" s="175"/>
      <c r="BO30" s="175"/>
      <c r="BP30" s="175"/>
      <c r="BQ30" s="175"/>
      <c r="BR30" s="175"/>
      <c r="BS30" s="175"/>
      <c r="BT30" s="175"/>
      <c r="BU30" s="175"/>
      <c r="BV30" s="175"/>
      <c r="BW30" s="175"/>
      <c r="BX30" s="175"/>
      <c r="BY30" s="175"/>
      <c r="BZ30" s="175"/>
      <c r="CA30" s="175"/>
      <c r="CB30" s="175"/>
      <c r="CC30" s="175"/>
      <c r="CD30" s="175"/>
      <c r="CE30" s="175"/>
      <c r="CF30" s="175"/>
      <c r="CG30" s="175"/>
      <c r="CH30" s="175"/>
      <c r="CI30" s="175"/>
      <c r="CJ30" s="175"/>
      <c r="CK30" s="175"/>
      <c r="CL30" s="175"/>
      <c r="CM30" s="175"/>
      <c r="CN30" s="175"/>
      <c r="CO30" s="175"/>
      <c r="CP30" s="175"/>
      <c r="CQ30" s="175"/>
      <c r="CR30" s="175"/>
      <c r="CS30" s="175"/>
      <c r="CT30" s="175"/>
      <c r="CU30" s="175"/>
      <c r="CV30" s="175"/>
      <c r="CW30" s="175"/>
      <c r="CX30" s="175"/>
      <c r="CY30" s="175"/>
      <c r="CZ30" s="175"/>
      <c r="DA30" s="175"/>
      <c r="DB30" s="175"/>
      <c r="DC30" s="175"/>
      <c r="DD30" s="175"/>
      <c r="DE30" s="175"/>
      <c r="DF30" s="175"/>
      <c r="DG30" s="175"/>
      <c r="DH30" s="175"/>
      <c r="DI30" s="175"/>
      <c r="DJ30" s="175"/>
      <c r="DK30" s="175"/>
      <c r="DL30" s="175"/>
      <c r="DM30" s="175"/>
      <c r="DN30" s="175"/>
      <c r="DO30" s="175"/>
      <c r="DP30" s="175"/>
      <c r="DQ30" s="175"/>
      <c r="DR30" s="175"/>
      <c r="DS30" s="175"/>
      <c r="DT30" s="175"/>
      <c r="DU30" s="175"/>
      <c r="DV30" s="175"/>
      <c r="DW30" s="175"/>
      <c r="DX30" s="175"/>
      <c r="DY30" s="175"/>
      <c r="DZ30" s="175"/>
      <c r="EA30" s="175"/>
      <c r="EB30" s="175"/>
      <c r="EC30" s="175"/>
      <c r="ED30" s="175"/>
      <c r="EE30" s="175"/>
      <c r="EF30" s="175"/>
      <c r="EG30" s="175"/>
      <c r="EH30" s="175"/>
      <c r="EI30" s="175"/>
      <c r="EJ30" s="175"/>
      <c r="EK30" s="175"/>
      <c r="EL30" s="175"/>
      <c r="EM30" s="175"/>
      <c r="EN30" s="175"/>
      <c r="EO30" s="175"/>
      <c r="EP30" s="175"/>
      <c r="EQ30" s="175"/>
      <c r="ER30" s="175"/>
      <c r="ES30" s="175"/>
      <c r="ET30" s="175"/>
      <c r="EU30" s="175"/>
      <c r="EV30" s="175"/>
      <c r="EW30" s="175"/>
      <c r="EX30" s="175"/>
      <c r="EY30" s="175"/>
      <c r="EZ30" s="175"/>
      <c r="FA30" s="175"/>
      <c r="FB30" s="175"/>
      <c r="FC30" s="175"/>
      <c r="FD30" s="175"/>
      <c r="FE30" s="175"/>
      <c r="FF30" s="175"/>
      <c r="FG30" s="175"/>
      <c r="FH30" s="175"/>
      <c r="FI30" s="175"/>
      <c r="FJ30" s="175"/>
      <c r="FK30" s="175"/>
      <c r="FL30" s="175"/>
      <c r="FM30" s="175"/>
      <c r="FN30" s="175"/>
      <c r="FO30" s="175"/>
      <c r="FP30" s="175"/>
      <c r="FQ30" s="175"/>
      <c r="FR30" s="175"/>
      <c r="FS30" s="175"/>
      <c r="FT30" s="175"/>
      <c r="FU30" s="175"/>
      <c r="FV30" s="175"/>
      <c r="FW30" s="175"/>
      <c r="FX30" s="175"/>
      <c r="FY30" s="175"/>
      <c r="FZ30" s="175"/>
      <c r="GA30" s="175"/>
      <c r="GB30" s="175"/>
      <c r="GC30" s="175"/>
      <c r="GD30" s="175"/>
      <c r="GE30" s="175"/>
      <c r="GF30" s="175"/>
      <c r="GG30" s="175"/>
      <c r="GH30" s="175"/>
      <c r="GI30" s="175"/>
      <c r="GJ30" s="175"/>
      <c r="GK30" s="175"/>
      <c r="GL30" s="175"/>
      <c r="GM30" s="175"/>
      <c r="GN30" s="175"/>
      <c r="GO30" s="175"/>
      <c r="GP30" s="175"/>
      <c r="GQ30" s="175"/>
      <c r="GR30" s="175"/>
      <c r="GS30" s="175"/>
      <c r="GT30" s="175"/>
      <c r="GU30" s="175"/>
      <c r="GV30" s="175"/>
      <c r="GW30" s="175"/>
      <c r="GX30" s="175"/>
      <c r="GY30" s="175"/>
      <c r="GZ30" s="175"/>
      <c r="HA30" s="175"/>
      <c r="HB30" s="175"/>
      <c r="HC30" s="175"/>
      <c r="HD30" s="175"/>
      <c r="HE30" s="175"/>
      <c r="HF30" s="175"/>
      <c r="HG30" s="175"/>
      <c r="HH30" s="175"/>
      <c r="HI30" s="175"/>
      <c r="HJ30" s="175"/>
      <c r="HK30" s="175"/>
      <c r="HL30" s="175"/>
      <c r="HM30" s="175"/>
      <c r="HN30" s="175"/>
      <c r="HO30" s="175"/>
      <c r="HP30" s="175"/>
      <c r="HQ30" s="175"/>
      <c r="HR30" s="175"/>
      <c r="HS30" s="175"/>
      <c r="HT30" s="175"/>
      <c r="HU30" s="175"/>
      <c r="HV30" s="175"/>
      <c r="HW30" s="175"/>
      <c r="HX30" s="175"/>
      <c r="HY30" s="175"/>
      <c r="HZ30" s="175"/>
      <c r="IA30" s="175"/>
      <c r="IB30" s="175"/>
      <c r="IC30" s="175"/>
      <c r="ID30" s="175"/>
      <c r="IE30" s="175"/>
      <c r="IF30" s="175"/>
      <c r="IG30" s="175"/>
      <c r="IH30" s="175"/>
      <c r="II30" s="175"/>
      <c r="IJ30" s="175"/>
      <c r="IK30" s="175"/>
      <c r="IL30" s="175"/>
      <c r="IM30" s="175"/>
      <c r="IN30" s="175"/>
      <c r="IO30" s="175"/>
      <c r="IP30" s="175"/>
      <c r="IQ30" s="175"/>
      <c r="IR30" s="175"/>
      <c r="IS30" s="175"/>
      <c r="IT30" s="175"/>
      <c r="IU30" s="175"/>
      <c r="IV30" s="175"/>
    </row>
    <row r="31" spans="1:256" ht="16.2">
      <c r="A31" s="284"/>
      <c r="B31" s="289" t="s">
        <v>1311</v>
      </c>
      <c r="C31" s="296">
        <v>20</v>
      </c>
      <c r="D31" s="296">
        <v>9</v>
      </c>
      <c r="E31" s="183">
        <f>D31/C31</f>
        <v>0.45</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284"/>
      <c r="B32" s="289" t="s">
        <v>1312</v>
      </c>
      <c r="C32" s="296">
        <v>15</v>
      </c>
      <c r="D32" s="296">
        <v>6</v>
      </c>
      <c r="E32" s="183">
        <f t="shared" si="0"/>
        <v>0.4</v>
      </c>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175"/>
      <c r="BI32" s="175"/>
      <c r="BJ32" s="175"/>
      <c r="BK32" s="175"/>
      <c r="BL32" s="175"/>
      <c r="BM32" s="175"/>
      <c r="BN32" s="175"/>
      <c r="BO32" s="175"/>
      <c r="BP32" s="175"/>
      <c r="BQ32" s="175"/>
      <c r="BR32" s="175"/>
      <c r="BS32" s="175"/>
      <c r="BT32" s="175"/>
      <c r="BU32" s="175"/>
      <c r="BV32" s="175"/>
      <c r="BW32" s="175"/>
      <c r="BX32" s="175"/>
      <c r="BY32" s="175"/>
      <c r="BZ32" s="175"/>
      <c r="CA32" s="175"/>
      <c r="CB32" s="175"/>
      <c r="CC32" s="175"/>
      <c r="CD32" s="175"/>
      <c r="CE32" s="175"/>
      <c r="CF32" s="175"/>
      <c r="CG32" s="175"/>
      <c r="CH32" s="175"/>
      <c r="CI32" s="175"/>
      <c r="CJ32" s="175"/>
      <c r="CK32" s="175"/>
      <c r="CL32" s="175"/>
      <c r="CM32" s="175"/>
      <c r="CN32" s="175"/>
      <c r="CO32" s="175"/>
      <c r="CP32" s="175"/>
      <c r="CQ32" s="175"/>
      <c r="CR32" s="175"/>
      <c r="CS32" s="175"/>
      <c r="CT32" s="175"/>
      <c r="CU32" s="175"/>
      <c r="CV32" s="175"/>
      <c r="CW32" s="175"/>
      <c r="CX32" s="175"/>
      <c r="CY32" s="175"/>
      <c r="CZ32" s="175"/>
      <c r="DA32" s="175"/>
      <c r="DB32" s="175"/>
      <c r="DC32" s="175"/>
      <c r="DD32" s="175"/>
      <c r="DE32" s="175"/>
      <c r="DF32" s="175"/>
      <c r="DG32" s="175"/>
      <c r="DH32" s="175"/>
      <c r="DI32" s="175"/>
      <c r="DJ32" s="175"/>
      <c r="DK32" s="175"/>
      <c r="DL32" s="175"/>
      <c r="DM32" s="175"/>
      <c r="DN32" s="175"/>
      <c r="DO32" s="175"/>
      <c r="DP32" s="175"/>
      <c r="DQ32" s="175"/>
      <c r="DR32" s="175"/>
      <c r="DS32" s="175"/>
      <c r="DT32" s="175"/>
      <c r="DU32" s="175"/>
      <c r="DV32" s="175"/>
      <c r="DW32" s="175"/>
      <c r="DX32" s="175"/>
      <c r="DY32" s="175"/>
      <c r="DZ32" s="175"/>
      <c r="EA32" s="175"/>
      <c r="EB32" s="175"/>
      <c r="EC32" s="175"/>
      <c r="ED32" s="175"/>
      <c r="EE32" s="175"/>
      <c r="EF32" s="175"/>
      <c r="EG32" s="175"/>
      <c r="EH32" s="175"/>
      <c r="EI32" s="175"/>
      <c r="EJ32" s="175"/>
      <c r="EK32" s="175"/>
      <c r="EL32" s="175"/>
      <c r="EM32" s="175"/>
      <c r="EN32" s="175"/>
      <c r="EO32" s="175"/>
      <c r="EP32" s="175"/>
      <c r="EQ32" s="175"/>
      <c r="ER32" s="175"/>
      <c r="ES32" s="175"/>
      <c r="ET32" s="175"/>
      <c r="EU32" s="175"/>
      <c r="EV32" s="175"/>
      <c r="EW32" s="175"/>
      <c r="EX32" s="175"/>
      <c r="EY32" s="175"/>
      <c r="EZ32" s="175"/>
      <c r="FA32" s="175"/>
      <c r="FB32" s="175"/>
      <c r="FC32" s="175"/>
      <c r="FD32" s="175"/>
      <c r="FE32" s="175"/>
      <c r="FF32" s="175"/>
      <c r="FG32" s="175"/>
      <c r="FH32" s="175"/>
      <c r="FI32" s="175"/>
      <c r="FJ32" s="175"/>
      <c r="FK32" s="175"/>
      <c r="FL32" s="175"/>
      <c r="FM32" s="175"/>
      <c r="FN32" s="175"/>
      <c r="FO32" s="175"/>
      <c r="FP32" s="175"/>
      <c r="FQ32" s="175"/>
      <c r="FR32" s="175"/>
      <c r="FS32" s="175"/>
      <c r="FT32" s="175"/>
      <c r="FU32" s="175"/>
      <c r="FV32" s="175"/>
      <c r="FW32" s="175"/>
      <c r="FX32" s="175"/>
      <c r="FY32" s="175"/>
      <c r="FZ32" s="175"/>
      <c r="GA32" s="175"/>
      <c r="GB32" s="175"/>
      <c r="GC32" s="175"/>
      <c r="GD32" s="175"/>
      <c r="GE32" s="175"/>
      <c r="GF32" s="175"/>
      <c r="GG32" s="175"/>
      <c r="GH32" s="175"/>
      <c r="GI32" s="175"/>
      <c r="GJ32" s="175"/>
      <c r="GK32" s="175"/>
      <c r="GL32" s="175"/>
      <c r="GM32" s="175"/>
      <c r="GN32" s="175"/>
      <c r="GO32" s="175"/>
      <c r="GP32" s="175"/>
      <c r="GQ32" s="175"/>
      <c r="GR32" s="175"/>
      <c r="GS32" s="175"/>
      <c r="GT32" s="175"/>
      <c r="GU32" s="175"/>
      <c r="GV32" s="175"/>
      <c r="GW32" s="175"/>
      <c r="GX32" s="175"/>
      <c r="GY32" s="175"/>
      <c r="GZ32" s="175"/>
      <c r="HA32" s="175"/>
      <c r="HB32" s="175"/>
      <c r="HC32" s="175"/>
      <c r="HD32" s="175"/>
      <c r="HE32" s="175"/>
      <c r="HF32" s="175"/>
      <c r="HG32" s="175"/>
      <c r="HH32" s="175"/>
      <c r="HI32" s="175"/>
      <c r="HJ32" s="175"/>
      <c r="HK32" s="175"/>
      <c r="HL32" s="175"/>
      <c r="HM32" s="175"/>
      <c r="HN32" s="175"/>
      <c r="HO32" s="175"/>
      <c r="HP32" s="175"/>
      <c r="HQ32" s="175"/>
      <c r="HR32" s="175"/>
      <c r="HS32" s="175"/>
      <c r="HT32" s="175"/>
      <c r="HU32" s="175"/>
      <c r="HV32" s="175"/>
      <c r="HW32" s="175"/>
      <c r="HX32" s="175"/>
      <c r="HY32" s="175"/>
      <c r="HZ32" s="175"/>
      <c r="IA32" s="175"/>
      <c r="IB32" s="175"/>
      <c r="IC32" s="175"/>
      <c r="ID32" s="175"/>
      <c r="IE32" s="175"/>
      <c r="IF32" s="175"/>
      <c r="IG32" s="175"/>
      <c r="IH32" s="175"/>
      <c r="II32" s="175"/>
      <c r="IJ32" s="175"/>
      <c r="IK32" s="175"/>
      <c r="IL32" s="175"/>
      <c r="IM32" s="175"/>
      <c r="IN32" s="175"/>
      <c r="IO32" s="175"/>
      <c r="IP32" s="175"/>
      <c r="IQ32" s="175"/>
      <c r="IR32" s="175"/>
      <c r="IS32" s="175"/>
      <c r="IT32" s="175"/>
      <c r="IU32" s="175"/>
      <c r="IV32" s="175"/>
    </row>
    <row r="33" spans="1:256" ht="16.2">
      <c r="A33" s="643" t="s">
        <v>1298</v>
      </c>
      <c r="B33" s="200" t="s">
        <v>1296</v>
      </c>
      <c r="C33" s="181">
        <v>12</v>
      </c>
      <c r="D33" s="181">
        <v>4</v>
      </c>
      <c r="E33" s="183">
        <f t="shared" si="0"/>
        <v>0.33333333333333331</v>
      </c>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c r="BF33" s="175"/>
      <c r="BG33" s="175"/>
      <c r="BH33" s="175"/>
      <c r="BI33" s="175"/>
      <c r="BJ33" s="175"/>
      <c r="BK33" s="175"/>
      <c r="BL33" s="175"/>
      <c r="BM33" s="175"/>
      <c r="BN33" s="175"/>
      <c r="BO33" s="175"/>
      <c r="BP33" s="175"/>
      <c r="BQ33" s="175"/>
      <c r="BR33" s="175"/>
      <c r="BS33" s="175"/>
      <c r="BT33" s="175"/>
      <c r="BU33" s="175"/>
      <c r="BV33" s="175"/>
      <c r="BW33" s="175"/>
      <c r="BX33" s="175"/>
      <c r="BY33" s="175"/>
      <c r="BZ33" s="175"/>
      <c r="CA33" s="175"/>
      <c r="CB33" s="175"/>
      <c r="CC33" s="175"/>
      <c r="CD33" s="175"/>
      <c r="CE33" s="175"/>
      <c r="CF33" s="175"/>
      <c r="CG33" s="175"/>
      <c r="CH33" s="175"/>
      <c r="CI33" s="175"/>
      <c r="CJ33" s="175"/>
      <c r="CK33" s="175"/>
      <c r="CL33" s="175"/>
      <c r="CM33" s="175"/>
      <c r="CN33" s="175"/>
      <c r="CO33" s="175"/>
      <c r="CP33" s="175"/>
      <c r="CQ33" s="175"/>
      <c r="CR33" s="175"/>
      <c r="CS33" s="175"/>
      <c r="CT33" s="175"/>
      <c r="CU33" s="175"/>
      <c r="CV33" s="175"/>
      <c r="CW33" s="175"/>
      <c r="CX33" s="175"/>
      <c r="CY33" s="175"/>
      <c r="CZ33" s="175"/>
      <c r="DA33" s="175"/>
      <c r="DB33" s="175"/>
      <c r="DC33" s="175"/>
      <c r="DD33" s="175"/>
      <c r="DE33" s="175"/>
      <c r="DF33" s="175"/>
      <c r="DG33" s="175"/>
      <c r="DH33" s="175"/>
      <c r="DI33" s="175"/>
      <c r="DJ33" s="175"/>
      <c r="DK33" s="175"/>
      <c r="DL33" s="175"/>
      <c r="DM33" s="175"/>
      <c r="DN33" s="175"/>
      <c r="DO33" s="175"/>
      <c r="DP33" s="175"/>
      <c r="DQ33" s="175"/>
      <c r="DR33" s="175"/>
      <c r="DS33" s="175"/>
      <c r="DT33" s="175"/>
      <c r="DU33" s="175"/>
      <c r="DV33" s="175"/>
      <c r="DW33" s="175"/>
      <c r="DX33" s="175"/>
      <c r="DY33" s="175"/>
      <c r="DZ33" s="175"/>
      <c r="EA33" s="175"/>
      <c r="EB33" s="175"/>
      <c r="EC33" s="175"/>
      <c r="ED33" s="175"/>
      <c r="EE33" s="175"/>
      <c r="EF33" s="175"/>
      <c r="EG33" s="175"/>
      <c r="EH33" s="175"/>
      <c r="EI33" s="175"/>
      <c r="EJ33" s="175"/>
      <c r="EK33" s="175"/>
      <c r="EL33" s="175"/>
      <c r="EM33" s="175"/>
      <c r="EN33" s="175"/>
      <c r="EO33" s="175"/>
      <c r="EP33" s="175"/>
      <c r="EQ33" s="175"/>
      <c r="ER33" s="175"/>
      <c r="ES33" s="175"/>
      <c r="ET33" s="175"/>
      <c r="EU33" s="175"/>
      <c r="EV33" s="175"/>
      <c r="EW33" s="175"/>
      <c r="EX33" s="175"/>
      <c r="EY33" s="175"/>
      <c r="EZ33" s="175"/>
      <c r="FA33" s="175"/>
      <c r="FB33" s="175"/>
      <c r="FC33" s="175"/>
      <c r="FD33" s="175"/>
      <c r="FE33" s="175"/>
      <c r="FF33" s="175"/>
      <c r="FG33" s="175"/>
      <c r="FH33" s="175"/>
      <c r="FI33" s="175"/>
      <c r="FJ33" s="175"/>
      <c r="FK33" s="175"/>
      <c r="FL33" s="175"/>
      <c r="FM33" s="175"/>
      <c r="FN33" s="175"/>
      <c r="FO33" s="175"/>
      <c r="FP33" s="175"/>
      <c r="FQ33" s="175"/>
      <c r="FR33" s="175"/>
      <c r="FS33" s="175"/>
      <c r="FT33" s="175"/>
      <c r="FU33" s="175"/>
      <c r="FV33" s="175"/>
      <c r="FW33" s="175"/>
      <c r="FX33" s="175"/>
      <c r="FY33" s="175"/>
      <c r="FZ33" s="175"/>
      <c r="GA33" s="175"/>
      <c r="GB33" s="175"/>
      <c r="GC33" s="175"/>
      <c r="GD33" s="175"/>
      <c r="GE33" s="175"/>
      <c r="GF33" s="175"/>
      <c r="GG33" s="175"/>
      <c r="GH33" s="175"/>
      <c r="GI33" s="175"/>
      <c r="GJ33" s="175"/>
      <c r="GK33" s="175"/>
      <c r="GL33" s="175"/>
      <c r="GM33" s="175"/>
      <c r="GN33" s="175"/>
      <c r="GO33" s="175"/>
      <c r="GP33" s="175"/>
      <c r="GQ33" s="175"/>
      <c r="GR33" s="175"/>
      <c r="GS33" s="175"/>
      <c r="GT33" s="175"/>
      <c r="GU33" s="175"/>
      <c r="GV33" s="175"/>
      <c r="GW33" s="175"/>
      <c r="GX33" s="175"/>
      <c r="GY33" s="175"/>
      <c r="GZ33" s="175"/>
      <c r="HA33" s="175"/>
      <c r="HB33" s="175"/>
      <c r="HC33" s="175"/>
      <c r="HD33" s="175"/>
      <c r="HE33" s="175"/>
      <c r="HF33" s="175"/>
      <c r="HG33" s="175"/>
      <c r="HH33" s="175"/>
      <c r="HI33" s="175"/>
      <c r="HJ33" s="175"/>
      <c r="HK33" s="175"/>
      <c r="HL33" s="175"/>
      <c r="HM33" s="175"/>
      <c r="HN33" s="175"/>
      <c r="HO33" s="175"/>
      <c r="HP33" s="175"/>
      <c r="HQ33" s="175"/>
      <c r="HR33" s="175"/>
      <c r="HS33" s="175"/>
      <c r="HT33" s="175"/>
      <c r="HU33" s="175"/>
      <c r="HV33" s="175"/>
      <c r="HW33" s="175"/>
      <c r="HX33" s="175"/>
      <c r="HY33" s="175"/>
      <c r="HZ33" s="175"/>
      <c r="IA33" s="175"/>
      <c r="IB33" s="175"/>
      <c r="IC33" s="175"/>
      <c r="ID33" s="175"/>
      <c r="IE33" s="175"/>
      <c r="IF33" s="175"/>
      <c r="IG33" s="175"/>
      <c r="IH33" s="175"/>
      <c r="II33" s="175"/>
      <c r="IJ33" s="175"/>
      <c r="IK33" s="175"/>
      <c r="IL33" s="175"/>
      <c r="IM33" s="175"/>
      <c r="IN33" s="175"/>
      <c r="IO33" s="175"/>
      <c r="IP33" s="175"/>
      <c r="IQ33" s="175"/>
      <c r="IR33" s="175"/>
      <c r="IS33" s="175"/>
      <c r="IT33" s="175"/>
      <c r="IU33" s="175"/>
      <c r="IV33" s="175"/>
    </row>
    <row r="34" spans="1:256" ht="16.2">
      <c r="A34" s="648"/>
      <c r="B34" s="191" t="s">
        <v>1158</v>
      </c>
      <c r="C34" s="181">
        <v>11</v>
      </c>
      <c r="D34" s="181">
        <v>3</v>
      </c>
      <c r="E34" s="183">
        <f t="shared" si="0"/>
        <v>0.27272727272727271</v>
      </c>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c r="BF34" s="175"/>
      <c r="BG34" s="175"/>
      <c r="BH34" s="175"/>
      <c r="BI34" s="175"/>
      <c r="BJ34" s="175"/>
      <c r="BK34" s="175"/>
      <c r="BL34" s="175"/>
      <c r="BM34" s="175"/>
      <c r="BN34" s="175"/>
      <c r="BO34" s="175"/>
      <c r="BP34" s="175"/>
      <c r="BQ34" s="175"/>
      <c r="BR34" s="175"/>
      <c r="BS34" s="175"/>
      <c r="BT34" s="175"/>
      <c r="BU34" s="175"/>
      <c r="BV34" s="175"/>
      <c r="BW34" s="175"/>
      <c r="BX34" s="175"/>
      <c r="BY34" s="175"/>
      <c r="BZ34" s="175"/>
      <c r="CA34" s="175"/>
      <c r="CB34" s="175"/>
      <c r="CC34" s="175"/>
      <c r="CD34" s="175"/>
      <c r="CE34" s="175"/>
      <c r="CF34" s="175"/>
      <c r="CG34" s="175"/>
      <c r="CH34" s="175"/>
      <c r="CI34" s="175"/>
      <c r="CJ34" s="175"/>
      <c r="CK34" s="175"/>
      <c r="CL34" s="175"/>
      <c r="CM34" s="175"/>
      <c r="CN34" s="175"/>
      <c r="CO34" s="175"/>
      <c r="CP34" s="175"/>
      <c r="CQ34" s="175"/>
      <c r="CR34" s="175"/>
      <c r="CS34" s="175"/>
      <c r="CT34" s="175"/>
      <c r="CU34" s="175"/>
      <c r="CV34" s="175"/>
      <c r="CW34" s="175"/>
      <c r="CX34" s="175"/>
      <c r="CY34" s="175"/>
      <c r="CZ34" s="175"/>
      <c r="DA34" s="175"/>
      <c r="DB34" s="175"/>
      <c r="DC34" s="175"/>
      <c r="DD34" s="175"/>
      <c r="DE34" s="175"/>
      <c r="DF34" s="175"/>
      <c r="DG34" s="175"/>
      <c r="DH34" s="175"/>
      <c r="DI34" s="175"/>
      <c r="DJ34" s="175"/>
      <c r="DK34" s="175"/>
      <c r="DL34" s="175"/>
      <c r="DM34" s="175"/>
      <c r="DN34" s="175"/>
      <c r="DO34" s="175"/>
      <c r="DP34" s="175"/>
      <c r="DQ34" s="175"/>
      <c r="DR34" s="175"/>
      <c r="DS34" s="175"/>
      <c r="DT34" s="175"/>
      <c r="DU34" s="175"/>
      <c r="DV34" s="175"/>
      <c r="DW34" s="175"/>
      <c r="DX34" s="175"/>
      <c r="DY34" s="175"/>
      <c r="DZ34" s="175"/>
      <c r="EA34" s="175"/>
      <c r="EB34" s="175"/>
      <c r="EC34" s="175"/>
      <c r="ED34" s="175"/>
      <c r="EE34" s="175"/>
      <c r="EF34" s="175"/>
      <c r="EG34" s="175"/>
      <c r="EH34" s="175"/>
      <c r="EI34" s="175"/>
      <c r="EJ34" s="175"/>
      <c r="EK34" s="175"/>
      <c r="EL34" s="175"/>
      <c r="EM34" s="175"/>
      <c r="EN34" s="175"/>
      <c r="EO34" s="175"/>
      <c r="EP34" s="175"/>
      <c r="EQ34" s="175"/>
      <c r="ER34" s="175"/>
      <c r="ES34" s="175"/>
      <c r="ET34" s="175"/>
      <c r="EU34" s="175"/>
      <c r="EV34" s="175"/>
      <c r="EW34" s="175"/>
      <c r="EX34" s="175"/>
      <c r="EY34" s="175"/>
      <c r="EZ34" s="175"/>
      <c r="FA34" s="175"/>
      <c r="FB34" s="175"/>
      <c r="FC34" s="175"/>
      <c r="FD34" s="175"/>
      <c r="FE34" s="175"/>
      <c r="FF34" s="175"/>
      <c r="FG34" s="175"/>
      <c r="FH34" s="175"/>
      <c r="FI34" s="175"/>
      <c r="FJ34" s="175"/>
      <c r="FK34" s="175"/>
      <c r="FL34" s="175"/>
      <c r="FM34" s="175"/>
      <c r="FN34" s="175"/>
      <c r="FO34" s="175"/>
      <c r="FP34" s="175"/>
      <c r="FQ34" s="175"/>
      <c r="FR34" s="175"/>
      <c r="FS34" s="175"/>
      <c r="FT34" s="175"/>
      <c r="FU34" s="175"/>
      <c r="FV34" s="175"/>
      <c r="FW34" s="175"/>
      <c r="FX34" s="175"/>
      <c r="FY34" s="175"/>
      <c r="FZ34" s="175"/>
      <c r="GA34" s="175"/>
      <c r="GB34" s="175"/>
      <c r="GC34" s="175"/>
      <c r="GD34" s="175"/>
      <c r="GE34" s="175"/>
      <c r="GF34" s="175"/>
      <c r="GG34" s="175"/>
      <c r="GH34" s="175"/>
      <c r="GI34" s="175"/>
      <c r="GJ34" s="175"/>
      <c r="GK34" s="175"/>
      <c r="GL34" s="175"/>
      <c r="GM34" s="175"/>
      <c r="GN34" s="175"/>
      <c r="GO34" s="175"/>
      <c r="GP34" s="175"/>
      <c r="GQ34" s="175"/>
      <c r="GR34" s="175"/>
      <c r="GS34" s="175"/>
      <c r="GT34" s="175"/>
      <c r="GU34" s="175"/>
      <c r="GV34" s="175"/>
      <c r="GW34" s="175"/>
      <c r="GX34" s="175"/>
      <c r="GY34" s="175"/>
      <c r="GZ34" s="175"/>
      <c r="HA34" s="175"/>
      <c r="HB34" s="175"/>
      <c r="HC34" s="175"/>
      <c r="HD34" s="175"/>
      <c r="HE34" s="175"/>
      <c r="HF34" s="175"/>
      <c r="HG34" s="175"/>
      <c r="HH34" s="175"/>
      <c r="HI34" s="175"/>
      <c r="HJ34" s="175"/>
      <c r="HK34" s="175"/>
      <c r="HL34" s="175"/>
      <c r="HM34" s="175"/>
      <c r="HN34" s="175"/>
      <c r="HO34" s="175"/>
      <c r="HP34" s="175"/>
      <c r="HQ34" s="175"/>
      <c r="HR34" s="175"/>
      <c r="HS34" s="175"/>
      <c r="HT34" s="175"/>
      <c r="HU34" s="175"/>
      <c r="HV34" s="175"/>
      <c r="HW34" s="175"/>
      <c r="HX34" s="175"/>
      <c r="HY34" s="175"/>
      <c r="HZ34" s="175"/>
      <c r="IA34" s="175"/>
      <c r="IB34" s="175"/>
      <c r="IC34" s="175"/>
      <c r="ID34" s="175"/>
      <c r="IE34" s="175"/>
      <c r="IF34" s="175"/>
      <c r="IG34" s="175"/>
      <c r="IH34" s="175"/>
      <c r="II34" s="175"/>
      <c r="IJ34" s="175"/>
      <c r="IK34" s="175"/>
      <c r="IL34" s="175"/>
      <c r="IM34" s="175"/>
      <c r="IN34" s="175"/>
      <c r="IO34" s="175"/>
      <c r="IP34" s="175"/>
      <c r="IQ34" s="175"/>
      <c r="IR34" s="175"/>
      <c r="IS34" s="175"/>
      <c r="IT34" s="175"/>
      <c r="IU34" s="175"/>
      <c r="IV34" s="175"/>
    </row>
    <row r="35" spans="1:256" ht="16.2">
      <c r="A35" s="648"/>
      <c r="B35" s="191" t="s">
        <v>1160</v>
      </c>
      <c r="C35" s="181">
        <v>16</v>
      </c>
      <c r="D35" s="181">
        <v>6</v>
      </c>
      <c r="E35" s="183">
        <f t="shared" si="0"/>
        <v>0.375</v>
      </c>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c r="BF35" s="175"/>
      <c r="BG35" s="175"/>
      <c r="BH35" s="175"/>
      <c r="BI35" s="175"/>
      <c r="BJ35" s="175"/>
      <c r="BK35" s="175"/>
      <c r="BL35" s="175"/>
      <c r="BM35" s="175"/>
      <c r="BN35" s="175"/>
      <c r="BO35" s="175"/>
      <c r="BP35" s="175"/>
      <c r="BQ35" s="175"/>
      <c r="BR35" s="175"/>
      <c r="BS35" s="175"/>
      <c r="BT35" s="175"/>
      <c r="BU35" s="175"/>
      <c r="BV35" s="175"/>
      <c r="BW35" s="175"/>
      <c r="BX35" s="175"/>
      <c r="BY35" s="175"/>
      <c r="BZ35" s="175"/>
      <c r="CA35" s="175"/>
      <c r="CB35" s="175"/>
      <c r="CC35" s="175"/>
      <c r="CD35" s="175"/>
      <c r="CE35" s="175"/>
      <c r="CF35" s="175"/>
      <c r="CG35" s="175"/>
      <c r="CH35" s="175"/>
      <c r="CI35" s="175"/>
      <c r="CJ35" s="175"/>
      <c r="CK35" s="175"/>
      <c r="CL35" s="175"/>
      <c r="CM35" s="175"/>
      <c r="CN35" s="175"/>
      <c r="CO35" s="175"/>
      <c r="CP35" s="175"/>
      <c r="CQ35" s="175"/>
      <c r="CR35" s="175"/>
      <c r="CS35" s="175"/>
      <c r="CT35" s="175"/>
      <c r="CU35" s="175"/>
      <c r="CV35" s="175"/>
      <c r="CW35" s="175"/>
      <c r="CX35" s="175"/>
      <c r="CY35" s="175"/>
      <c r="CZ35" s="175"/>
      <c r="DA35" s="175"/>
      <c r="DB35" s="175"/>
      <c r="DC35" s="175"/>
      <c r="DD35" s="175"/>
      <c r="DE35" s="175"/>
      <c r="DF35" s="175"/>
      <c r="DG35" s="175"/>
      <c r="DH35" s="175"/>
      <c r="DI35" s="175"/>
      <c r="DJ35" s="175"/>
      <c r="DK35" s="175"/>
      <c r="DL35" s="175"/>
      <c r="DM35" s="175"/>
      <c r="DN35" s="175"/>
      <c r="DO35" s="175"/>
      <c r="DP35" s="175"/>
      <c r="DQ35" s="175"/>
      <c r="DR35" s="175"/>
      <c r="DS35" s="175"/>
      <c r="DT35" s="175"/>
      <c r="DU35" s="175"/>
      <c r="DV35" s="175"/>
      <c r="DW35" s="175"/>
      <c r="DX35" s="175"/>
      <c r="DY35" s="175"/>
      <c r="DZ35" s="175"/>
      <c r="EA35" s="175"/>
      <c r="EB35" s="175"/>
      <c r="EC35" s="175"/>
      <c r="ED35" s="175"/>
      <c r="EE35" s="175"/>
      <c r="EF35" s="175"/>
      <c r="EG35" s="175"/>
      <c r="EH35" s="175"/>
      <c r="EI35" s="175"/>
      <c r="EJ35" s="175"/>
      <c r="EK35" s="175"/>
      <c r="EL35" s="175"/>
      <c r="EM35" s="175"/>
      <c r="EN35" s="175"/>
      <c r="EO35" s="175"/>
      <c r="EP35" s="175"/>
      <c r="EQ35" s="175"/>
      <c r="ER35" s="175"/>
      <c r="ES35" s="175"/>
      <c r="ET35" s="175"/>
      <c r="EU35" s="175"/>
      <c r="EV35" s="175"/>
      <c r="EW35" s="175"/>
      <c r="EX35" s="175"/>
      <c r="EY35" s="175"/>
      <c r="EZ35" s="175"/>
      <c r="FA35" s="175"/>
      <c r="FB35" s="175"/>
      <c r="FC35" s="175"/>
      <c r="FD35" s="175"/>
      <c r="FE35" s="175"/>
      <c r="FF35" s="175"/>
      <c r="FG35" s="175"/>
      <c r="FH35" s="175"/>
      <c r="FI35" s="175"/>
      <c r="FJ35" s="175"/>
      <c r="FK35" s="175"/>
      <c r="FL35" s="175"/>
      <c r="FM35" s="175"/>
      <c r="FN35" s="175"/>
      <c r="FO35" s="175"/>
      <c r="FP35" s="175"/>
      <c r="FQ35" s="175"/>
      <c r="FR35" s="175"/>
      <c r="FS35" s="175"/>
      <c r="FT35" s="175"/>
      <c r="FU35" s="175"/>
      <c r="FV35" s="175"/>
      <c r="FW35" s="175"/>
      <c r="FX35" s="175"/>
      <c r="FY35" s="175"/>
      <c r="FZ35" s="175"/>
      <c r="GA35" s="175"/>
      <c r="GB35" s="175"/>
      <c r="GC35" s="175"/>
      <c r="GD35" s="175"/>
      <c r="GE35" s="175"/>
      <c r="GF35" s="175"/>
      <c r="GG35" s="175"/>
      <c r="GH35" s="175"/>
      <c r="GI35" s="175"/>
      <c r="GJ35" s="175"/>
      <c r="GK35" s="175"/>
      <c r="GL35" s="175"/>
      <c r="GM35" s="175"/>
      <c r="GN35" s="175"/>
      <c r="GO35" s="175"/>
      <c r="GP35" s="175"/>
      <c r="GQ35" s="175"/>
      <c r="GR35" s="175"/>
      <c r="GS35" s="175"/>
      <c r="GT35" s="175"/>
      <c r="GU35" s="175"/>
      <c r="GV35" s="175"/>
      <c r="GW35" s="175"/>
      <c r="GX35" s="175"/>
      <c r="GY35" s="175"/>
      <c r="GZ35" s="175"/>
      <c r="HA35" s="175"/>
      <c r="HB35" s="175"/>
      <c r="HC35" s="175"/>
      <c r="HD35" s="175"/>
      <c r="HE35" s="175"/>
      <c r="HF35" s="175"/>
      <c r="HG35" s="175"/>
      <c r="HH35" s="175"/>
      <c r="HI35" s="175"/>
      <c r="HJ35" s="175"/>
      <c r="HK35" s="175"/>
      <c r="HL35" s="175"/>
      <c r="HM35" s="175"/>
      <c r="HN35" s="175"/>
      <c r="HO35" s="175"/>
      <c r="HP35" s="175"/>
      <c r="HQ35" s="175"/>
      <c r="HR35" s="175"/>
      <c r="HS35" s="175"/>
      <c r="HT35" s="175"/>
      <c r="HU35" s="175"/>
      <c r="HV35" s="175"/>
      <c r="HW35" s="175"/>
      <c r="HX35" s="175"/>
      <c r="HY35" s="175"/>
      <c r="HZ35" s="175"/>
      <c r="IA35" s="175"/>
      <c r="IB35" s="175"/>
      <c r="IC35" s="175"/>
      <c r="ID35" s="175"/>
      <c r="IE35" s="175"/>
      <c r="IF35" s="175"/>
      <c r="IG35" s="175"/>
      <c r="IH35" s="175"/>
      <c r="II35" s="175"/>
      <c r="IJ35" s="175"/>
      <c r="IK35" s="175"/>
      <c r="IL35" s="175"/>
      <c r="IM35" s="175"/>
      <c r="IN35" s="175"/>
      <c r="IO35" s="175"/>
      <c r="IP35" s="175"/>
      <c r="IQ35" s="175"/>
      <c r="IR35" s="175"/>
      <c r="IS35" s="175"/>
      <c r="IT35" s="175"/>
      <c r="IU35" s="175"/>
      <c r="IV35" s="175"/>
    </row>
    <row r="36" spans="1:256" ht="16.2">
      <c r="A36" s="648"/>
      <c r="B36" s="191" t="s">
        <v>1161</v>
      </c>
      <c r="C36" s="181">
        <v>13</v>
      </c>
      <c r="D36" s="181">
        <v>9</v>
      </c>
      <c r="E36" s="183">
        <f t="shared" si="0"/>
        <v>0.69230769230769229</v>
      </c>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c r="BF36" s="175"/>
      <c r="BG36" s="175"/>
      <c r="BH36" s="175"/>
      <c r="BI36" s="175"/>
      <c r="BJ36" s="175"/>
      <c r="BK36" s="175"/>
      <c r="BL36" s="175"/>
      <c r="BM36" s="175"/>
      <c r="BN36" s="175"/>
      <c r="BO36" s="175"/>
      <c r="BP36" s="175"/>
      <c r="BQ36" s="175"/>
      <c r="BR36" s="175"/>
      <c r="BS36" s="175"/>
      <c r="BT36" s="175"/>
      <c r="BU36" s="175"/>
      <c r="BV36" s="175"/>
      <c r="BW36" s="175"/>
      <c r="BX36" s="175"/>
      <c r="BY36" s="175"/>
      <c r="BZ36" s="175"/>
      <c r="CA36" s="175"/>
      <c r="CB36" s="175"/>
      <c r="CC36" s="175"/>
      <c r="CD36" s="175"/>
      <c r="CE36" s="175"/>
      <c r="CF36" s="175"/>
      <c r="CG36" s="175"/>
      <c r="CH36" s="175"/>
      <c r="CI36" s="175"/>
      <c r="CJ36" s="175"/>
      <c r="CK36" s="175"/>
      <c r="CL36" s="175"/>
      <c r="CM36" s="175"/>
      <c r="CN36" s="175"/>
      <c r="CO36" s="175"/>
      <c r="CP36" s="175"/>
      <c r="CQ36" s="175"/>
      <c r="CR36" s="175"/>
      <c r="CS36" s="175"/>
      <c r="CT36" s="175"/>
      <c r="CU36" s="175"/>
      <c r="CV36" s="175"/>
      <c r="CW36" s="175"/>
      <c r="CX36" s="175"/>
      <c r="CY36" s="175"/>
      <c r="CZ36" s="175"/>
      <c r="DA36" s="175"/>
      <c r="DB36" s="175"/>
      <c r="DC36" s="175"/>
      <c r="DD36" s="175"/>
      <c r="DE36" s="175"/>
      <c r="DF36" s="175"/>
      <c r="DG36" s="175"/>
      <c r="DH36" s="175"/>
      <c r="DI36" s="175"/>
      <c r="DJ36" s="175"/>
      <c r="DK36" s="175"/>
      <c r="DL36" s="175"/>
      <c r="DM36" s="175"/>
      <c r="DN36" s="175"/>
      <c r="DO36" s="175"/>
      <c r="DP36" s="175"/>
      <c r="DQ36" s="175"/>
      <c r="DR36" s="175"/>
      <c r="DS36" s="175"/>
      <c r="DT36" s="175"/>
      <c r="DU36" s="175"/>
      <c r="DV36" s="175"/>
      <c r="DW36" s="175"/>
      <c r="DX36" s="175"/>
      <c r="DY36" s="175"/>
      <c r="DZ36" s="175"/>
      <c r="EA36" s="175"/>
      <c r="EB36" s="175"/>
      <c r="EC36" s="175"/>
      <c r="ED36" s="175"/>
      <c r="EE36" s="175"/>
      <c r="EF36" s="175"/>
      <c r="EG36" s="175"/>
      <c r="EH36" s="175"/>
      <c r="EI36" s="175"/>
      <c r="EJ36" s="175"/>
      <c r="EK36" s="175"/>
      <c r="EL36" s="175"/>
      <c r="EM36" s="175"/>
      <c r="EN36" s="175"/>
      <c r="EO36" s="175"/>
      <c r="EP36" s="175"/>
      <c r="EQ36" s="175"/>
      <c r="ER36" s="175"/>
      <c r="ES36" s="175"/>
      <c r="ET36" s="175"/>
      <c r="EU36" s="175"/>
      <c r="EV36" s="175"/>
      <c r="EW36" s="175"/>
      <c r="EX36" s="175"/>
      <c r="EY36" s="175"/>
      <c r="EZ36" s="175"/>
      <c r="FA36" s="175"/>
      <c r="FB36" s="175"/>
      <c r="FC36" s="175"/>
      <c r="FD36" s="175"/>
      <c r="FE36" s="175"/>
      <c r="FF36" s="175"/>
      <c r="FG36" s="175"/>
      <c r="FH36" s="175"/>
      <c r="FI36" s="175"/>
      <c r="FJ36" s="175"/>
      <c r="FK36" s="175"/>
      <c r="FL36" s="175"/>
      <c r="FM36" s="175"/>
      <c r="FN36" s="175"/>
      <c r="FO36" s="175"/>
      <c r="FP36" s="175"/>
      <c r="FQ36" s="175"/>
      <c r="FR36" s="175"/>
      <c r="FS36" s="175"/>
      <c r="FT36" s="175"/>
      <c r="FU36" s="175"/>
      <c r="FV36" s="175"/>
      <c r="FW36" s="175"/>
      <c r="FX36" s="175"/>
      <c r="FY36" s="175"/>
      <c r="FZ36" s="175"/>
      <c r="GA36" s="175"/>
      <c r="GB36" s="175"/>
      <c r="GC36" s="175"/>
      <c r="GD36" s="175"/>
      <c r="GE36" s="175"/>
      <c r="GF36" s="175"/>
      <c r="GG36" s="175"/>
      <c r="GH36" s="175"/>
      <c r="GI36" s="175"/>
      <c r="GJ36" s="175"/>
      <c r="GK36" s="175"/>
      <c r="GL36" s="175"/>
      <c r="GM36" s="175"/>
      <c r="GN36" s="175"/>
      <c r="GO36" s="175"/>
      <c r="GP36" s="175"/>
      <c r="GQ36" s="175"/>
      <c r="GR36" s="175"/>
      <c r="GS36" s="175"/>
      <c r="GT36" s="175"/>
      <c r="GU36" s="175"/>
      <c r="GV36" s="175"/>
      <c r="GW36" s="175"/>
      <c r="GX36" s="175"/>
      <c r="GY36" s="175"/>
      <c r="GZ36" s="175"/>
      <c r="HA36" s="175"/>
      <c r="HB36" s="175"/>
      <c r="HC36" s="175"/>
      <c r="HD36" s="175"/>
      <c r="HE36" s="175"/>
      <c r="HF36" s="175"/>
      <c r="HG36" s="175"/>
      <c r="HH36" s="175"/>
      <c r="HI36" s="175"/>
      <c r="HJ36" s="175"/>
      <c r="HK36" s="175"/>
      <c r="HL36" s="175"/>
      <c r="HM36" s="175"/>
      <c r="HN36" s="175"/>
      <c r="HO36" s="175"/>
      <c r="HP36" s="175"/>
      <c r="HQ36" s="175"/>
      <c r="HR36" s="175"/>
      <c r="HS36" s="175"/>
      <c r="HT36" s="175"/>
      <c r="HU36" s="175"/>
      <c r="HV36" s="175"/>
      <c r="HW36" s="175"/>
      <c r="HX36" s="175"/>
      <c r="HY36" s="175"/>
      <c r="HZ36" s="175"/>
      <c r="IA36" s="175"/>
      <c r="IB36" s="175"/>
      <c r="IC36" s="175"/>
      <c r="ID36" s="175"/>
      <c r="IE36" s="175"/>
      <c r="IF36" s="175"/>
      <c r="IG36" s="175"/>
      <c r="IH36" s="175"/>
      <c r="II36" s="175"/>
      <c r="IJ36" s="175"/>
      <c r="IK36" s="175"/>
      <c r="IL36" s="175"/>
      <c r="IM36" s="175"/>
      <c r="IN36" s="175"/>
      <c r="IO36" s="175"/>
      <c r="IP36" s="175"/>
      <c r="IQ36" s="175"/>
      <c r="IR36" s="175"/>
      <c r="IS36" s="175"/>
      <c r="IT36" s="175"/>
      <c r="IU36" s="175"/>
      <c r="IV36" s="175"/>
    </row>
    <row r="37" spans="1:256" ht="16.2">
      <c r="A37" s="648"/>
      <c r="B37" s="191" t="s">
        <v>1162</v>
      </c>
      <c r="C37" s="181">
        <v>19</v>
      </c>
      <c r="D37" s="181">
        <v>7</v>
      </c>
      <c r="E37" s="183">
        <f t="shared" si="0"/>
        <v>0.36842105263157893</v>
      </c>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c r="BF37" s="175"/>
      <c r="BG37" s="175"/>
      <c r="BH37" s="175"/>
      <c r="BI37" s="175"/>
      <c r="BJ37" s="175"/>
      <c r="BK37" s="175"/>
      <c r="BL37" s="175"/>
      <c r="BM37" s="175"/>
      <c r="BN37" s="175"/>
      <c r="BO37" s="175"/>
      <c r="BP37" s="175"/>
      <c r="BQ37" s="175"/>
      <c r="BR37" s="175"/>
      <c r="BS37" s="175"/>
      <c r="BT37" s="175"/>
      <c r="BU37" s="175"/>
      <c r="BV37" s="175"/>
      <c r="BW37" s="175"/>
      <c r="BX37" s="175"/>
      <c r="BY37" s="175"/>
      <c r="BZ37" s="175"/>
      <c r="CA37" s="175"/>
      <c r="CB37" s="175"/>
      <c r="CC37" s="175"/>
      <c r="CD37" s="175"/>
      <c r="CE37" s="175"/>
      <c r="CF37" s="175"/>
      <c r="CG37" s="175"/>
      <c r="CH37" s="175"/>
      <c r="CI37" s="175"/>
      <c r="CJ37" s="175"/>
      <c r="CK37" s="175"/>
      <c r="CL37" s="175"/>
      <c r="CM37" s="175"/>
      <c r="CN37" s="175"/>
      <c r="CO37" s="175"/>
      <c r="CP37" s="175"/>
      <c r="CQ37" s="175"/>
      <c r="CR37" s="175"/>
      <c r="CS37" s="175"/>
      <c r="CT37" s="175"/>
      <c r="CU37" s="175"/>
      <c r="CV37" s="175"/>
      <c r="CW37" s="175"/>
      <c r="CX37" s="175"/>
      <c r="CY37" s="175"/>
      <c r="CZ37" s="175"/>
      <c r="DA37" s="175"/>
      <c r="DB37" s="175"/>
      <c r="DC37" s="175"/>
      <c r="DD37" s="175"/>
      <c r="DE37" s="175"/>
      <c r="DF37" s="175"/>
      <c r="DG37" s="175"/>
      <c r="DH37" s="175"/>
      <c r="DI37" s="175"/>
      <c r="DJ37" s="175"/>
      <c r="DK37" s="175"/>
      <c r="DL37" s="175"/>
      <c r="DM37" s="175"/>
      <c r="DN37" s="175"/>
      <c r="DO37" s="175"/>
      <c r="DP37" s="175"/>
      <c r="DQ37" s="175"/>
      <c r="DR37" s="175"/>
      <c r="DS37" s="175"/>
      <c r="DT37" s="175"/>
      <c r="DU37" s="175"/>
      <c r="DV37" s="175"/>
      <c r="DW37" s="175"/>
      <c r="DX37" s="175"/>
      <c r="DY37" s="175"/>
      <c r="DZ37" s="175"/>
      <c r="EA37" s="175"/>
      <c r="EB37" s="175"/>
      <c r="EC37" s="175"/>
      <c r="ED37" s="175"/>
      <c r="EE37" s="175"/>
      <c r="EF37" s="175"/>
      <c r="EG37" s="175"/>
      <c r="EH37" s="175"/>
      <c r="EI37" s="175"/>
      <c r="EJ37" s="175"/>
      <c r="EK37" s="175"/>
      <c r="EL37" s="175"/>
      <c r="EM37" s="175"/>
      <c r="EN37" s="175"/>
      <c r="EO37" s="175"/>
      <c r="EP37" s="175"/>
      <c r="EQ37" s="175"/>
      <c r="ER37" s="175"/>
      <c r="ES37" s="175"/>
      <c r="ET37" s="175"/>
      <c r="EU37" s="175"/>
      <c r="EV37" s="175"/>
      <c r="EW37" s="175"/>
      <c r="EX37" s="175"/>
      <c r="EY37" s="175"/>
      <c r="EZ37" s="175"/>
      <c r="FA37" s="175"/>
      <c r="FB37" s="175"/>
      <c r="FC37" s="175"/>
      <c r="FD37" s="175"/>
      <c r="FE37" s="175"/>
      <c r="FF37" s="175"/>
      <c r="FG37" s="175"/>
      <c r="FH37" s="175"/>
      <c r="FI37" s="175"/>
      <c r="FJ37" s="175"/>
      <c r="FK37" s="175"/>
      <c r="FL37" s="175"/>
      <c r="FM37" s="175"/>
      <c r="FN37" s="175"/>
      <c r="FO37" s="175"/>
      <c r="FP37" s="175"/>
      <c r="FQ37" s="175"/>
      <c r="FR37" s="175"/>
      <c r="FS37" s="175"/>
      <c r="FT37" s="175"/>
      <c r="FU37" s="175"/>
      <c r="FV37" s="175"/>
      <c r="FW37" s="175"/>
      <c r="FX37" s="175"/>
      <c r="FY37" s="175"/>
      <c r="FZ37" s="175"/>
      <c r="GA37" s="175"/>
      <c r="GB37" s="175"/>
      <c r="GC37" s="175"/>
      <c r="GD37" s="175"/>
      <c r="GE37" s="175"/>
      <c r="GF37" s="175"/>
      <c r="GG37" s="175"/>
      <c r="GH37" s="175"/>
      <c r="GI37" s="175"/>
      <c r="GJ37" s="175"/>
      <c r="GK37" s="175"/>
      <c r="GL37" s="175"/>
      <c r="GM37" s="175"/>
      <c r="GN37" s="175"/>
      <c r="GO37" s="175"/>
      <c r="GP37" s="175"/>
      <c r="GQ37" s="175"/>
      <c r="GR37" s="175"/>
      <c r="GS37" s="175"/>
      <c r="GT37" s="175"/>
      <c r="GU37" s="175"/>
      <c r="GV37" s="175"/>
      <c r="GW37" s="175"/>
      <c r="GX37" s="175"/>
      <c r="GY37" s="175"/>
      <c r="GZ37" s="175"/>
      <c r="HA37" s="175"/>
      <c r="HB37" s="175"/>
      <c r="HC37" s="175"/>
      <c r="HD37" s="175"/>
      <c r="HE37" s="175"/>
      <c r="HF37" s="175"/>
      <c r="HG37" s="175"/>
      <c r="HH37" s="175"/>
      <c r="HI37" s="175"/>
      <c r="HJ37" s="175"/>
      <c r="HK37" s="175"/>
      <c r="HL37" s="175"/>
      <c r="HM37" s="175"/>
      <c r="HN37" s="175"/>
      <c r="HO37" s="175"/>
      <c r="HP37" s="175"/>
      <c r="HQ37" s="175"/>
      <c r="HR37" s="175"/>
      <c r="HS37" s="175"/>
      <c r="HT37" s="175"/>
      <c r="HU37" s="175"/>
      <c r="HV37" s="175"/>
      <c r="HW37" s="175"/>
      <c r="HX37" s="175"/>
      <c r="HY37" s="175"/>
      <c r="HZ37" s="175"/>
      <c r="IA37" s="175"/>
      <c r="IB37" s="175"/>
      <c r="IC37" s="175"/>
      <c r="ID37" s="175"/>
      <c r="IE37" s="175"/>
      <c r="IF37" s="175"/>
      <c r="IG37" s="175"/>
      <c r="IH37" s="175"/>
      <c r="II37" s="175"/>
      <c r="IJ37" s="175"/>
      <c r="IK37" s="175"/>
      <c r="IL37" s="175"/>
      <c r="IM37" s="175"/>
      <c r="IN37" s="175"/>
      <c r="IO37" s="175"/>
      <c r="IP37" s="175"/>
      <c r="IQ37" s="175"/>
      <c r="IR37" s="175"/>
      <c r="IS37" s="175"/>
      <c r="IT37" s="175"/>
      <c r="IU37" s="175"/>
      <c r="IV37" s="175"/>
    </row>
    <row r="38" spans="1:256" ht="16.2">
      <c r="A38" s="648"/>
      <c r="B38" s="191" t="s">
        <v>1163</v>
      </c>
      <c r="C38" s="181">
        <v>12</v>
      </c>
      <c r="D38" s="181">
        <v>4</v>
      </c>
      <c r="E38" s="183">
        <f t="shared" si="0"/>
        <v>0.33333333333333331</v>
      </c>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5"/>
      <c r="BP38" s="175"/>
      <c r="BQ38" s="175"/>
      <c r="BR38" s="175"/>
      <c r="BS38" s="175"/>
      <c r="BT38" s="175"/>
      <c r="BU38" s="175"/>
      <c r="BV38" s="175"/>
      <c r="BW38" s="175"/>
      <c r="BX38" s="175"/>
      <c r="BY38" s="175"/>
      <c r="BZ38" s="175"/>
      <c r="CA38" s="175"/>
      <c r="CB38" s="175"/>
      <c r="CC38" s="175"/>
      <c r="CD38" s="175"/>
      <c r="CE38" s="175"/>
      <c r="CF38" s="175"/>
      <c r="CG38" s="175"/>
      <c r="CH38" s="175"/>
      <c r="CI38" s="175"/>
      <c r="CJ38" s="175"/>
      <c r="CK38" s="175"/>
      <c r="CL38" s="175"/>
      <c r="CM38" s="175"/>
      <c r="CN38" s="175"/>
      <c r="CO38" s="175"/>
      <c r="CP38" s="175"/>
      <c r="CQ38" s="175"/>
      <c r="CR38" s="175"/>
      <c r="CS38" s="175"/>
      <c r="CT38" s="175"/>
      <c r="CU38" s="175"/>
      <c r="CV38" s="175"/>
      <c r="CW38" s="175"/>
      <c r="CX38" s="175"/>
      <c r="CY38" s="175"/>
      <c r="CZ38" s="175"/>
      <c r="DA38" s="175"/>
      <c r="DB38" s="175"/>
      <c r="DC38" s="175"/>
      <c r="DD38" s="175"/>
      <c r="DE38" s="175"/>
      <c r="DF38" s="175"/>
      <c r="DG38" s="175"/>
      <c r="DH38" s="175"/>
      <c r="DI38" s="175"/>
      <c r="DJ38" s="175"/>
      <c r="DK38" s="175"/>
      <c r="DL38" s="175"/>
      <c r="DM38" s="175"/>
      <c r="DN38" s="175"/>
      <c r="DO38" s="175"/>
      <c r="DP38" s="175"/>
      <c r="DQ38" s="175"/>
      <c r="DR38" s="175"/>
      <c r="DS38" s="175"/>
      <c r="DT38" s="175"/>
      <c r="DU38" s="175"/>
      <c r="DV38" s="175"/>
      <c r="DW38" s="175"/>
      <c r="DX38" s="175"/>
      <c r="DY38" s="175"/>
      <c r="DZ38" s="175"/>
      <c r="EA38" s="175"/>
      <c r="EB38" s="175"/>
      <c r="EC38" s="175"/>
      <c r="ED38" s="175"/>
      <c r="EE38" s="175"/>
      <c r="EF38" s="175"/>
      <c r="EG38" s="175"/>
      <c r="EH38" s="175"/>
      <c r="EI38" s="175"/>
      <c r="EJ38" s="175"/>
      <c r="EK38" s="175"/>
      <c r="EL38" s="175"/>
      <c r="EM38" s="175"/>
      <c r="EN38" s="175"/>
      <c r="EO38" s="175"/>
      <c r="EP38" s="175"/>
      <c r="EQ38" s="175"/>
      <c r="ER38" s="175"/>
      <c r="ES38" s="175"/>
      <c r="ET38" s="175"/>
      <c r="EU38" s="175"/>
      <c r="EV38" s="175"/>
      <c r="EW38" s="175"/>
      <c r="EX38" s="175"/>
      <c r="EY38" s="175"/>
      <c r="EZ38" s="175"/>
      <c r="FA38" s="175"/>
      <c r="FB38" s="175"/>
      <c r="FC38" s="175"/>
      <c r="FD38" s="175"/>
      <c r="FE38" s="175"/>
      <c r="FF38" s="175"/>
      <c r="FG38" s="175"/>
      <c r="FH38" s="175"/>
      <c r="FI38" s="175"/>
      <c r="FJ38" s="175"/>
      <c r="FK38" s="175"/>
      <c r="FL38" s="175"/>
      <c r="FM38" s="175"/>
      <c r="FN38" s="175"/>
      <c r="FO38" s="175"/>
      <c r="FP38" s="175"/>
      <c r="FQ38" s="175"/>
      <c r="FR38" s="175"/>
      <c r="FS38" s="175"/>
      <c r="FT38" s="175"/>
      <c r="FU38" s="175"/>
      <c r="FV38" s="175"/>
      <c r="FW38" s="175"/>
      <c r="FX38" s="175"/>
      <c r="FY38" s="175"/>
      <c r="FZ38" s="175"/>
      <c r="GA38" s="175"/>
      <c r="GB38" s="175"/>
      <c r="GC38" s="175"/>
      <c r="GD38" s="175"/>
      <c r="GE38" s="175"/>
      <c r="GF38" s="175"/>
      <c r="GG38" s="175"/>
      <c r="GH38" s="175"/>
      <c r="GI38" s="175"/>
      <c r="GJ38" s="175"/>
      <c r="GK38" s="175"/>
      <c r="GL38" s="175"/>
      <c r="GM38" s="175"/>
      <c r="GN38" s="175"/>
      <c r="GO38" s="175"/>
      <c r="GP38" s="175"/>
      <c r="GQ38" s="175"/>
      <c r="GR38" s="175"/>
      <c r="GS38" s="175"/>
      <c r="GT38" s="175"/>
      <c r="GU38" s="175"/>
      <c r="GV38" s="175"/>
      <c r="GW38" s="175"/>
      <c r="GX38" s="175"/>
      <c r="GY38" s="175"/>
      <c r="GZ38" s="175"/>
      <c r="HA38" s="175"/>
      <c r="HB38" s="175"/>
      <c r="HC38" s="175"/>
      <c r="HD38" s="175"/>
      <c r="HE38" s="175"/>
      <c r="HF38" s="175"/>
      <c r="HG38" s="175"/>
      <c r="HH38" s="175"/>
      <c r="HI38" s="175"/>
      <c r="HJ38" s="175"/>
      <c r="HK38" s="175"/>
      <c r="HL38" s="175"/>
      <c r="HM38" s="175"/>
      <c r="HN38" s="175"/>
      <c r="HO38" s="175"/>
      <c r="HP38" s="175"/>
      <c r="HQ38" s="175"/>
      <c r="HR38" s="175"/>
      <c r="HS38" s="175"/>
      <c r="HT38" s="175"/>
      <c r="HU38" s="175"/>
      <c r="HV38" s="175"/>
      <c r="HW38" s="175"/>
      <c r="HX38" s="175"/>
      <c r="HY38" s="175"/>
      <c r="HZ38" s="175"/>
      <c r="IA38" s="175"/>
      <c r="IB38" s="175"/>
      <c r="IC38" s="175"/>
      <c r="ID38" s="175"/>
      <c r="IE38" s="175"/>
      <c r="IF38" s="175"/>
      <c r="IG38" s="175"/>
      <c r="IH38" s="175"/>
      <c r="II38" s="175"/>
      <c r="IJ38" s="175"/>
      <c r="IK38" s="175"/>
      <c r="IL38" s="175"/>
      <c r="IM38" s="175"/>
      <c r="IN38" s="175"/>
      <c r="IO38" s="175"/>
      <c r="IP38" s="175"/>
      <c r="IQ38" s="175"/>
      <c r="IR38" s="175"/>
      <c r="IS38" s="175"/>
      <c r="IT38" s="175"/>
      <c r="IU38" s="175"/>
      <c r="IV38" s="175"/>
    </row>
    <row r="39" spans="1:256" ht="32.4">
      <c r="A39" s="648"/>
      <c r="B39" s="191" t="s">
        <v>1164</v>
      </c>
      <c r="C39" s="181">
        <v>11</v>
      </c>
      <c r="D39" s="181">
        <v>4</v>
      </c>
      <c r="E39" s="183">
        <f t="shared" si="0"/>
        <v>0.36363636363636365</v>
      </c>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BO39" s="175"/>
      <c r="BP39" s="175"/>
      <c r="BQ39" s="175"/>
      <c r="BR39" s="175"/>
      <c r="BS39" s="175"/>
      <c r="BT39" s="175"/>
      <c r="BU39" s="175"/>
      <c r="BV39" s="175"/>
      <c r="BW39" s="175"/>
      <c r="BX39" s="175"/>
      <c r="BY39" s="175"/>
      <c r="BZ39" s="175"/>
      <c r="CA39" s="175"/>
      <c r="CB39" s="175"/>
      <c r="CC39" s="175"/>
      <c r="CD39" s="175"/>
      <c r="CE39" s="175"/>
      <c r="CF39" s="175"/>
      <c r="CG39" s="175"/>
      <c r="CH39" s="175"/>
      <c r="CI39" s="175"/>
      <c r="CJ39" s="175"/>
      <c r="CK39" s="175"/>
      <c r="CL39" s="175"/>
      <c r="CM39" s="175"/>
      <c r="CN39" s="175"/>
      <c r="CO39" s="175"/>
      <c r="CP39" s="175"/>
      <c r="CQ39" s="175"/>
      <c r="CR39" s="175"/>
      <c r="CS39" s="175"/>
      <c r="CT39" s="175"/>
      <c r="CU39" s="175"/>
      <c r="CV39" s="175"/>
      <c r="CW39" s="175"/>
      <c r="CX39" s="175"/>
      <c r="CY39" s="175"/>
      <c r="CZ39" s="175"/>
      <c r="DA39" s="175"/>
      <c r="DB39" s="175"/>
      <c r="DC39" s="175"/>
      <c r="DD39" s="175"/>
      <c r="DE39" s="175"/>
      <c r="DF39" s="175"/>
      <c r="DG39" s="175"/>
      <c r="DH39" s="175"/>
      <c r="DI39" s="175"/>
      <c r="DJ39" s="175"/>
      <c r="DK39" s="175"/>
      <c r="DL39" s="175"/>
      <c r="DM39" s="175"/>
      <c r="DN39" s="175"/>
      <c r="DO39" s="175"/>
      <c r="DP39" s="175"/>
      <c r="DQ39" s="175"/>
      <c r="DR39" s="175"/>
      <c r="DS39" s="175"/>
      <c r="DT39" s="175"/>
      <c r="DU39" s="175"/>
      <c r="DV39" s="175"/>
      <c r="DW39" s="175"/>
      <c r="DX39" s="175"/>
      <c r="DY39" s="175"/>
      <c r="DZ39" s="175"/>
      <c r="EA39" s="175"/>
      <c r="EB39" s="175"/>
      <c r="EC39" s="175"/>
      <c r="ED39" s="175"/>
      <c r="EE39" s="175"/>
      <c r="EF39" s="175"/>
      <c r="EG39" s="175"/>
      <c r="EH39" s="175"/>
      <c r="EI39" s="175"/>
      <c r="EJ39" s="175"/>
      <c r="EK39" s="175"/>
      <c r="EL39" s="175"/>
      <c r="EM39" s="175"/>
      <c r="EN39" s="175"/>
      <c r="EO39" s="175"/>
      <c r="EP39" s="175"/>
      <c r="EQ39" s="175"/>
      <c r="ER39" s="175"/>
      <c r="ES39" s="175"/>
      <c r="ET39" s="175"/>
      <c r="EU39" s="175"/>
      <c r="EV39" s="175"/>
      <c r="EW39" s="175"/>
      <c r="EX39" s="175"/>
      <c r="EY39" s="175"/>
      <c r="EZ39" s="175"/>
      <c r="FA39" s="175"/>
      <c r="FB39" s="175"/>
      <c r="FC39" s="175"/>
      <c r="FD39" s="175"/>
      <c r="FE39" s="175"/>
      <c r="FF39" s="175"/>
      <c r="FG39" s="175"/>
      <c r="FH39" s="175"/>
      <c r="FI39" s="175"/>
      <c r="FJ39" s="175"/>
      <c r="FK39" s="175"/>
      <c r="FL39" s="175"/>
      <c r="FM39" s="175"/>
      <c r="FN39" s="175"/>
      <c r="FO39" s="175"/>
      <c r="FP39" s="175"/>
      <c r="FQ39" s="175"/>
      <c r="FR39" s="175"/>
      <c r="FS39" s="175"/>
      <c r="FT39" s="175"/>
      <c r="FU39" s="175"/>
      <c r="FV39" s="175"/>
      <c r="FW39" s="175"/>
      <c r="FX39" s="175"/>
      <c r="FY39" s="175"/>
      <c r="FZ39" s="175"/>
      <c r="GA39" s="175"/>
      <c r="GB39" s="175"/>
      <c r="GC39" s="175"/>
      <c r="GD39" s="175"/>
      <c r="GE39" s="175"/>
      <c r="GF39" s="175"/>
      <c r="GG39" s="175"/>
      <c r="GH39" s="175"/>
      <c r="GI39" s="175"/>
      <c r="GJ39" s="175"/>
      <c r="GK39" s="175"/>
      <c r="GL39" s="175"/>
      <c r="GM39" s="175"/>
      <c r="GN39" s="175"/>
      <c r="GO39" s="175"/>
      <c r="GP39" s="175"/>
      <c r="GQ39" s="175"/>
      <c r="GR39" s="175"/>
      <c r="GS39" s="175"/>
      <c r="GT39" s="175"/>
      <c r="GU39" s="175"/>
      <c r="GV39" s="175"/>
      <c r="GW39" s="175"/>
      <c r="GX39" s="175"/>
      <c r="GY39" s="175"/>
      <c r="GZ39" s="175"/>
      <c r="HA39" s="175"/>
      <c r="HB39" s="175"/>
      <c r="HC39" s="175"/>
      <c r="HD39" s="175"/>
      <c r="HE39" s="175"/>
      <c r="HF39" s="175"/>
      <c r="HG39" s="175"/>
      <c r="HH39" s="175"/>
      <c r="HI39" s="175"/>
      <c r="HJ39" s="175"/>
      <c r="HK39" s="175"/>
      <c r="HL39" s="175"/>
      <c r="HM39" s="175"/>
      <c r="HN39" s="175"/>
      <c r="HO39" s="175"/>
      <c r="HP39" s="175"/>
      <c r="HQ39" s="175"/>
      <c r="HR39" s="175"/>
      <c r="HS39" s="175"/>
      <c r="HT39" s="175"/>
      <c r="HU39" s="175"/>
      <c r="HV39" s="175"/>
      <c r="HW39" s="175"/>
      <c r="HX39" s="175"/>
      <c r="HY39" s="175"/>
      <c r="HZ39" s="175"/>
      <c r="IA39" s="175"/>
      <c r="IB39" s="175"/>
      <c r="IC39" s="175"/>
      <c r="ID39" s="175"/>
      <c r="IE39" s="175"/>
      <c r="IF39" s="175"/>
      <c r="IG39" s="175"/>
      <c r="IH39" s="175"/>
      <c r="II39" s="175"/>
      <c r="IJ39" s="175"/>
      <c r="IK39" s="175"/>
      <c r="IL39" s="175"/>
      <c r="IM39" s="175"/>
      <c r="IN39" s="175"/>
      <c r="IO39" s="175"/>
      <c r="IP39" s="175"/>
      <c r="IQ39" s="175"/>
      <c r="IR39" s="175"/>
      <c r="IS39" s="175"/>
      <c r="IT39" s="175"/>
      <c r="IU39" s="175"/>
      <c r="IV39" s="175"/>
    </row>
    <row r="40" spans="1:256" ht="16.2">
      <c r="A40" s="648"/>
      <c r="B40" s="191" t="s">
        <v>1166</v>
      </c>
      <c r="C40" s="181">
        <v>17</v>
      </c>
      <c r="D40" s="181">
        <v>10</v>
      </c>
      <c r="E40" s="183">
        <f t="shared" si="0"/>
        <v>0.58823529411764708</v>
      </c>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c r="BF40" s="175"/>
      <c r="BG40" s="175"/>
      <c r="BH40" s="175"/>
      <c r="BI40" s="175"/>
      <c r="BJ40" s="175"/>
      <c r="BK40" s="175"/>
      <c r="BL40" s="175"/>
      <c r="BM40" s="175"/>
      <c r="BN40" s="175"/>
      <c r="BO40" s="175"/>
      <c r="BP40" s="175"/>
      <c r="BQ40" s="175"/>
      <c r="BR40" s="175"/>
      <c r="BS40" s="175"/>
      <c r="BT40" s="175"/>
      <c r="BU40" s="175"/>
      <c r="BV40" s="175"/>
      <c r="BW40" s="175"/>
      <c r="BX40" s="175"/>
      <c r="BY40" s="175"/>
      <c r="BZ40" s="175"/>
      <c r="CA40" s="175"/>
      <c r="CB40" s="175"/>
      <c r="CC40" s="175"/>
      <c r="CD40" s="175"/>
      <c r="CE40" s="175"/>
      <c r="CF40" s="175"/>
      <c r="CG40" s="175"/>
      <c r="CH40" s="175"/>
      <c r="CI40" s="175"/>
      <c r="CJ40" s="175"/>
      <c r="CK40" s="175"/>
      <c r="CL40" s="175"/>
      <c r="CM40" s="175"/>
      <c r="CN40" s="175"/>
      <c r="CO40" s="175"/>
      <c r="CP40" s="175"/>
      <c r="CQ40" s="175"/>
      <c r="CR40" s="175"/>
      <c r="CS40" s="175"/>
      <c r="CT40" s="175"/>
      <c r="CU40" s="175"/>
      <c r="CV40" s="175"/>
      <c r="CW40" s="175"/>
      <c r="CX40" s="175"/>
      <c r="CY40" s="175"/>
      <c r="CZ40" s="175"/>
      <c r="DA40" s="175"/>
      <c r="DB40" s="175"/>
      <c r="DC40" s="175"/>
      <c r="DD40" s="175"/>
      <c r="DE40" s="175"/>
      <c r="DF40" s="175"/>
      <c r="DG40" s="175"/>
      <c r="DH40" s="175"/>
      <c r="DI40" s="175"/>
      <c r="DJ40" s="175"/>
      <c r="DK40" s="175"/>
      <c r="DL40" s="175"/>
      <c r="DM40" s="175"/>
      <c r="DN40" s="175"/>
      <c r="DO40" s="175"/>
      <c r="DP40" s="175"/>
      <c r="DQ40" s="175"/>
      <c r="DR40" s="175"/>
      <c r="DS40" s="175"/>
      <c r="DT40" s="175"/>
      <c r="DU40" s="175"/>
      <c r="DV40" s="175"/>
      <c r="DW40" s="175"/>
      <c r="DX40" s="175"/>
      <c r="DY40" s="175"/>
      <c r="DZ40" s="175"/>
      <c r="EA40" s="175"/>
      <c r="EB40" s="175"/>
      <c r="EC40" s="175"/>
      <c r="ED40" s="175"/>
      <c r="EE40" s="175"/>
      <c r="EF40" s="175"/>
      <c r="EG40" s="175"/>
      <c r="EH40" s="175"/>
      <c r="EI40" s="175"/>
      <c r="EJ40" s="175"/>
      <c r="EK40" s="175"/>
      <c r="EL40" s="175"/>
      <c r="EM40" s="175"/>
      <c r="EN40" s="175"/>
      <c r="EO40" s="175"/>
      <c r="EP40" s="175"/>
      <c r="EQ40" s="175"/>
      <c r="ER40" s="175"/>
      <c r="ES40" s="175"/>
      <c r="ET40" s="175"/>
      <c r="EU40" s="175"/>
      <c r="EV40" s="175"/>
      <c r="EW40" s="175"/>
      <c r="EX40" s="175"/>
      <c r="EY40" s="175"/>
      <c r="EZ40" s="175"/>
      <c r="FA40" s="175"/>
      <c r="FB40" s="175"/>
      <c r="FC40" s="175"/>
      <c r="FD40" s="175"/>
      <c r="FE40" s="175"/>
      <c r="FF40" s="175"/>
      <c r="FG40" s="175"/>
      <c r="FH40" s="175"/>
      <c r="FI40" s="175"/>
      <c r="FJ40" s="175"/>
      <c r="FK40" s="175"/>
      <c r="FL40" s="175"/>
      <c r="FM40" s="175"/>
      <c r="FN40" s="175"/>
      <c r="FO40" s="175"/>
      <c r="FP40" s="175"/>
      <c r="FQ40" s="175"/>
      <c r="FR40" s="175"/>
      <c r="FS40" s="175"/>
      <c r="FT40" s="175"/>
      <c r="FU40" s="175"/>
      <c r="FV40" s="175"/>
      <c r="FW40" s="175"/>
      <c r="FX40" s="175"/>
      <c r="FY40" s="175"/>
      <c r="FZ40" s="175"/>
      <c r="GA40" s="175"/>
      <c r="GB40" s="175"/>
      <c r="GC40" s="175"/>
      <c r="GD40" s="175"/>
      <c r="GE40" s="175"/>
      <c r="GF40" s="175"/>
      <c r="GG40" s="175"/>
      <c r="GH40" s="175"/>
      <c r="GI40" s="175"/>
      <c r="GJ40" s="175"/>
      <c r="GK40" s="175"/>
      <c r="GL40" s="175"/>
      <c r="GM40" s="175"/>
      <c r="GN40" s="175"/>
      <c r="GO40" s="175"/>
      <c r="GP40" s="175"/>
      <c r="GQ40" s="175"/>
      <c r="GR40" s="175"/>
      <c r="GS40" s="175"/>
      <c r="GT40" s="175"/>
      <c r="GU40" s="175"/>
      <c r="GV40" s="175"/>
      <c r="GW40" s="175"/>
      <c r="GX40" s="175"/>
      <c r="GY40" s="175"/>
      <c r="GZ40" s="175"/>
      <c r="HA40" s="175"/>
      <c r="HB40" s="175"/>
      <c r="HC40" s="175"/>
      <c r="HD40" s="175"/>
      <c r="HE40" s="175"/>
      <c r="HF40" s="175"/>
      <c r="HG40" s="175"/>
      <c r="HH40" s="175"/>
      <c r="HI40" s="175"/>
      <c r="HJ40" s="175"/>
      <c r="HK40" s="175"/>
      <c r="HL40" s="175"/>
      <c r="HM40" s="175"/>
      <c r="HN40" s="175"/>
      <c r="HO40" s="175"/>
      <c r="HP40" s="175"/>
      <c r="HQ40" s="175"/>
      <c r="HR40" s="175"/>
      <c r="HS40" s="175"/>
      <c r="HT40" s="175"/>
      <c r="HU40" s="175"/>
      <c r="HV40" s="175"/>
      <c r="HW40" s="175"/>
      <c r="HX40" s="175"/>
      <c r="HY40" s="175"/>
      <c r="HZ40" s="175"/>
      <c r="IA40" s="175"/>
      <c r="IB40" s="175"/>
      <c r="IC40" s="175"/>
      <c r="ID40" s="175"/>
      <c r="IE40" s="175"/>
      <c r="IF40" s="175"/>
      <c r="IG40" s="175"/>
      <c r="IH40" s="175"/>
      <c r="II40" s="175"/>
      <c r="IJ40" s="175"/>
      <c r="IK40" s="175"/>
      <c r="IL40" s="175"/>
      <c r="IM40" s="175"/>
      <c r="IN40" s="175"/>
      <c r="IO40" s="175"/>
      <c r="IP40" s="175"/>
      <c r="IQ40" s="175"/>
      <c r="IR40" s="175"/>
      <c r="IS40" s="175"/>
      <c r="IT40" s="175"/>
      <c r="IU40" s="175"/>
      <c r="IV40" s="175"/>
    </row>
    <row r="41" spans="1:256" ht="16.2">
      <c r="A41" s="648"/>
      <c r="B41" s="191" t="s">
        <v>1167</v>
      </c>
      <c r="C41" s="181">
        <v>12</v>
      </c>
      <c r="D41" s="181">
        <v>6</v>
      </c>
      <c r="E41" s="183">
        <f t="shared" si="0"/>
        <v>0.5</v>
      </c>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c r="BF41" s="175"/>
      <c r="BG41" s="175"/>
      <c r="BH41" s="175"/>
      <c r="BI41" s="175"/>
      <c r="BJ41" s="175"/>
      <c r="BK41" s="175"/>
      <c r="BL41" s="175"/>
      <c r="BM41" s="175"/>
      <c r="BN41" s="175"/>
      <c r="BO41" s="175"/>
      <c r="BP41" s="175"/>
      <c r="BQ41" s="175"/>
      <c r="BR41" s="175"/>
      <c r="BS41" s="175"/>
      <c r="BT41" s="175"/>
      <c r="BU41" s="175"/>
      <c r="BV41" s="175"/>
      <c r="BW41" s="175"/>
      <c r="BX41" s="175"/>
      <c r="BY41" s="175"/>
      <c r="BZ41" s="175"/>
      <c r="CA41" s="175"/>
      <c r="CB41" s="175"/>
      <c r="CC41" s="175"/>
      <c r="CD41" s="175"/>
      <c r="CE41" s="175"/>
      <c r="CF41" s="175"/>
      <c r="CG41" s="175"/>
      <c r="CH41" s="175"/>
      <c r="CI41" s="175"/>
      <c r="CJ41" s="175"/>
      <c r="CK41" s="175"/>
      <c r="CL41" s="175"/>
      <c r="CM41" s="175"/>
      <c r="CN41" s="175"/>
      <c r="CO41" s="175"/>
      <c r="CP41" s="175"/>
      <c r="CQ41" s="175"/>
      <c r="CR41" s="175"/>
      <c r="CS41" s="175"/>
      <c r="CT41" s="175"/>
      <c r="CU41" s="175"/>
      <c r="CV41" s="175"/>
      <c r="CW41" s="175"/>
      <c r="CX41" s="175"/>
      <c r="CY41" s="175"/>
      <c r="CZ41" s="175"/>
      <c r="DA41" s="175"/>
      <c r="DB41" s="175"/>
      <c r="DC41" s="175"/>
      <c r="DD41" s="175"/>
      <c r="DE41" s="175"/>
      <c r="DF41" s="175"/>
      <c r="DG41" s="175"/>
      <c r="DH41" s="175"/>
      <c r="DI41" s="175"/>
      <c r="DJ41" s="175"/>
      <c r="DK41" s="175"/>
      <c r="DL41" s="175"/>
      <c r="DM41" s="175"/>
      <c r="DN41" s="175"/>
      <c r="DO41" s="175"/>
      <c r="DP41" s="175"/>
      <c r="DQ41" s="175"/>
      <c r="DR41" s="175"/>
      <c r="DS41" s="175"/>
      <c r="DT41" s="175"/>
      <c r="DU41" s="175"/>
      <c r="DV41" s="175"/>
      <c r="DW41" s="175"/>
      <c r="DX41" s="175"/>
      <c r="DY41" s="175"/>
      <c r="DZ41" s="175"/>
      <c r="EA41" s="175"/>
      <c r="EB41" s="175"/>
      <c r="EC41" s="175"/>
      <c r="ED41" s="175"/>
      <c r="EE41" s="175"/>
      <c r="EF41" s="175"/>
      <c r="EG41" s="175"/>
      <c r="EH41" s="175"/>
      <c r="EI41" s="175"/>
      <c r="EJ41" s="175"/>
      <c r="EK41" s="175"/>
      <c r="EL41" s="175"/>
      <c r="EM41" s="175"/>
      <c r="EN41" s="175"/>
      <c r="EO41" s="175"/>
      <c r="EP41" s="175"/>
      <c r="EQ41" s="175"/>
      <c r="ER41" s="175"/>
      <c r="ES41" s="175"/>
      <c r="ET41" s="175"/>
      <c r="EU41" s="175"/>
      <c r="EV41" s="175"/>
      <c r="EW41" s="175"/>
      <c r="EX41" s="175"/>
      <c r="EY41" s="175"/>
      <c r="EZ41" s="175"/>
      <c r="FA41" s="175"/>
      <c r="FB41" s="175"/>
      <c r="FC41" s="175"/>
      <c r="FD41" s="175"/>
      <c r="FE41" s="175"/>
      <c r="FF41" s="175"/>
      <c r="FG41" s="175"/>
      <c r="FH41" s="175"/>
      <c r="FI41" s="175"/>
      <c r="FJ41" s="175"/>
      <c r="FK41" s="175"/>
      <c r="FL41" s="175"/>
      <c r="FM41" s="175"/>
      <c r="FN41" s="175"/>
      <c r="FO41" s="175"/>
      <c r="FP41" s="175"/>
      <c r="FQ41" s="175"/>
      <c r="FR41" s="175"/>
      <c r="FS41" s="175"/>
      <c r="FT41" s="175"/>
      <c r="FU41" s="175"/>
      <c r="FV41" s="175"/>
      <c r="FW41" s="175"/>
      <c r="FX41" s="175"/>
      <c r="FY41" s="175"/>
      <c r="FZ41" s="175"/>
      <c r="GA41" s="175"/>
      <c r="GB41" s="175"/>
      <c r="GC41" s="175"/>
      <c r="GD41" s="175"/>
      <c r="GE41" s="175"/>
      <c r="GF41" s="175"/>
      <c r="GG41" s="175"/>
      <c r="GH41" s="175"/>
      <c r="GI41" s="175"/>
      <c r="GJ41" s="175"/>
      <c r="GK41" s="175"/>
      <c r="GL41" s="175"/>
      <c r="GM41" s="175"/>
      <c r="GN41" s="175"/>
      <c r="GO41" s="175"/>
      <c r="GP41" s="175"/>
      <c r="GQ41" s="175"/>
      <c r="GR41" s="175"/>
      <c r="GS41" s="175"/>
      <c r="GT41" s="175"/>
      <c r="GU41" s="175"/>
      <c r="GV41" s="175"/>
      <c r="GW41" s="175"/>
      <c r="GX41" s="175"/>
      <c r="GY41" s="175"/>
      <c r="GZ41" s="175"/>
      <c r="HA41" s="175"/>
      <c r="HB41" s="175"/>
      <c r="HC41" s="175"/>
      <c r="HD41" s="175"/>
      <c r="HE41" s="175"/>
      <c r="HF41" s="175"/>
      <c r="HG41" s="175"/>
      <c r="HH41" s="175"/>
      <c r="HI41" s="175"/>
      <c r="HJ41" s="175"/>
      <c r="HK41" s="175"/>
      <c r="HL41" s="175"/>
      <c r="HM41" s="175"/>
      <c r="HN41" s="175"/>
      <c r="HO41" s="175"/>
      <c r="HP41" s="175"/>
      <c r="HQ41" s="175"/>
      <c r="HR41" s="175"/>
      <c r="HS41" s="175"/>
      <c r="HT41" s="175"/>
      <c r="HU41" s="175"/>
      <c r="HV41" s="175"/>
      <c r="HW41" s="175"/>
      <c r="HX41" s="175"/>
      <c r="HY41" s="175"/>
      <c r="HZ41" s="175"/>
      <c r="IA41" s="175"/>
      <c r="IB41" s="175"/>
      <c r="IC41" s="175"/>
      <c r="ID41" s="175"/>
      <c r="IE41" s="175"/>
      <c r="IF41" s="175"/>
      <c r="IG41" s="175"/>
      <c r="IH41" s="175"/>
      <c r="II41" s="175"/>
      <c r="IJ41" s="175"/>
      <c r="IK41" s="175"/>
      <c r="IL41" s="175"/>
      <c r="IM41" s="175"/>
      <c r="IN41" s="175"/>
      <c r="IO41" s="175"/>
      <c r="IP41" s="175"/>
      <c r="IQ41" s="175"/>
      <c r="IR41" s="175"/>
      <c r="IS41" s="175"/>
      <c r="IT41" s="175"/>
      <c r="IU41" s="175"/>
      <c r="IV41" s="175"/>
    </row>
    <row r="42" spans="1:256" ht="16.2">
      <c r="A42" s="648"/>
      <c r="B42" s="191" t="s">
        <v>1168</v>
      </c>
      <c r="C42" s="181">
        <v>17</v>
      </c>
      <c r="D42" s="181">
        <v>7</v>
      </c>
      <c r="E42" s="183">
        <f t="shared" si="0"/>
        <v>0.41176470588235292</v>
      </c>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c r="BF42" s="175"/>
      <c r="BG42" s="175"/>
      <c r="BH42" s="175"/>
      <c r="BI42" s="175"/>
      <c r="BJ42" s="175"/>
      <c r="BK42" s="175"/>
      <c r="BL42" s="175"/>
      <c r="BM42" s="175"/>
      <c r="BN42" s="175"/>
      <c r="BO42" s="175"/>
      <c r="BP42" s="175"/>
      <c r="BQ42" s="175"/>
      <c r="BR42" s="175"/>
      <c r="BS42" s="175"/>
      <c r="BT42" s="175"/>
      <c r="BU42" s="175"/>
      <c r="BV42" s="175"/>
      <c r="BW42" s="175"/>
      <c r="BX42" s="175"/>
      <c r="BY42" s="175"/>
      <c r="BZ42" s="175"/>
      <c r="CA42" s="175"/>
      <c r="CB42" s="175"/>
      <c r="CC42" s="175"/>
      <c r="CD42" s="175"/>
      <c r="CE42" s="175"/>
      <c r="CF42" s="175"/>
      <c r="CG42" s="175"/>
      <c r="CH42" s="175"/>
      <c r="CI42" s="175"/>
      <c r="CJ42" s="175"/>
      <c r="CK42" s="175"/>
      <c r="CL42" s="175"/>
      <c r="CM42" s="175"/>
      <c r="CN42" s="175"/>
      <c r="CO42" s="175"/>
      <c r="CP42" s="175"/>
      <c r="CQ42" s="175"/>
      <c r="CR42" s="175"/>
      <c r="CS42" s="175"/>
      <c r="CT42" s="175"/>
      <c r="CU42" s="175"/>
      <c r="CV42" s="175"/>
      <c r="CW42" s="175"/>
      <c r="CX42" s="175"/>
      <c r="CY42" s="175"/>
      <c r="CZ42" s="175"/>
      <c r="DA42" s="175"/>
      <c r="DB42" s="175"/>
      <c r="DC42" s="175"/>
      <c r="DD42" s="175"/>
      <c r="DE42" s="175"/>
      <c r="DF42" s="175"/>
      <c r="DG42" s="175"/>
      <c r="DH42" s="175"/>
      <c r="DI42" s="175"/>
      <c r="DJ42" s="175"/>
      <c r="DK42" s="175"/>
      <c r="DL42" s="175"/>
      <c r="DM42" s="175"/>
      <c r="DN42" s="175"/>
      <c r="DO42" s="175"/>
      <c r="DP42" s="175"/>
      <c r="DQ42" s="175"/>
      <c r="DR42" s="175"/>
      <c r="DS42" s="175"/>
      <c r="DT42" s="175"/>
      <c r="DU42" s="175"/>
      <c r="DV42" s="175"/>
      <c r="DW42" s="175"/>
      <c r="DX42" s="175"/>
      <c r="DY42" s="175"/>
      <c r="DZ42" s="175"/>
      <c r="EA42" s="175"/>
      <c r="EB42" s="175"/>
      <c r="EC42" s="175"/>
      <c r="ED42" s="175"/>
      <c r="EE42" s="175"/>
      <c r="EF42" s="175"/>
      <c r="EG42" s="175"/>
      <c r="EH42" s="175"/>
      <c r="EI42" s="175"/>
      <c r="EJ42" s="175"/>
      <c r="EK42" s="175"/>
      <c r="EL42" s="175"/>
      <c r="EM42" s="175"/>
      <c r="EN42" s="175"/>
      <c r="EO42" s="175"/>
      <c r="EP42" s="175"/>
      <c r="EQ42" s="175"/>
      <c r="ER42" s="175"/>
      <c r="ES42" s="175"/>
      <c r="ET42" s="175"/>
      <c r="EU42" s="175"/>
      <c r="EV42" s="175"/>
      <c r="EW42" s="175"/>
      <c r="EX42" s="175"/>
      <c r="EY42" s="175"/>
      <c r="EZ42" s="175"/>
      <c r="FA42" s="175"/>
      <c r="FB42" s="175"/>
      <c r="FC42" s="175"/>
      <c r="FD42" s="175"/>
      <c r="FE42" s="175"/>
      <c r="FF42" s="175"/>
      <c r="FG42" s="175"/>
      <c r="FH42" s="175"/>
      <c r="FI42" s="175"/>
      <c r="FJ42" s="175"/>
      <c r="FK42" s="175"/>
      <c r="FL42" s="175"/>
      <c r="FM42" s="175"/>
      <c r="FN42" s="175"/>
      <c r="FO42" s="175"/>
      <c r="FP42" s="175"/>
      <c r="FQ42" s="175"/>
      <c r="FR42" s="175"/>
      <c r="FS42" s="175"/>
      <c r="FT42" s="175"/>
      <c r="FU42" s="175"/>
      <c r="FV42" s="175"/>
      <c r="FW42" s="175"/>
      <c r="FX42" s="175"/>
      <c r="FY42" s="175"/>
      <c r="FZ42" s="175"/>
      <c r="GA42" s="175"/>
      <c r="GB42" s="175"/>
      <c r="GC42" s="175"/>
      <c r="GD42" s="175"/>
      <c r="GE42" s="175"/>
      <c r="GF42" s="175"/>
      <c r="GG42" s="175"/>
      <c r="GH42" s="175"/>
      <c r="GI42" s="175"/>
      <c r="GJ42" s="175"/>
      <c r="GK42" s="175"/>
      <c r="GL42" s="175"/>
      <c r="GM42" s="175"/>
      <c r="GN42" s="175"/>
      <c r="GO42" s="175"/>
      <c r="GP42" s="175"/>
      <c r="GQ42" s="175"/>
      <c r="GR42" s="175"/>
      <c r="GS42" s="175"/>
      <c r="GT42" s="175"/>
      <c r="GU42" s="175"/>
      <c r="GV42" s="175"/>
      <c r="GW42" s="175"/>
      <c r="GX42" s="175"/>
      <c r="GY42" s="175"/>
      <c r="GZ42" s="175"/>
      <c r="HA42" s="175"/>
      <c r="HB42" s="175"/>
      <c r="HC42" s="175"/>
      <c r="HD42" s="175"/>
      <c r="HE42" s="175"/>
      <c r="HF42" s="175"/>
      <c r="HG42" s="175"/>
      <c r="HH42" s="175"/>
      <c r="HI42" s="175"/>
      <c r="HJ42" s="175"/>
      <c r="HK42" s="175"/>
      <c r="HL42" s="175"/>
      <c r="HM42" s="175"/>
      <c r="HN42" s="175"/>
      <c r="HO42" s="175"/>
      <c r="HP42" s="175"/>
      <c r="HQ42" s="175"/>
      <c r="HR42" s="175"/>
      <c r="HS42" s="175"/>
      <c r="HT42" s="175"/>
      <c r="HU42" s="175"/>
      <c r="HV42" s="175"/>
      <c r="HW42" s="175"/>
      <c r="HX42" s="175"/>
      <c r="HY42" s="175"/>
      <c r="HZ42" s="175"/>
      <c r="IA42" s="175"/>
      <c r="IB42" s="175"/>
      <c r="IC42" s="175"/>
      <c r="ID42" s="175"/>
      <c r="IE42" s="175"/>
      <c r="IF42" s="175"/>
      <c r="IG42" s="175"/>
      <c r="IH42" s="175"/>
      <c r="II42" s="175"/>
      <c r="IJ42" s="175"/>
      <c r="IK42" s="175"/>
      <c r="IL42" s="175"/>
      <c r="IM42" s="175"/>
      <c r="IN42" s="175"/>
      <c r="IO42" s="175"/>
      <c r="IP42" s="175"/>
      <c r="IQ42" s="175"/>
      <c r="IR42" s="175"/>
      <c r="IS42" s="175"/>
      <c r="IT42" s="175"/>
      <c r="IU42" s="175"/>
      <c r="IV42" s="175"/>
    </row>
    <row r="43" spans="1:256" ht="16.2">
      <c r="A43" s="648"/>
      <c r="B43" s="191" t="s">
        <v>1170</v>
      </c>
      <c r="C43" s="181">
        <v>21</v>
      </c>
      <c r="D43" s="181">
        <v>9</v>
      </c>
      <c r="E43" s="183">
        <f t="shared" si="0"/>
        <v>0.42857142857142855</v>
      </c>
    </row>
    <row r="44" spans="1:256" ht="16.2">
      <c r="A44" s="648"/>
      <c r="B44" s="191" t="s">
        <v>1171</v>
      </c>
      <c r="C44" s="181">
        <v>11</v>
      </c>
      <c r="D44" s="181">
        <v>5</v>
      </c>
      <c r="E44" s="183">
        <f t="shared" si="0"/>
        <v>0.45454545454545453</v>
      </c>
    </row>
    <row r="45" spans="1:256" hidden="1">
      <c r="A45" s="648"/>
      <c r="B45" s="191"/>
      <c r="C45" s="181"/>
      <c r="D45" s="181"/>
      <c r="E45" s="183" t="e">
        <f t="shared" si="0"/>
        <v>#DIV/0!</v>
      </c>
    </row>
    <row r="46" spans="1:256" hidden="1">
      <c r="A46" s="648"/>
      <c r="B46" s="191"/>
      <c r="C46" s="181"/>
      <c r="D46" s="181"/>
      <c r="E46" s="183" t="e">
        <f t="shared" si="0"/>
        <v>#DIV/0!</v>
      </c>
    </row>
    <row r="47" spans="1:256" ht="15.75" customHeight="1">
      <c r="A47" s="633"/>
      <c r="B47" s="200" t="s">
        <v>1295</v>
      </c>
      <c r="C47" s="181">
        <v>31</v>
      </c>
      <c r="D47" s="181">
        <v>20</v>
      </c>
      <c r="E47" s="183">
        <f t="shared" si="0"/>
        <v>0.64516129032258063</v>
      </c>
    </row>
    <row r="48" spans="1:256" ht="16.2">
      <c r="A48" s="643" t="s">
        <v>1297</v>
      </c>
      <c r="B48" s="202" t="s">
        <v>1196</v>
      </c>
      <c r="C48" s="181">
        <v>50</v>
      </c>
      <c r="D48" s="181">
        <v>16</v>
      </c>
      <c r="E48" s="183">
        <f t="shared" si="0"/>
        <v>0.32</v>
      </c>
    </row>
    <row r="49" spans="1:256" ht="16.2">
      <c r="A49" s="644"/>
      <c r="B49" s="202" t="s">
        <v>1197</v>
      </c>
      <c r="C49" s="181">
        <v>18</v>
      </c>
      <c r="D49" s="181">
        <v>6</v>
      </c>
      <c r="E49" s="183">
        <f t="shared" si="0"/>
        <v>0.33333333333333331</v>
      </c>
    </row>
    <row r="50" spans="1:256" ht="16.2">
      <c r="A50" s="644"/>
      <c r="B50" s="202" t="s">
        <v>1198</v>
      </c>
      <c r="C50" s="181">
        <v>19</v>
      </c>
      <c r="D50" s="181">
        <v>6</v>
      </c>
      <c r="E50" s="183">
        <f t="shared" si="0"/>
        <v>0.31578947368421051</v>
      </c>
    </row>
    <row r="51" spans="1:256" ht="16.2">
      <c r="A51" s="644"/>
      <c r="B51" s="202" t="s">
        <v>1199</v>
      </c>
      <c r="C51" s="181">
        <v>15</v>
      </c>
      <c r="D51" s="181">
        <v>6</v>
      </c>
      <c r="E51" s="183">
        <f t="shared" si="0"/>
        <v>0.4</v>
      </c>
    </row>
    <row r="52" spans="1:256" ht="16.2">
      <c r="A52" s="644"/>
      <c r="B52" s="202" t="s">
        <v>1200</v>
      </c>
      <c r="C52" s="181">
        <v>11</v>
      </c>
      <c r="D52" s="181">
        <v>4</v>
      </c>
      <c r="E52" s="183">
        <f t="shared" si="0"/>
        <v>0.36363636363636365</v>
      </c>
    </row>
    <row r="53" spans="1:256" ht="16.2">
      <c r="A53" s="644"/>
      <c r="B53" s="202" t="s">
        <v>1201</v>
      </c>
      <c r="C53" s="181">
        <v>15</v>
      </c>
      <c r="D53" s="181">
        <v>8</v>
      </c>
      <c r="E53" s="183">
        <f t="shared" si="0"/>
        <v>0.53333333333333333</v>
      </c>
    </row>
    <row r="54" spans="1:256" ht="16.2">
      <c r="A54" s="642"/>
      <c r="B54" s="202" t="s">
        <v>1299</v>
      </c>
      <c r="C54" s="181">
        <v>10</v>
      </c>
      <c r="D54" s="181">
        <v>3</v>
      </c>
      <c r="E54" s="183">
        <f t="shared" si="0"/>
        <v>0.3</v>
      </c>
    </row>
    <row r="55" spans="1:256" ht="16.2">
      <c r="A55" s="642"/>
      <c r="B55" s="202" t="s">
        <v>1203</v>
      </c>
      <c r="C55" s="181">
        <v>22</v>
      </c>
      <c r="D55" s="181">
        <v>9</v>
      </c>
      <c r="E55" s="183">
        <f t="shared" si="0"/>
        <v>0.40909090909090912</v>
      </c>
    </row>
    <row r="56" spans="1:256" ht="16.2">
      <c r="A56" s="642"/>
      <c r="B56" s="202" t="s">
        <v>1204</v>
      </c>
      <c r="C56" s="181">
        <v>18</v>
      </c>
      <c r="D56" s="181">
        <v>7</v>
      </c>
      <c r="E56" s="183">
        <f t="shared" si="0"/>
        <v>0.3888888888888889</v>
      </c>
    </row>
    <row r="57" spans="1:256" ht="16.2">
      <c r="A57" s="642"/>
      <c r="B57" s="202" t="s">
        <v>1205</v>
      </c>
      <c r="C57" s="181">
        <v>12</v>
      </c>
      <c r="D57" s="181">
        <v>5</v>
      </c>
      <c r="E57" s="183">
        <f t="shared" si="0"/>
        <v>0.41666666666666669</v>
      </c>
    </row>
    <row r="58" spans="1:256" ht="16.2">
      <c r="A58" s="642"/>
      <c r="B58" s="202" t="s">
        <v>1206</v>
      </c>
      <c r="C58" s="181">
        <v>10</v>
      </c>
      <c r="D58" s="181">
        <v>3</v>
      </c>
      <c r="E58" s="183">
        <f t="shared" si="0"/>
        <v>0.3</v>
      </c>
    </row>
    <row r="59" spans="1:256" ht="16.2">
      <c r="A59" s="642"/>
      <c r="B59" s="202" t="s">
        <v>1207</v>
      </c>
      <c r="C59" s="181">
        <v>15</v>
      </c>
      <c r="D59" s="181">
        <v>8</v>
      </c>
      <c r="E59" s="183">
        <f t="shared" si="0"/>
        <v>0.53333333333333333</v>
      </c>
    </row>
    <row r="60" spans="1:256" ht="16.2">
      <c r="A60" s="633"/>
      <c r="B60" s="202" t="s">
        <v>1208</v>
      </c>
      <c r="C60" s="181">
        <v>9</v>
      </c>
      <c r="D60" s="181">
        <v>7</v>
      </c>
      <c r="E60" s="183">
        <f t="shared" si="0"/>
        <v>0.77777777777777779</v>
      </c>
    </row>
    <row r="61" spans="1:256" ht="16.2">
      <c r="A61" s="599" t="s">
        <v>366</v>
      </c>
      <c r="B61" s="45" t="s">
        <v>1277</v>
      </c>
      <c r="C61" s="291">
        <v>11</v>
      </c>
      <c r="D61" s="67">
        <v>4</v>
      </c>
      <c r="E61" s="183">
        <f t="shared" si="0"/>
        <v>0.36363636363636365</v>
      </c>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177"/>
      <c r="FO61" s="177"/>
      <c r="FP61" s="177"/>
      <c r="FQ61" s="177"/>
      <c r="FR61" s="177"/>
      <c r="FS61" s="177"/>
      <c r="FT61" s="177"/>
      <c r="FU61" s="177"/>
      <c r="FV61" s="177"/>
      <c r="FW61" s="177"/>
      <c r="FX61" s="177"/>
      <c r="FY61" s="177"/>
      <c r="FZ61" s="177"/>
      <c r="GA61" s="177"/>
      <c r="GB61" s="177"/>
      <c r="GC61" s="177"/>
      <c r="GD61" s="177"/>
      <c r="GE61" s="177"/>
      <c r="GF61" s="177"/>
      <c r="GG61" s="177"/>
      <c r="GH61" s="177"/>
      <c r="GI61" s="177"/>
      <c r="GJ61" s="177"/>
      <c r="GK61" s="177"/>
      <c r="GL61" s="177"/>
      <c r="GM61" s="177"/>
      <c r="GN61" s="177"/>
      <c r="GO61" s="177"/>
      <c r="GP61" s="177"/>
      <c r="GQ61" s="177"/>
      <c r="GR61" s="177"/>
      <c r="GS61" s="177"/>
      <c r="GT61" s="177"/>
      <c r="GU61" s="177"/>
      <c r="GV61" s="177"/>
      <c r="GW61" s="177"/>
      <c r="GX61" s="177"/>
      <c r="GY61" s="177"/>
      <c r="GZ61" s="177"/>
      <c r="HA61" s="177"/>
      <c r="HB61" s="177"/>
      <c r="HC61" s="177"/>
      <c r="HD61" s="177"/>
      <c r="HE61" s="177"/>
      <c r="HF61" s="177"/>
      <c r="HG61" s="177"/>
      <c r="HH61" s="177"/>
      <c r="HI61" s="177"/>
      <c r="HJ61" s="177"/>
      <c r="HK61" s="177"/>
      <c r="HL61" s="177"/>
      <c r="HM61" s="177"/>
      <c r="HN61" s="177"/>
      <c r="HO61" s="177"/>
      <c r="HP61" s="177"/>
      <c r="HQ61" s="177"/>
      <c r="HR61" s="177"/>
      <c r="HS61" s="177"/>
      <c r="HT61" s="177"/>
      <c r="HU61" s="177"/>
      <c r="HV61" s="177"/>
      <c r="HW61" s="177"/>
      <c r="HX61" s="177"/>
      <c r="HY61" s="177"/>
      <c r="HZ61" s="177"/>
      <c r="IA61" s="177"/>
      <c r="IB61" s="177"/>
      <c r="IC61" s="177"/>
      <c r="ID61" s="177"/>
      <c r="IE61" s="177"/>
      <c r="IF61" s="177"/>
      <c r="IG61" s="177"/>
      <c r="IH61" s="177"/>
      <c r="II61" s="177"/>
      <c r="IJ61" s="177"/>
      <c r="IK61" s="177"/>
      <c r="IL61" s="177"/>
      <c r="IM61" s="177"/>
      <c r="IN61" s="177"/>
      <c r="IO61" s="177"/>
      <c r="IP61" s="177"/>
      <c r="IQ61" s="177"/>
      <c r="IR61" s="177"/>
      <c r="IS61" s="177"/>
      <c r="IT61" s="177"/>
      <c r="IU61" s="177"/>
      <c r="IV61" s="177"/>
    </row>
    <row r="62" spans="1:256" ht="16.2">
      <c r="A62" s="646"/>
      <c r="B62" s="128" t="s">
        <v>1290</v>
      </c>
      <c r="C62" s="291">
        <v>13</v>
      </c>
      <c r="D62" s="67">
        <v>2</v>
      </c>
      <c r="E62" s="183">
        <f t="shared" si="0"/>
        <v>0.15384615384615385</v>
      </c>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177"/>
      <c r="FO62" s="177"/>
      <c r="FP62" s="177"/>
      <c r="FQ62" s="177"/>
      <c r="FR62" s="177"/>
      <c r="FS62" s="177"/>
      <c r="FT62" s="177"/>
      <c r="FU62" s="177"/>
      <c r="FV62" s="177"/>
      <c r="FW62" s="177"/>
      <c r="FX62" s="177"/>
      <c r="FY62" s="177"/>
      <c r="FZ62" s="177"/>
      <c r="GA62" s="177"/>
      <c r="GB62" s="177"/>
      <c r="GC62" s="177"/>
      <c r="GD62" s="177"/>
      <c r="GE62" s="177"/>
      <c r="GF62" s="177"/>
      <c r="GG62" s="177"/>
      <c r="GH62" s="177"/>
      <c r="GI62" s="177"/>
      <c r="GJ62" s="177"/>
      <c r="GK62" s="177"/>
      <c r="GL62" s="177"/>
      <c r="GM62" s="177"/>
      <c r="GN62" s="177"/>
      <c r="GO62" s="177"/>
      <c r="GP62" s="177"/>
      <c r="GQ62" s="177"/>
      <c r="GR62" s="177"/>
      <c r="GS62" s="177"/>
      <c r="GT62" s="177"/>
      <c r="GU62" s="177"/>
      <c r="GV62" s="177"/>
      <c r="GW62" s="177"/>
      <c r="GX62" s="177"/>
      <c r="GY62" s="177"/>
      <c r="GZ62" s="177"/>
      <c r="HA62" s="177"/>
      <c r="HB62" s="177"/>
      <c r="HC62" s="177"/>
      <c r="HD62" s="177"/>
      <c r="HE62" s="177"/>
      <c r="HF62" s="177"/>
      <c r="HG62" s="177"/>
      <c r="HH62" s="177"/>
      <c r="HI62" s="177"/>
      <c r="HJ62" s="177"/>
      <c r="HK62" s="177"/>
      <c r="HL62" s="177"/>
      <c r="HM62" s="177"/>
      <c r="HN62" s="177"/>
      <c r="HO62" s="177"/>
      <c r="HP62" s="177"/>
      <c r="HQ62" s="177"/>
      <c r="HR62" s="177"/>
      <c r="HS62" s="177"/>
      <c r="HT62" s="177"/>
      <c r="HU62" s="177"/>
      <c r="HV62" s="177"/>
      <c r="HW62" s="177"/>
      <c r="HX62" s="177"/>
      <c r="HY62" s="177"/>
      <c r="HZ62" s="177"/>
      <c r="IA62" s="177"/>
      <c r="IB62" s="177"/>
      <c r="IC62" s="177"/>
      <c r="ID62" s="177"/>
      <c r="IE62" s="177"/>
      <c r="IF62" s="177"/>
      <c r="IG62" s="177"/>
      <c r="IH62" s="177"/>
      <c r="II62" s="177"/>
      <c r="IJ62" s="177"/>
      <c r="IK62" s="177"/>
      <c r="IL62" s="177"/>
      <c r="IM62" s="177"/>
      <c r="IN62" s="177"/>
      <c r="IO62" s="177"/>
      <c r="IP62" s="177"/>
      <c r="IQ62" s="177"/>
      <c r="IR62" s="177"/>
      <c r="IS62" s="177"/>
      <c r="IT62" s="177"/>
      <c r="IU62" s="177"/>
      <c r="IV62" s="177"/>
    </row>
    <row r="63" spans="1:256" ht="16.2">
      <c r="A63" s="646"/>
      <c r="B63" s="128" t="s">
        <v>1291</v>
      </c>
      <c r="C63" s="291">
        <v>10</v>
      </c>
      <c r="D63" s="67">
        <v>4</v>
      </c>
      <c r="E63" s="183">
        <f t="shared" si="0"/>
        <v>0.4</v>
      </c>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c r="IS63" s="177"/>
      <c r="IT63" s="177"/>
      <c r="IU63" s="177"/>
      <c r="IV63" s="177"/>
    </row>
    <row r="64" spans="1:256" ht="16.2">
      <c r="A64" s="646"/>
      <c r="B64" s="202" t="s">
        <v>1289</v>
      </c>
      <c r="C64" s="291">
        <v>15</v>
      </c>
      <c r="D64" s="67">
        <v>5</v>
      </c>
      <c r="E64" s="183">
        <f t="shared" si="0"/>
        <v>0.33333333333333331</v>
      </c>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c r="IS64" s="177"/>
      <c r="IT64" s="177"/>
      <c r="IU64" s="177"/>
      <c r="IV64" s="177"/>
    </row>
    <row r="65" spans="1:256" ht="16.2">
      <c r="A65" s="646"/>
      <c r="B65" s="289" t="s">
        <v>1278</v>
      </c>
      <c r="C65" s="291">
        <v>19</v>
      </c>
      <c r="D65" s="67">
        <v>6</v>
      </c>
      <c r="E65" s="183">
        <f t="shared" si="0"/>
        <v>0.31578947368421051</v>
      </c>
      <c r="F65" s="176"/>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6"/>
      <c r="AE65" s="176"/>
      <c r="AF65" s="176"/>
      <c r="AG65" s="176"/>
      <c r="AH65" s="176"/>
      <c r="AI65" s="176"/>
      <c r="AJ65" s="176"/>
      <c r="AK65" s="176"/>
      <c r="AL65" s="176"/>
      <c r="AM65" s="176"/>
      <c r="AN65" s="176"/>
      <c r="AO65" s="176"/>
      <c r="AP65" s="176"/>
      <c r="AQ65" s="176"/>
      <c r="AR65" s="176"/>
      <c r="AS65" s="176"/>
      <c r="AT65" s="176"/>
      <c r="AU65" s="176"/>
      <c r="AV65" s="176"/>
      <c r="AW65" s="176"/>
      <c r="AX65" s="176"/>
      <c r="AY65" s="176"/>
      <c r="AZ65" s="176"/>
      <c r="BA65" s="176"/>
      <c r="BB65" s="176"/>
      <c r="BC65" s="176"/>
      <c r="BD65" s="176"/>
      <c r="BE65" s="176"/>
      <c r="BF65" s="176"/>
      <c r="BG65" s="176"/>
      <c r="BH65" s="176"/>
      <c r="BI65" s="176"/>
      <c r="BJ65" s="176"/>
      <c r="BK65" s="176"/>
      <c r="BL65" s="176"/>
      <c r="BM65" s="176"/>
      <c r="BN65" s="176"/>
      <c r="BO65" s="176"/>
      <c r="BP65" s="176"/>
      <c r="BQ65" s="176"/>
      <c r="BR65" s="176"/>
      <c r="BS65" s="176"/>
      <c r="BT65" s="176"/>
      <c r="BU65" s="176"/>
      <c r="BV65" s="176"/>
      <c r="BW65" s="176"/>
      <c r="BX65" s="176"/>
      <c r="BY65" s="176"/>
      <c r="BZ65" s="176"/>
      <c r="CA65" s="176"/>
      <c r="CB65" s="176"/>
      <c r="CC65" s="176"/>
      <c r="CD65" s="176"/>
      <c r="CE65" s="176"/>
      <c r="CF65" s="176"/>
      <c r="CG65" s="176"/>
      <c r="CH65" s="176"/>
      <c r="CI65" s="176"/>
      <c r="CJ65" s="176"/>
      <c r="CK65" s="176"/>
      <c r="CL65" s="176"/>
      <c r="CM65" s="176"/>
      <c r="CN65" s="176"/>
      <c r="CO65" s="176"/>
      <c r="CP65" s="176"/>
      <c r="CQ65" s="176"/>
      <c r="CR65" s="176"/>
      <c r="CS65" s="176"/>
      <c r="CT65" s="176"/>
      <c r="CU65" s="176"/>
      <c r="CV65" s="176"/>
      <c r="CW65" s="176"/>
      <c r="CX65" s="176"/>
      <c r="CY65" s="176"/>
      <c r="CZ65" s="176"/>
      <c r="DA65" s="176"/>
      <c r="DB65" s="176"/>
      <c r="DC65" s="176"/>
      <c r="DD65" s="176"/>
      <c r="DE65" s="176"/>
      <c r="DF65" s="176"/>
      <c r="DG65" s="176"/>
      <c r="DH65" s="176"/>
      <c r="DI65" s="176"/>
      <c r="DJ65" s="176"/>
      <c r="DK65" s="176"/>
      <c r="DL65" s="176"/>
      <c r="DM65" s="176"/>
      <c r="DN65" s="176"/>
      <c r="DO65" s="176"/>
      <c r="DP65" s="176"/>
      <c r="DQ65" s="176"/>
      <c r="DR65" s="176"/>
      <c r="DS65" s="176"/>
      <c r="DT65" s="176"/>
      <c r="DU65" s="176"/>
      <c r="DV65" s="176"/>
      <c r="DW65" s="176"/>
      <c r="DX65" s="176"/>
      <c r="DY65" s="176"/>
      <c r="DZ65" s="176"/>
      <c r="EA65" s="176"/>
      <c r="EB65" s="176"/>
      <c r="EC65" s="176"/>
      <c r="ED65" s="176"/>
      <c r="EE65" s="176"/>
      <c r="EF65" s="176"/>
      <c r="EG65" s="176"/>
      <c r="EH65" s="176"/>
      <c r="EI65" s="176"/>
      <c r="EJ65" s="176"/>
      <c r="EK65" s="176"/>
      <c r="EL65" s="176"/>
      <c r="EM65" s="176"/>
      <c r="EN65" s="176"/>
      <c r="EO65" s="176"/>
      <c r="EP65" s="176"/>
      <c r="EQ65" s="176"/>
      <c r="ER65" s="176"/>
      <c r="ES65" s="176"/>
      <c r="ET65" s="176"/>
      <c r="EU65" s="176"/>
      <c r="EV65" s="176"/>
      <c r="EW65" s="176"/>
      <c r="EX65" s="176"/>
      <c r="EY65" s="176"/>
      <c r="EZ65" s="176"/>
      <c r="FA65" s="176"/>
      <c r="FB65" s="176"/>
      <c r="FC65" s="176"/>
      <c r="FD65" s="176"/>
      <c r="FE65" s="176"/>
      <c r="FF65" s="176"/>
      <c r="FG65" s="176"/>
      <c r="FH65" s="176"/>
      <c r="FI65" s="176"/>
      <c r="FJ65" s="176"/>
      <c r="FK65" s="176"/>
      <c r="FL65" s="176"/>
      <c r="FM65" s="176"/>
      <c r="FN65" s="176"/>
      <c r="FO65" s="176"/>
      <c r="FP65" s="176"/>
      <c r="FQ65" s="176"/>
      <c r="FR65" s="176"/>
      <c r="FS65" s="176"/>
      <c r="FT65" s="176"/>
      <c r="FU65" s="176"/>
      <c r="FV65" s="176"/>
      <c r="FW65" s="176"/>
      <c r="FX65" s="176"/>
      <c r="FY65" s="176"/>
      <c r="FZ65" s="176"/>
      <c r="GA65" s="176"/>
      <c r="GB65" s="176"/>
      <c r="GC65" s="176"/>
      <c r="GD65" s="176"/>
      <c r="GE65" s="176"/>
      <c r="GF65" s="176"/>
      <c r="GG65" s="176"/>
      <c r="GH65" s="176"/>
      <c r="GI65" s="176"/>
      <c r="GJ65" s="176"/>
      <c r="GK65" s="176"/>
      <c r="GL65" s="176"/>
      <c r="GM65" s="176"/>
      <c r="GN65" s="176"/>
      <c r="GO65" s="176"/>
      <c r="GP65" s="176"/>
      <c r="GQ65" s="176"/>
      <c r="GR65" s="176"/>
      <c r="GS65" s="176"/>
      <c r="GT65" s="176"/>
      <c r="GU65" s="176"/>
      <c r="GV65" s="176"/>
      <c r="GW65" s="176"/>
      <c r="GX65" s="176"/>
      <c r="GY65" s="176"/>
      <c r="GZ65" s="176"/>
      <c r="HA65" s="176"/>
      <c r="HB65" s="176"/>
      <c r="HC65" s="176"/>
      <c r="HD65" s="176"/>
      <c r="HE65" s="176"/>
      <c r="HF65" s="176"/>
      <c r="HG65" s="176"/>
      <c r="HH65" s="176"/>
      <c r="HI65" s="176"/>
      <c r="HJ65" s="176"/>
      <c r="HK65" s="176"/>
      <c r="HL65" s="176"/>
      <c r="HM65" s="176"/>
      <c r="HN65" s="176"/>
      <c r="HO65" s="176"/>
      <c r="HP65" s="176"/>
      <c r="HQ65" s="176"/>
      <c r="HR65" s="176"/>
      <c r="HS65" s="176"/>
      <c r="HT65" s="176"/>
      <c r="HU65" s="176"/>
      <c r="HV65" s="176"/>
      <c r="HW65" s="176"/>
      <c r="HX65" s="176"/>
      <c r="HY65" s="176"/>
      <c r="HZ65" s="176"/>
      <c r="IA65" s="176"/>
      <c r="IB65" s="176"/>
      <c r="IC65" s="176"/>
      <c r="ID65" s="176"/>
      <c r="IE65" s="176"/>
      <c r="IF65" s="176"/>
      <c r="IG65" s="176"/>
      <c r="IH65" s="176"/>
      <c r="II65" s="176"/>
      <c r="IJ65" s="176"/>
      <c r="IK65" s="176"/>
      <c r="IL65" s="176"/>
      <c r="IM65" s="176"/>
      <c r="IN65" s="176"/>
      <c r="IO65" s="176"/>
      <c r="IP65" s="176"/>
      <c r="IQ65" s="176"/>
      <c r="IR65" s="176"/>
      <c r="IS65" s="176"/>
      <c r="IT65" s="176"/>
      <c r="IU65" s="176"/>
      <c r="IV65" s="176"/>
    </row>
    <row r="66" spans="1:256" ht="16.2">
      <c r="A66" s="646"/>
      <c r="B66" s="45" t="s">
        <v>1279</v>
      </c>
      <c r="C66" s="291">
        <v>5</v>
      </c>
      <c r="D66" s="67">
        <v>3</v>
      </c>
      <c r="E66" s="183">
        <f t="shared" si="0"/>
        <v>0.6</v>
      </c>
    </row>
    <row r="67" spans="1:256" ht="16.2">
      <c r="A67" s="646"/>
      <c r="B67" s="289" t="s">
        <v>1292</v>
      </c>
      <c r="C67" s="291">
        <v>40</v>
      </c>
      <c r="D67" s="67">
        <v>9</v>
      </c>
      <c r="E67" s="183">
        <f t="shared" si="0"/>
        <v>0.22500000000000001</v>
      </c>
    </row>
    <row r="68" spans="1:256" ht="16.2">
      <c r="A68" s="646"/>
      <c r="B68" s="45" t="s">
        <v>1280</v>
      </c>
      <c r="C68" s="291">
        <v>5</v>
      </c>
      <c r="D68" s="67">
        <v>0</v>
      </c>
      <c r="E68" s="183">
        <f t="shared" si="0"/>
        <v>0</v>
      </c>
    </row>
    <row r="69" spans="1:256" ht="16.2">
      <c r="A69" s="646"/>
      <c r="B69" s="45" t="s">
        <v>1293</v>
      </c>
      <c r="C69" s="291">
        <v>10</v>
      </c>
      <c r="D69" s="67">
        <v>4</v>
      </c>
      <c r="E69" s="183">
        <f t="shared" si="0"/>
        <v>0.4</v>
      </c>
    </row>
    <row r="70" spans="1:256" ht="16.2">
      <c r="A70" s="646"/>
      <c r="B70" s="45" t="s">
        <v>1294</v>
      </c>
      <c r="C70" s="291">
        <v>11</v>
      </c>
      <c r="D70" s="67">
        <v>4</v>
      </c>
      <c r="E70" s="183">
        <f t="shared" si="0"/>
        <v>0.36363636363636365</v>
      </c>
    </row>
    <row r="71" spans="1:256" ht="16.2">
      <c r="A71" s="598" t="s">
        <v>368</v>
      </c>
      <c r="B71" s="45" t="s">
        <v>1281</v>
      </c>
      <c r="C71" s="67">
        <v>17</v>
      </c>
      <c r="D71" s="67">
        <v>8</v>
      </c>
      <c r="E71" s="183">
        <f t="shared" si="0"/>
        <v>0.47058823529411764</v>
      </c>
    </row>
    <row r="72" spans="1:256" ht="16.2">
      <c r="A72" s="598"/>
      <c r="B72" s="45" t="s">
        <v>1282</v>
      </c>
      <c r="C72" s="67">
        <v>9</v>
      </c>
      <c r="D72" s="67">
        <v>4</v>
      </c>
      <c r="E72" s="183">
        <f t="shared" si="0"/>
        <v>0.44444444444444442</v>
      </c>
    </row>
    <row r="73" spans="1:256" ht="16.2">
      <c r="A73" s="598"/>
      <c r="B73" s="45" t="s">
        <v>1283</v>
      </c>
      <c r="C73" s="67">
        <v>9</v>
      </c>
      <c r="D73" s="67">
        <v>4</v>
      </c>
      <c r="E73" s="183">
        <f t="shared" si="0"/>
        <v>0.44444444444444442</v>
      </c>
    </row>
    <row r="74" spans="1:256" ht="16.2">
      <c r="A74" s="598"/>
      <c r="B74" s="45" t="s">
        <v>1284</v>
      </c>
      <c r="C74" s="67">
        <v>18</v>
      </c>
      <c r="D74" s="67">
        <v>6</v>
      </c>
      <c r="E74" s="183">
        <f t="shared" si="0"/>
        <v>0.33333333333333331</v>
      </c>
      <c r="F74" s="176"/>
      <c r="G74" s="176"/>
      <c r="H74" s="176"/>
      <c r="I74" s="176"/>
      <c r="J74" s="176"/>
      <c r="K74" s="176"/>
      <c r="L74" s="176"/>
      <c r="M74" s="176"/>
      <c r="N74" s="176"/>
      <c r="O74" s="176"/>
      <c r="P74" s="176"/>
      <c r="Q74" s="176"/>
      <c r="R74" s="176"/>
      <c r="S74" s="176"/>
      <c r="T74" s="176"/>
      <c r="U74" s="176"/>
      <c r="V74" s="176"/>
      <c r="W74" s="176"/>
      <c r="X74" s="176"/>
      <c r="Y74" s="176"/>
      <c r="Z74" s="176"/>
      <c r="AA74" s="176"/>
      <c r="AB74" s="176"/>
      <c r="AC74" s="176"/>
      <c r="AD74" s="176"/>
      <c r="AE74" s="176"/>
      <c r="AF74" s="176"/>
      <c r="AG74" s="176"/>
      <c r="AH74" s="176"/>
      <c r="AI74" s="176"/>
      <c r="AJ74" s="176"/>
      <c r="AK74" s="176"/>
      <c r="AL74" s="176"/>
      <c r="AM74" s="176"/>
      <c r="AN74" s="176"/>
      <c r="AO74" s="176"/>
      <c r="AP74" s="176"/>
      <c r="AQ74" s="176"/>
      <c r="AR74" s="176"/>
      <c r="AS74" s="176"/>
      <c r="AT74" s="176"/>
      <c r="AU74" s="176"/>
      <c r="AV74" s="176"/>
      <c r="AW74" s="176"/>
      <c r="AX74" s="176"/>
      <c r="AY74" s="176"/>
      <c r="AZ74" s="176"/>
      <c r="BA74" s="176"/>
      <c r="BB74" s="176"/>
      <c r="BC74" s="176"/>
      <c r="BD74" s="176"/>
      <c r="BE74" s="176"/>
      <c r="BF74" s="176"/>
      <c r="BG74" s="176"/>
      <c r="BH74" s="176"/>
      <c r="BI74" s="176"/>
      <c r="BJ74" s="176"/>
      <c r="BK74" s="176"/>
      <c r="BL74" s="176"/>
      <c r="BM74" s="176"/>
      <c r="BN74" s="176"/>
      <c r="BO74" s="176"/>
      <c r="BP74" s="176"/>
      <c r="BQ74" s="176"/>
      <c r="BR74" s="176"/>
      <c r="BS74" s="176"/>
      <c r="BT74" s="176"/>
      <c r="BU74" s="176"/>
      <c r="BV74" s="176"/>
      <c r="BW74" s="176"/>
      <c r="BX74" s="176"/>
      <c r="BY74" s="176"/>
      <c r="BZ74" s="176"/>
      <c r="CA74" s="176"/>
      <c r="CB74" s="176"/>
      <c r="CC74" s="176"/>
      <c r="CD74" s="176"/>
      <c r="CE74" s="176"/>
      <c r="CF74" s="176"/>
      <c r="CG74" s="176"/>
      <c r="CH74" s="176"/>
      <c r="CI74" s="176"/>
      <c r="CJ74" s="176"/>
      <c r="CK74" s="176"/>
      <c r="CL74" s="176"/>
      <c r="CM74" s="176"/>
      <c r="CN74" s="176"/>
      <c r="CO74" s="176"/>
      <c r="CP74" s="176"/>
      <c r="CQ74" s="176"/>
      <c r="CR74" s="176"/>
      <c r="CS74" s="176"/>
      <c r="CT74" s="176"/>
      <c r="CU74" s="176"/>
      <c r="CV74" s="176"/>
      <c r="CW74" s="176"/>
      <c r="CX74" s="176"/>
      <c r="CY74" s="176"/>
      <c r="CZ74" s="176"/>
      <c r="DA74" s="176"/>
      <c r="DB74" s="176"/>
      <c r="DC74" s="176"/>
      <c r="DD74" s="176"/>
      <c r="DE74" s="176"/>
      <c r="DF74" s="176"/>
      <c r="DG74" s="176"/>
      <c r="DH74" s="176"/>
      <c r="DI74" s="176"/>
      <c r="DJ74" s="176"/>
      <c r="DK74" s="176"/>
      <c r="DL74" s="176"/>
      <c r="DM74" s="176"/>
      <c r="DN74" s="176"/>
      <c r="DO74" s="176"/>
      <c r="DP74" s="176"/>
      <c r="DQ74" s="176"/>
      <c r="DR74" s="176"/>
      <c r="DS74" s="176"/>
      <c r="DT74" s="176"/>
      <c r="DU74" s="176"/>
      <c r="DV74" s="176"/>
      <c r="DW74" s="176"/>
      <c r="DX74" s="176"/>
      <c r="DY74" s="176"/>
      <c r="DZ74" s="176"/>
      <c r="EA74" s="176"/>
      <c r="EB74" s="176"/>
      <c r="EC74" s="176"/>
      <c r="ED74" s="176"/>
      <c r="EE74" s="176"/>
      <c r="EF74" s="176"/>
      <c r="EG74" s="176"/>
      <c r="EH74" s="176"/>
      <c r="EI74" s="176"/>
      <c r="EJ74" s="176"/>
      <c r="EK74" s="176"/>
      <c r="EL74" s="176"/>
      <c r="EM74" s="176"/>
      <c r="EN74" s="176"/>
      <c r="EO74" s="176"/>
      <c r="EP74" s="176"/>
      <c r="EQ74" s="176"/>
      <c r="ER74" s="176"/>
      <c r="ES74" s="176"/>
      <c r="ET74" s="176"/>
      <c r="EU74" s="176"/>
      <c r="EV74" s="176"/>
      <c r="EW74" s="176"/>
      <c r="EX74" s="176"/>
      <c r="EY74" s="176"/>
      <c r="EZ74" s="176"/>
      <c r="FA74" s="176"/>
      <c r="FB74" s="176"/>
      <c r="FC74" s="176"/>
      <c r="FD74" s="176"/>
      <c r="FE74" s="176"/>
      <c r="FF74" s="176"/>
      <c r="FG74" s="176"/>
      <c r="FH74" s="176"/>
      <c r="FI74" s="176"/>
      <c r="FJ74" s="176"/>
      <c r="FK74" s="176"/>
      <c r="FL74" s="176"/>
      <c r="FM74" s="176"/>
      <c r="FN74" s="176"/>
      <c r="FO74" s="176"/>
      <c r="FP74" s="176"/>
      <c r="FQ74" s="176"/>
      <c r="FR74" s="176"/>
      <c r="FS74" s="176"/>
      <c r="FT74" s="176"/>
      <c r="FU74" s="176"/>
      <c r="FV74" s="176"/>
      <c r="FW74" s="176"/>
      <c r="FX74" s="176"/>
      <c r="FY74" s="176"/>
      <c r="FZ74" s="176"/>
      <c r="GA74" s="176"/>
      <c r="GB74" s="176"/>
      <c r="GC74" s="176"/>
      <c r="GD74" s="176"/>
      <c r="GE74" s="176"/>
      <c r="GF74" s="176"/>
      <c r="GG74" s="176"/>
      <c r="GH74" s="176"/>
      <c r="GI74" s="176"/>
      <c r="GJ74" s="176"/>
      <c r="GK74" s="176"/>
      <c r="GL74" s="176"/>
      <c r="GM74" s="176"/>
      <c r="GN74" s="176"/>
      <c r="GO74" s="176"/>
      <c r="GP74" s="176"/>
      <c r="GQ74" s="176"/>
      <c r="GR74" s="176"/>
      <c r="GS74" s="176"/>
      <c r="GT74" s="176"/>
      <c r="GU74" s="176"/>
      <c r="GV74" s="176"/>
      <c r="GW74" s="176"/>
      <c r="GX74" s="176"/>
      <c r="GY74" s="176"/>
      <c r="GZ74" s="176"/>
      <c r="HA74" s="176"/>
      <c r="HB74" s="176"/>
      <c r="HC74" s="176"/>
      <c r="HD74" s="176"/>
      <c r="HE74" s="176"/>
      <c r="HF74" s="176"/>
      <c r="HG74" s="176"/>
      <c r="HH74" s="176"/>
      <c r="HI74" s="176"/>
      <c r="HJ74" s="176"/>
      <c r="HK74" s="176"/>
      <c r="HL74" s="176"/>
      <c r="HM74" s="176"/>
      <c r="HN74" s="176"/>
      <c r="HO74" s="176"/>
      <c r="HP74" s="176"/>
      <c r="HQ74" s="176"/>
      <c r="HR74" s="176"/>
      <c r="HS74" s="176"/>
      <c r="HT74" s="176"/>
      <c r="HU74" s="176"/>
      <c r="HV74" s="176"/>
      <c r="HW74" s="176"/>
      <c r="HX74" s="176"/>
      <c r="HY74" s="176"/>
      <c r="HZ74" s="176"/>
      <c r="IA74" s="176"/>
      <c r="IB74" s="176"/>
      <c r="IC74" s="176"/>
      <c r="ID74" s="176"/>
      <c r="IE74" s="176"/>
      <c r="IF74" s="176"/>
      <c r="IG74" s="176"/>
      <c r="IH74" s="176"/>
      <c r="II74" s="176"/>
      <c r="IJ74" s="176"/>
      <c r="IK74" s="176"/>
      <c r="IL74" s="176"/>
      <c r="IM74" s="176"/>
      <c r="IN74" s="176"/>
      <c r="IO74" s="176"/>
      <c r="IP74" s="176"/>
      <c r="IQ74" s="176"/>
      <c r="IR74" s="176"/>
      <c r="IS74" s="176"/>
      <c r="IT74" s="176"/>
      <c r="IU74" s="176"/>
      <c r="IV74" s="176"/>
    </row>
    <row r="75" spans="1:256" ht="16.2">
      <c r="A75" s="598"/>
      <c r="B75" s="45" t="s">
        <v>1194</v>
      </c>
      <c r="C75" s="67">
        <v>33</v>
      </c>
      <c r="D75" s="67">
        <v>9</v>
      </c>
      <c r="E75" s="183">
        <f t="shared" si="0"/>
        <v>0.27272727272727271</v>
      </c>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FS75" s="177"/>
      <c r="FT75" s="177"/>
      <c r="FU75" s="177"/>
      <c r="FV75" s="177"/>
      <c r="FW75" s="177"/>
      <c r="FX75" s="177"/>
      <c r="FY75" s="177"/>
      <c r="FZ75" s="177"/>
      <c r="GA75" s="177"/>
      <c r="GB75" s="177"/>
      <c r="GC75" s="177"/>
      <c r="GD75" s="177"/>
      <c r="GE75" s="177"/>
      <c r="GF75" s="177"/>
      <c r="GG75" s="177"/>
      <c r="GH75" s="177"/>
      <c r="GI75" s="177"/>
      <c r="GJ75" s="177"/>
      <c r="GK75" s="177"/>
      <c r="GL75" s="177"/>
      <c r="GM75" s="177"/>
      <c r="GN75" s="177"/>
      <c r="GO75" s="177"/>
      <c r="GP75" s="177"/>
      <c r="GQ75" s="177"/>
      <c r="GR75" s="177"/>
      <c r="GS75" s="177"/>
      <c r="GT75" s="177"/>
      <c r="GU75" s="177"/>
      <c r="GV75" s="177"/>
      <c r="GW75" s="177"/>
      <c r="GX75" s="177"/>
      <c r="GY75" s="177"/>
      <c r="GZ75" s="177"/>
      <c r="HA75" s="177"/>
      <c r="HB75" s="177"/>
      <c r="HC75" s="177"/>
      <c r="HD75" s="177"/>
      <c r="HE75" s="177"/>
      <c r="HF75" s="177"/>
      <c r="HG75" s="177"/>
      <c r="HH75" s="177"/>
      <c r="HI75" s="177"/>
      <c r="HJ75" s="177"/>
      <c r="HK75" s="177"/>
      <c r="HL75" s="177"/>
      <c r="HM75" s="177"/>
      <c r="HN75" s="177"/>
      <c r="HO75" s="177"/>
      <c r="HP75" s="177"/>
      <c r="HQ75" s="177"/>
      <c r="HR75" s="177"/>
      <c r="HS75" s="177"/>
      <c r="HT75" s="177"/>
      <c r="HU75" s="177"/>
      <c r="HV75" s="177"/>
      <c r="HW75" s="177"/>
      <c r="HX75" s="177"/>
      <c r="HY75" s="177"/>
      <c r="HZ75" s="177"/>
      <c r="IA75" s="177"/>
      <c r="IB75" s="177"/>
      <c r="IC75" s="177"/>
      <c r="ID75" s="177"/>
      <c r="IE75" s="177"/>
      <c r="IF75" s="177"/>
      <c r="IG75" s="177"/>
      <c r="IH75" s="177"/>
      <c r="II75" s="177"/>
      <c r="IJ75" s="177"/>
      <c r="IK75" s="177"/>
      <c r="IL75" s="177"/>
      <c r="IM75" s="177"/>
      <c r="IN75" s="177"/>
      <c r="IO75" s="177"/>
      <c r="IP75" s="177"/>
      <c r="IQ75" s="177"/>
      <c r="IR75" s="177"/>
      <c r="IS75" s="177"/>
      <c r="IT75" s="177"/>
      <c r="IU75" s="177"/>
      <c r="IV75" s="177"/>
    </row>
    <row r="76" spans="1:256" ht="16.2">
      <c r="A76" s="647" t="s">
        <v>1172</v>
      </c>
      <c r="B76" s="180" t="s">
        <v>1285</v>
      </c>
      <c r="C76" s="67">
        <v>11</v>
      </c>
      <c r="D76" s="67">
        <v>4</v>
      </c>
      <c r="E76" s="183">
        <f t="shared" si="0"/>
        <v>0.36363636363636365</v>
      </c>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FS76" s="177"/>
      <c r="FT76" s="177"/>
      <c r="FU76" s="177"/>
      <c r="FV76" s="177"/>
      <c r="FW76" s="177"/>
      <c r="FX76" s="177"/>
      <c r="FY76" s="177"/>
      <c r="FZ76" s="177"/>
      <c r="GA76" s="177"/>
      <c r="GB76" s="177"/>
      <c r="GC76" s="177"/>
      <c r="GD76" s="177"/>
      <c r="GE76" s="177"/>
      <c r="GF76" s="177"/>
      <c r="GG76" s="177"/>
      <c r="GH76" s="177"/>
      <c r="GI76" s="177"/>
      <c r="GJ76" s="177"/>
      <c r="GK76" s="177"/>
      <c r="GL76" s="177"/>
      <c r="GM76" s="177"/>
      <c r="GN76" s="177"/>
      <c r="GO76" s="177"/>
      <c r="GP76" s="177"/>
      <c r="GQ76" s="177"/>
      <c r="GR76" s="177"/>
      <c r="GS76" s="177"/>
      <c r="GT76" s="177"/>
      <c r="GU76" s="177"/>
      <c r="GV76" s="177"/>
      <c r="GW76" s="177"/>
      <c r="GX76" s="177"/>
      <c r="GY76" s="177"/>
      <c r="GZ76" s="177"/>
      <c r="HA76" s="177"/>
      <c r="HB76" s="177"/>
      <c r="HC76" s="177"/>
      <c r="HD76" s="177"/>
      <c r="HE76" s="177"/>
      <c r="HF76" s="177"/>
      <c r="HG76" s="177"/>
      <c r="HH76" s="177"/>
      <c r="HI76" s="177"/>
      <c r="HJ76" s="177"/>
      <c r="HK76" s="177"/>
      <c r="HL76" s="177"/>
      <c r="HM76" s="177"/>
      <c r="HN76" s="177"/>
      <c r="HO76" s="177"/>
      <c r="HP76" s="177"/>
      <c r="HQ76" s="177"/>
      <c r="HR76" s="177"/>
      <c r="HS76" s="177"/>
      <c r="HT76" s="177"/>
      <c r="HU76" s="177"/>
      <c r="HV76" s="177"/>
      <c r="HW76" s="177"/>
      <c r="HX76" s="177"/>
      <c r="HY76" s="177"/>
      <c r="HZ76" s="177"/>
      <c r="IA76" s="177"/>
      <c r="IB76" s="177"/>
      <c r="IC76" s="177"/>
      <c r="ID76" s="177"/>
      <c r="IE76" s="177"/>
      <c r="IF76" s="177"/>
      <c r="IG76" s="177"/>
      <c r="IH76" s="177"/>
      <c r="II76" s="177"/>
      <c r="IJ76" s="177"/>
      <c r="IK76" s="177"/>
      <c r="IL76" s="177"/>
      <c r="IM76" s="177"/>
      <c r="IN76" s="177"/>
      <c r="IO76" s="177"/>
      <c r="IP76" s="177"/>
      <c r="IQ76" s="177"/>
      <c r="IR76" s="177"/>
      <c r="IS76" s="177"/>
      <c r="IT76" s="177"/>
      <c r="IU76" s="177"/>
      <c r="IV76" s="177"/>
    </row>
    <row r="77" spans="1:256" ht="16.2">
      <c r="A77" s="598"/>
      <c r="B77" s="180" t="s">
        <v>1286</v>
      </c>
      <c r="C77" s="67">
        <v>7</v>
      </c>
      <c r="D77" s="67">
        <v>3</v>
      </c>
      <c r="E77" s="183">
        <f t="shared" ref="E77:E140" si="1">D77/C77</f>
        <v>0.42857142857142855</v>
      </c>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FS77" s="177"/>
      <c r="FT77" s="177"/>
      <c r="FU77" s="177"/>
      <c r="FV77" s="177"/>
      <c r="FW77" s="177"/>
      <c r="FX77" s="177"/>
      <c r="FY77" s="177"/>
      <c r="FZ77" s="177"/>
      <c r="GA77" s="177"/>
      <c r="GB77" s="177"/>
      <c r="GC77" s="177"/>
      <c r="GD77" s="177"/>
      <c r="GE77" s="177"/>
      <c r="GF77" s="177"/>
      <c r="GG77" s="177"/>
      <c r="GH77" s="177"/>
      <c r="GI77" s="177"/>
      <c r="GJ77" s="177"/>
      <c r="GK77" s="177"/>
      <c r="GL77" s="177"/>
      <c r="GM77" s="177"/>
      <c r="GN77" s="177"/>
      <c r="GO77" s="177"/>
      <c r="GP77" s="177"/>
      <c r="GQ77" s="177"/>
      <c r="GR77" s="177"/>
      <c r="GS77" s="177"/>
      <c r="GT77" s="177"/>
      <c r="GU77" s="177"/>
      <c r="GV77" s="177"/>
      <c r="GW77" s="177"/>
      <c r="GX77" s="177"/>
      <c r="GY77" s="177"/>
      <c r="GZ77" s="177"/>
      <c r="HA77" s="177"/>
      <c r="HB77" s="177"/>
      <c r="HC77" s="177"/>
      <c r="HD77" s="177"/>
      <c r="HE77" s="177"/>
      <c r="HF77" s="177"/>
      <c r="HG77" s="177"/>
      <c r="HH77" s="177"/>
      <c r="HI77" s="177"/>
      <c r="HJ77" s="177"/>
      <c r="HK77" s="177"/>
      <c r="HL77" s="177"/>
      <c r="HM77" s="177"/>
      <c r="HN77" s="177"/>
      <c r="HO77" s="177"/>
      <c r="HP77" s="177"/>
      <c r="HQ77" s="177"/>
      <c r="HR77" s="177"/>
      <c r="HS77" s="177"/>
      <c r="HT77" s="177"/>
      <c r="HU77" s="177"/>
      <c r="HV77" s="177"/>
      <c r="HW77" s="177"/>
      <c r="HX77" s="177"/>
      <c r="HY77" s="177"/>
      <c r="HZ77" s="177"/>
      <c r="IA77" s="177"/>
      <c r="IB77" s="177"/>
      <c r="IC77" s="177"/>
      <c r="ID77" s="177"/>
      <c r="IE77" s="177"/>
      <c r="IF77" s="177"/>
      <c r="IG77" s="177"/>
      <c r="IH77" s="177"/>
      <c r="II77" s="177"/>
      <c r="IJ77" s="177"/>
      <c r="IK77" s="177"/>
      <c r="IL77" s="177"/>
      <c r="IM77" s="177"/>
      <c r="IN77" s="177"/>
      <c r="IO77" s="177"/>
      <c r="IP77" s="177"/>
      <c r="IQ77" s="177"/>
      <c r="IR77" s="177"/>
      <c r="IS77" s="177"/>
      <c r="IT77" s="177"/>
      <c r="IU77" s="177"/>
      <c r="IV77" s="177"/>
    </row>
    <row r="78" spans="1:256" ht="16.2">
      <c r="A78" s="598"/>
      <c r="B78" s="180" t="s">
        <v>1287</v>
      </c>
      <c r="C78" s="67">
        <v>13</v>
      </c>
      <c r="D78" s="67">
        <v>5</v>
      </c>
      <c r="E78" s="183">
        <f t="shared" si="1"/>
        <v>0.38461538461538464</v>
      </c>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FS78" s="177"/>
      <c r="FT78" s="177"/>
      <c r="FU78" s="177"/>
      <c r="FV78" s="177"/>
      <c r="FW78" s="177"/>
      <c r="FX78" s="177"/>
      <c r="FY78" s="177"/>
      <c r="FZ78" s="177"/>
      <c r="GA78" s="177"/>
      <c r="GB78" s="177"/>
      <c r="GC78" s="177"/>
      <c r="GD78" s="177"/>
      <c r="GE78" s="177"/>
      <c r="GF78" s="177"/>
      <c r="GG78" s="177"/>
      <c r="GH78" s="177"/>
      <c r="GI78" s="177"/>
      <c r="GJ78" s="177"/>
      <c r="GK78" s="177"/>
      <c r="GL78" s="177"/>
      <c r="GM78" s="177"/>
      <c r="GN78" s="177"/>
      <c r="GO78" s="177"/>
      <c r="GP78" s="177"/>
      <c r="GQ78" s="177"/>
      <c r="GR78" s="177"/>
      <c r="GS78" s="177"/>
      <c r="GT78" s="177"/>
      <c r="GU78" s="177"/>
      <c r="GV78" s="177"/>
      <c r="GW78" s="177"/>
      <c r="GX78" s="177"/>
      <c r="GY78" s="177"/>
      <c r="GZ78" s="177"/>
      <c r="HA78" s="177"/>
      <c r="HB78" s="177"/>
      <c r="HC78" s="177"/>
      <c r="HD78" s="177"/>
      <c r="HE78" s="177"/>
      <c r="HF78" s="177"/>
      <c r="HG78" s="177"/>
      <c r="HH78" s="177"/>
      <c r="HI78" s="177"/>
      <c r="HJ78" s="177"/>
      <c r="HK78" s="177"/>
      <c r="HL78" s="177"/>
      <c r="HM78" s="177"/>
      <c r="HN78" s="177"/>
      <c r="HO78" s="177"/>
      <c r="HP78" s="177"/>
      <c r="HQ78" s="177"/>
      <c r="HR78" s="177"/>
      <c r="HS78" s="177"/>
      <c r="HT78" s="177"/>
      <c r="HU78" s="177"/>
      <c r="HV78" s="177"/>
      <c r="HW78" s="177"/>
      <c r="HX78" s="177"/>
      <c r="HY78" s="177"/>
      <c r="HZ78" s="177"/>
      <c r="IA78" s="177"/>
      <c r="IB78" s="177"/>
      <c r="IC78" s="177"/>
      <c r="ID78" s="177"/>
      <c r="IE78" s="177"/>
      <c r="IF78" s="177"/>
      <c r="IG78" s="177"/>
      <c r="IH78" s="177"/>
      <c r="II78" s="177"/>
      <c r="IJ78" s="177"/>
      <c r="IK78" s="177"/>
      <c r="IL78" s="177"/>
      <c r="IM78" s="177"/>
      <c r="IN78" s="177"/>
      <c r="IO78" s="177"/>
      <c r="IP78" s="177"/>
      <c r="IQ78" s="177"/>
      <c r="IR78" s="177"/>
      <c r="IS78" s="177"/>
      <c r="IT78" s="177"/>
      <c r="IU78" s="177"/>
      <c r="IV78" s="177"/>
    </row>
    <row r="79" spans="1:256" ht="16.2">
      <c r="A79" s="598"/>
      <c r="B79" s="180" t="s">
        <v>1288</v>
      </c>
      <c r="C79" s="67">
        <v>17</v>
      </c>
      <c r="D79" s="67">
        <v>3</v>
      </c>
      <c r="E79" s="183">
        <f t="shared" si="1"/>
        <v>0.17647058823529413</v>
      </c>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FS79" s="177"/>
      <c r="FT79" s="177"/>
      <c r="FU79" s="177"/>
      <c r="FV79" s="177"/>
      <c r="FW79" s="177"/>
      <c r="FX79" s="177"/>
      <c r="FY79" s="177"/>
      <c r="FZ79" s="177"/>
      <c r="GA79" s="177"/>
      <c r="GB79" s="177"/>
      <c r="GC79" s="177"/>
      <c r="GD79" s="177"/>
      <c r="GE79" s="177"/>
      <c r="GF79" s="177"/>
      <c r="GG79" s="177"/>
      <c r="GH79" s="177"/>
      <c r="GI79" s="177"/>
      <c r="GJ79" s="177"/>
      <c r="GK79" s="177"/>
      <c r="GL79" s="177"/>
      <c r="GM79" s="177"/>
      <c r="GN79" s="177"/>
      <c r="GO79" s="177"/>
      <c r="GP79" s="177"/>
      <c r="GQ79" s="177"/>
      <c r="GR79" s="177"/>
      <c r="GS79" s="177"/>
      <c r="GT79" s="177"/>
      <c r="GU79" s="177"/>
      <c r="GV79" s="177"/>
      <c r="GW79" s="177"/>
      <c r="GX79" s="177"/>
      <c r="GY79" s="177"/>
      <c r="GZ79" s="177"/>
      <c r="HA79" s="177"/>
      <c r="HB79" s="177"/>
      <c r="HC79" s="177"/>
      <c r="HD79" s="177"/>
      <c r="HE79" s="177"/>
      <c r="HF79" s="177"/>
      <c r="HG79" s="177"/>
      <c r="HH79" s="177"/>
      <c r="HI79" s="177"/>
      <c r="HJ79" s="177"/>
      <c r="HK79" s="177"/>
      <c r="HL79" s="177"/>
      <c r="HM79" s="177"/>
      <c r="HN79" s="177"/>
      <c r="HO79" s="177"/>
      <c r="HP79" s="177"/>
      <c r="HQ79" s="177"/>
      <c r="HR79" s="177"/>
      <c r="HS79" s="177"/>
      <c r="HT79" s="177"/>
      <c r="HU79" s="177"/>
      <c r="HV79" s="177"/>
      <c r="HW79" s="177"/>
      <c r="HX79" s="177"/>
      <c r="HY79" s="177"/>
      <c r="HZ79" s="177"/>
      <c r="IA79" s="177"/>
      <c r="IB79" s="177"/>
      <c r="IC79" s="177"/>
      <c r="ID79" s="177"/>
      <c r="IE79" s="177"/>
      <c r="IF79" s="177"/>
      <c r="IG79" s="177"/>
      <c r="IH79" s="177"/>
      <c r="II79" s="177"/>
      <c r="IJ79" s="177"/>
      <c r="IK79" s="177"/>
      <c r="IL79" s="177"/>
      <c r="IM79" s="177"/>
      <c r="IN79" s="177"/>
      <c r="IO79" s="177"/>
      <c r="IP79" s="177"/>
      <c r="IQ79" s="177"/>
      <c r="IR79" s="177"/>
      <c r="IS79" s="177"/>
      <c r="IT79" s="177"/>
      <c r="IU79" s="177"/>
      <c r="IV79" s="177"/>
    </row>
    <row r="80" spans="1:256" ht="16.2">
      <c r="A80" s="598"/>
      <c r="B80" s="180" t="s">
        <v>983</v>
      </c>
      <c r="C80" s="67">
        <v>21</v>
      </c>
      <c r="D80" s="67">
        <v>7</v>
      </c>
      <c r="E80" s="183">
        <f t="shared" si="1"/>
        <v>0.33333333333333331</v>
      </c>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FS80" s="177"/>
      <c r="FT80" s="177"/>
      <c r="FU80" s="177"/>
      <c r="FV80" s="177"/>
      <c r="FW80" s="177"/>
      <c r="FX80" s="177"/>
      <c r="FY80" s="177"/>
      <c r="FZ80" s="177"/>
      <c r="GA80" s="177"/>
      <c r="GB80" s="177"/>
      <c r="GC80" s="177"/>
      <c r="GD80" s="177"/>
      <c r="GE80" s="177"/>
      <c r="GF80" s="177"/>
      <c r="GG80" s="177"/>
      <c r="GH80" s="177"/>
      <c r="GI80" s="177"/>
      <c r="GJ80" s="177"/>
      <c r="GK80" s="177"/>
      <c r="GL80" s="177"/>
      <c r="GM80" s="177"/>
      <c r="GN80" s="177"/>
      <c r="GO80" s="177"/>
      <c r="GP80" s="177"/>
      <c r="GQ80" s="177"/>
      <c r="GR80" s="177"/>
      <c r="GS80" s="177"/>
      <c r="GT80" s="177"/>
      <c r="GU80" s="177"/>
      <c r="GV80" s="177"/>
      <c r="GW80" s="177"/>
      <c r="GX80" s="177"/>
      <c r="GY80" s="177"/>
      <c r="GZ80" s="177"/>
      <c r="HA80" s="177"/>
      <c r="HB80" s="177"/>
      <c r="HC80" s="177"/>
      <c r="HD80" s="177"/>
      <c r="HE80" s="177"/>
      <c r="HF80" s="177"/>
      <c r="HG80" s="177"/>
      <c r="HH80" s="177"/>
      <c r="HI80" s="177"/>
      <c r="HJ80" s="177"/>
      <c r="HK80" s="177"/>
      <c r="HL80" s="177"/>
      <c r="HM80" s="177"/>
      <c r="HN80" s="177"/>
      <c r="HO80" s="177"/>
      <c r="HP80" s="177"/>
      <c r="HQ80" s="177"/>
      <c r="HR80" s="177"/>
      <c r="HS80" s="177"/>
      <c r="HT80" s="177"/>
      <c r="HU80" s="177"/>
      <c r="HV80" s="177"/>
      <c r="HW80" s="177"/>
      <c r="HX80" s="177"/>
      <c r="HY80" s="177"/>
      <c r="HZ80" s="177"/>
      <c r="IA80" s="177"/>
      <c r="IB80" s="177"/>
      <c r="IC80" s="177"/>
      <c r="ID80" s="177"/>
      <c r="IE80" s="177"/>
      <c r="IF80" s="177"/>
      <c r="IG80" s="177"/>
      <c r="IH80" s="177"/>
      <c r="II80" s="177"/>
      <c r="IJ80" s="177"/>
      <c r="IK80" s="177"/>
      <c r="IL80" s="177"/>
      <c r="IM80" s="177"/>
      <c r="IN80" s="177"/>
      <c r="IO80" s="177"/>
      <c r="IP80" s="177"/>
      <c r="IQ80" s="177"/>
      <c r="IR80" s="177"/>
      <c r="IS80" s="177"/>
      <c r="IT80" s="177"/>
      <c r="IU80" s="177"/>
      <c r="IV80" s="177"/>
    </row>
    <row r="81" spans="1:256" ht="16.2">
      <c r="A81" s="598"/>
      <c r="B81" s="180" t="s">
        <v>984</v>
      </c>
      <c r="C81" s="67">
        <v>17</v>
      </c>
      <c r="D81" s="67">
        <v>6</v>
      </c>
      <c r="E81" s="183">
        <f t="shared" si="1"/>
        <v>0.35294117647058826</v>
      </c>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ht="16.2">
      <c r="A82" s="598"/>
      <c r="B82" s="180" t="s">
        <v>985</v>
      </c>
      <c r="C82" s="67">
        <v>11</v>
      </c>
      <c r="D82" s="67">
        <v>5</v>
      </c>
      <c r="E82" s="183">
        <f t="shared" si="1"/>
        <v>0.45454545454545453</v>
      </c>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c r="IS82" s="177"/>
      <c r="IT82" s="177"/>
      <c r="IU82" s="177"/>
      <c r="IV82" s="177"/>
    </row>
    <row r="83" spans="1:256" ht="16.2">
      <c r="A83" s="598"/>
      <c r="B83" s="180" t="s">
        <v>986</v>
      </c>
      <c r="C83" s="67">
        <v>25</v>
      </c>
      <c r="D83" s="67">
        <v>6</v>
      </c>
      <c r="E83" s="183">
        <f t="shared" si="1"/>
        <v>0.24</v>
      </c>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c r="IS83" s="177"/>
      <c r="IT83" s="177"/>
      <c r="IU83" s="177"/>
      <c r="IV83" s="177"/>
    </row>
    <row r="84" spans="1:256" ht="16.2">
      <c r="A84" s="598"/>
      <c r="B84" s="180" t="s">
        <v>987</v>
      </c>
      <c r="C84" s="67">
        <v>7</v>
      </c>
      <c r="D84" s="67">
        <v>4</v>
      </c>
      <c r="E84" s="183">
        <f t="shared" si="1"/>
        <v>0.5714285714285714</v>
      </c>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c r="IS84" s="177"/>
      <c r="IT84" s="177"/>
      <c r="IU84" s="177"/>
      <c r="IV84" s="177"/>
    </row>
    <row r="85" spans="1:256" ht="16.2">
      <c r="A85" s="598" t="s">
        <v>375</v>
      </c>
      <c r="B85" s="180" t="s">
        <v>988</v>
      </c>
      <c r="C85" s="181">
        <v>15</v>
      </c>
      <c r="D85" s="181">
        <v>2</v>
      </c>
      <c r="E85" s="183">
        <f t="shared" si="1"/>
        <v>0.13333333333333333</v>
      </c>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FS85" s="177"/>
      <c r="FT85" s="177"/>
      <c r="FU85" s="177"/>
      <c r="FV85" s="177"/>
      <c r="FW85" s="177"/>
      <c r="FX85" s="177"/>
      <c r="FY85" s="177"/>
      <c r="FZ85" s="177"/>
      <c r="GA85" s="177"/>
      <c r="GB85" s="177"/>
      <c r="GC85" s="177"/>
      <c r="GD85" s="177"/>
      <c r="GE85" s="177"/>
      <c r="GF85" s="177"/>
      <c r="GG85" s="177"/>
      <c r="GH85" s="177"/>
      <c r="GI85" s="177"/>
      <c r="GJ85" s="177"/>
      <c r="GK85" s="177"/>
      <c r="GL85" s="177"/>
      <c r="GM85" s="177"/>
      <c r="GN85" s="177"/>
      <c r="GO85" s="177"/>
      <c r="GP85" s="177"/>
      <c r="GQ85" s="177"/>
      <c r="GR85" s="177"/>
      <c r="GS85" s="177"/>
      <c r="GT85" s="177"/>
      <c r="GU85" s="177"/>
      <c r="GV85" s="177"/>
      <c r="GW85" s="177"/>
      <c r="GX85" s="177"/>
      <c r="GY85" s="177"/>
      <c r="GZ85" s="177"/>
      <c r="HA85" s="177"/>
      <c r="HB85" s="177"/>
      <c r="HC85" s="177"/>
      <c r="HD85" s="177"/>
      <c r="HE85" s="177"/>
      <c r="HF85" s="177"/>
      <c r="HG85" s="177"/>
      <c r="HH85" s="177"/>
      <c r="HI85" s="177"/>
      <c r="HJ85" s="177"/>
      <c r="HK85" s="177"/>
      <c r="HL85" s="177"/>
      <c r="HM85" s="177"/>
      <c r="HN85" s="177"/>
      <c r="HO85" s="177"/>
      <c r="HP85" s="177"/>
      <c r="HQ85" s="177"/>
      <c r="HR85" s="177"/>
      <c r="HS85" s="177"/>
      <c r="HT85" s="177"/>
      <c r="HU85" s="177"/>
      <c r="HV85" s="177"/>
      <c r="HW85" s="177"/>
      <c r="HX85" s="177"/>
      <c r="HY85" s="177"/>
      <c r="HZ85" s="177"/>
      <c r="IA85" s="177"/>
      <c r="IB85" s="177"/>
      <c r="IC85" s="177"/>
      <c r="ID85" s="177"/>
      <c r="IE85" s="177"/>
      <c r="IF85" s="177"/>
      <c r="IG85" s="177"/>
      <c r="IH85" s="177"/>
      <c r="II85" s="177"/>
      <c r="IJ85" s="177"/>
      <c r="IK85" s="177"/>
      <c r="IL85" s="177"/>
      <c r="IM85" s="177"/>
      <c r="IN85" s="177"/>
      <c r="IO85" s="177"/>
      <c r="IP85" s="177"/>
      <c r="IQ85" s="177"/>
      <c r="IR85" s="177"/>
      <c r="IS85" s="177"/>
      <c r="IT85" s="177"/>
      <c r="IU85" s="177"/>
      <c r="IV85" s="177"/>
    </row>
    <row r="86" spans="1:256" ht="16.2">
      <c r="A86" s="598"/>
      <c r="B86" s="180" t="s">
        <v>989</v>
      </c>
      <c r="C86" s="181">
        <v>22</v>
      </c>
      <c r="D86" s="181">
        <v>6</v>
      </c>
      <c r="E86" s="183">
        <f t="shared" si="1"/>
        <v>0.27272727272727271</v>
      </c>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FS86" s="177"/>
      <c r="FT86" s="177"/>
      <c r="FU86" s="177"/>
      <c r="FV86" s="177"/>
      <c r="FW86" s="177"/>
      <c r="FX86" s="177"/>
      <c r="FY86" s="177"/>
      <c r="FZ86" s="177"/>
      <c r="GA86" s="177"/>
      <c r="GB86" s="177"/>
      <c r="GC86" s="177"/>
      <c r="GD86" s="177"/>
      <c r="GE86" s="177"/>
      <c r="GF86" s="177"/>
      <c r="GG86" s="177"/>
      <c r="GH86" s="177"/>
      <c r="GI86" s="177"/>
      <c r="GJ86" s="177"/>
      <c r="GK86" s="177"/>
      <c r="GL86" s="177"/>
      <c r="GM86" s="177"/>
      <c r="GN86" s="177"/>
      <c r="GO86" s="177"/>
      <c r="GP86" s="177"/>
      <c r="GQ86" s="177"/>
      <c r="GR86" s="177"/>
      <c r="GS86" s="177"/>
      <c r="GT86" s="177"/>
      <c r="GU86" s="177"/>
      <c r="GV86" s="177"/>
      <c r="GW86" s="177"/>
      <c r="GX86" s="177"/>
      <c r="GY86" s="177"/>
      <c r="GZ86" s="177"/>
      <c r="HA86" s="177"/>
      <c r="HB86" s="177"/>
      <c r="HC86" s="177"/>
      <c r="HD86" s="177"/>
      <c r="HE86" s="177"/>
      <c r="HF86" s="177"/>
      <c r="HG86" s="177"/>
      <c r="HH86" s="177"/>
      <c r="HI86" s="177"/>
      <c r="HJ86" s="177"/>
      <c r="HK86" s="177"/>
      <c r="HL86" s="177"/>
      <c r="HM86" s="177"/>
      <c r="HN86" s="177"/>
      <c r="HO86" s="177"/>
      <c r="HP86" s="177"/>
      <c r="HQ86" s="177"/>
      <c r="HR86" s="177"/>
      <c r="HS86" s="177"/>
      <c r="HT86" s="177"/>
      <c r="HU86" s="177"/>
      <c r="HV86" s="177"/>
      <c r="HW86" s="177"/>
      <c r="HX86" s="177"/>
      <c r="HY86" s="177"/>
      <c r="HZ86" s="177"/>
      <c r="IA86" s="177"/>
      <c r="IB86" s="177"/>
      <c r="IC86" s="177"/>
      <c r="ID86" s="177"/>
      <c r="IE86" s="177"/>
      <c r="IF86" s="177"/>
      <c r="IG86" s="177"/>
      <c r="IH86" s="177"/>
      <c r="II86" s="177"/>
      <c r="IJ86" s="177"/>
      <c r="IK86" s="177"/>
      <c r="IL86" s="177"/>
      <c r="IM86" s="177"/>
      <c r="IN86" s="177"/>
      <c r="IO86" s="177"/>
      <c r="IP86" s="177"/>
      <c r="IQ86" s="177"/>
      <c r="IR86" s="177"/>
      <c r="IS86" s="177"/>
      <c r="IT86" s="177"/>
      <c r="IU86" s="177"/>
      <c r="IV86" s="177"/>
    </row>
    <row r="87" spans="1:256" ht="16.2">
      <c r="A87" s="598"/>
      <c r="B87" s="45" t="s">
        <v>1251</v>
      </c>
      <c r="C87" s="181">
        <v>21</v>
      </c>
      <c r="D87" s="181">
        <v>6</v>
      </c>
      <c r="E87" s="183">
        <f t="shared" si="1"/>
        <v>0.2857142857142857</v>
      </c>
    </row>
    <row r="88" spans="1:256" ht="16.2">
      <c r="A88" s="598"/>
      <c r="B88" s="180" t="s">
        <v>991</v>
      </c>
      <c r="C88" s="181">
        <v>24</v>
      </c>
      <c r="D88" s="181">
        <v>9</v>
      </c>
      <c r="E88" s="183">
        <f t="shared" si="1"/>
        <v>0.375</v>
      </c>
    </row>
    <row r="89" spans="1:256" ht="16.2">
      <c r="A89" s="598"/>
      <c r="B89" s="180" t="s">
        <v>380</v>
      </c>
      <c r="C89" s="67">
        <v>15</v>
      </c>
      <c r="D89" s="67">
        <v>8</v>
      </c>
      <c r="E89" s="183">
        <f t="shared" si="1"/>
        <v>0.53333333333333333</v>
      </c>
    </row>
    <row r="90" spans="1:256" ht="16.2">
      <c r="A90" s="598"/>
      <c r="B90" s="180" t="s">
        <v>992</v>
      </c>
      <c r="C90" s="67">
        <v>19</v>
      </c>
      <c r="D90" s="67">
        <v>5</v>
      </c>
      <c r="E90" s="183">
        <f t="shared" si="1"/>
        <v>0.26315789473684209</v>
      </c>
    </row>
    <row r="91" spans="1:256" ht="16.2">
      <c r="A91" s="598"/>
      <c r="B91" s="180" t="s">
        <v>993</v>
      </c>
      <c r="C91" s="67">
        <v>15</v>
      </c>
      <c r="D91" s="67">
        <v>6</v>
      </c>
      <c r="E91" s="183">
        <f t="shared" si="1"/>
        <v>0.4</v>
      </c>
    </row>
    <row r="92" spans="1:256" ht="16.2">
      <c r="A92" s="598"/>
      <c r="B92" s="180" t="s">
        <v>385</v>
      </c>
      <c r="C92" s="181">
        <v>15</v>
      </c>
      <c r="D92" s="181">
        <v>6</v>
      </c>
      <c r="E92" s="183">
        <f t="shared" si="1"/>
        <v>0.4</v>
      </c>
    </row>
    <row r="93" spans="1:256" ht="16.2">
      <c r="A93" s="649"/>
      <c r="B93" s="45" t="s">
        <v>1252</v>
      </c>
      <c r="C93" s="67">
        <v>10</v>
      </c>
      <c r="D93" s="67">
        <v>5</v>
      </c>
      <c r="E93" s="183">
        <f t="shared" si="1"/>
        <v>0.5</v>
      </c>
    </row>
    <row r="94" spans="1:256" ht="16.2">
      <c r="A94" s="598"/>
      <c r="B94" s="180" t="s">
        <v>995</v>
      </c>
      <c r="C94" s="181">
        <v>27</v>
      </c>
      <c r="D94" s="181">
        <v>8</v>
      </c>
      <c r="E94" s="183">
        <f t="shared" si="1"/>
        <v>0.29629629629629628</v>
      </c>
    </row>
    <row r="95" spans="1:256" ht="16.2">
      <c r="A95" s="598"/>
      <c r="B95" s="45" t="s">
        <v>1253</v>
      </c>
      <c r="C95" s="181">
        <v>25</v>
      </c>
      <c r="D95" s="181">
        <v>7</v>
      </c>
      <c r="E95" s="183">
        <f t="shared" si="1"/>
        <v>0.28000000000000003</v>
      </c>
    </row>
    <row r="96" spans="1:256" ht="32.4">
      <c r="A96" s="598"/>
      <c r="B96" s="180" t="s">
        <v>997</v>
      </c>
      <c r="C96" s="67">
        <v>9</v>
      </c>
      <c r="D96" s="67">
        <v>3</v>
      </c>
      <c r="E96" s="183">
        <f t="shared" si="1"/>
        <v>0.33333333333333331</v>
      </c>
    </row>
    <row r="97" spans="1:256" ht="16.2">
      <c r="A97" s="598"/>
      <c r="B97" s="180" t="s">
        <v>998</v>
      </c>
      <c r="C97" s="67">
        <v>12</v>
      </c>
      <c r="D97" s="67">
        <v>7</v>
      </c>
      <c r="E97" s="183">
        <f t="shared" si="1"/>
        <v>0.58333333333333337</v>
      </c>
    </row>
    <row r="98" spans="1:256" ht="16.2">
      <c r="A98" s="599" t="s">
        <v>389</v>
      </c>
      <c r="B98" s="45" t="s">
        <v>1304</v>
      </c>
      <c r="C98" s="67">
        <v>17</v>
      </c>
      <c r="D98" s="67">
        <v>3</v>
      </c>
      <c r="E98" s="183">
        <f t="shared" si="1"/>
        <v>0.17647058823529413</v>
      </c>
    </row>
    <row r="99" spans="1:256" ht="19.5" customHeight="1">
      <c r="A99" s="642"/>
      <c r="B99" s="180" t="s">
        <v>1000</v>
      </c>
      <c r="C99" s="67">
        <v>15</v>
      </c>
      <c r="D99" s="67">
        <v>13</v>
      </c>
      <c r="E99" s="183">
        <f t="shared" si="1"/>
        <v>0.8666666666666667</v>
      </c>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c r="FS99" s="177"/>
      <c r="FT99" s="177"/>
      <c r="FU99" s="177"/>
      <c r="FV99" s="177"/>
      <c r="FW99" s="177"/>
      <c r="FX99" s="177"/>
      <c r="FY99" s="177"/>
      <c r="FZ99" s="177"/>
      <c r="GA99" s="177"/>
      <c r="GB99" s="177"/>
      <c r="GC99" s="177"/>
      <c r="GD99" s="177"/>
      <c r="GE99" s="177"/>
      <c r="GF99" s="177"/>
      <c r="GG99" s="177"/>
      <c r="GH99" s="177"/>
      <c r="GI99" s="177"/>
      <c r="GJ99" s="177"/>
      <c r="GK99" s="177"/>
      <c r="GL99" s="177"/>
      <c r="GM99" s="177"/>
      <c r="GN99" s="177"/>
      <c r="GO99" s="177"/>
      <c r="GP99" s="177"/>
      <c r="GQ99" s="177"/>
      <c r="GR99" s="177"/>
      <c r="GS99" s="177"/>
      <c r="GT99" s="177"/>
      <c r="GU99" s="177"/>
      <c r="GV99" s="177"/>
      <c r="GW99" s="177"/>
      <c r="GX99" s="177"/>
      <c r="GY99" s="177"/>
      <c r="GZ99" s="177"/>
      <c r="HA99" s="177"/>
      <c r="HB99" s="177"/>
      <c r="HC99" s="177"/>
      <c r="HD99" s="177"/>
      <c r="HE99" s="177"/>
      <c r="HF99" s="177"/>
      <c r="HG99" s="177"/>
      <c r="HH99" s="177"/>
      <c r="HI99" s="177"/>
      <c r="HJ99" s="177"/>
      <c r="HK99" s="177"/>
      <c r="HL99" s="177"/>
      <c r="HM99" s="177"/>
      <c r="HN99" s="177"/>
      <c r="HO99" s="177"/>
      <c r="HP99" s="177"/>
      <c r="HQ99" s="177"/>
      <c r="HR99" s="177"/>
      <c r="HS99" s="177"/>
      <c r="HT99" s="177"/>
      <c r="HU99" s="177"/>
      <c r="HV99" s="177"/>
      <c r="HW99" s="177"/>
      <c r="HX99" s="177"/>
      <c r="HY99" s="177"/>
      <c r="HZ99" s="177"/>
      <c r="IA99" s="177"/>
      <c r="IB99" s="177"/>
      <c r="IC99" s="177"/>
      <c r="ID99" s="177"/>
      <c r="IE99" s="177"/>
      <c r="IF99" s="177"/>
      <c r="IG99" s="177"/>
      <c r="IH99" s="177"/>
      <c r="II99" s="177"/>
      <c r="IJ99" s="177"/>
      <c r="IK99" s="177"/>
      <c r="IL99" s="177"/>
      <c r="IM99" s="177"/>
      <c r="IN99" s="177"/>
      <c r="IO99" s="177"/>
      <c r="IP99" s="177"/>
      <c r="IQ99" s="177"/>
      <c r="IR99" s="177"/>
      <c r="IS99" s="177"/>
      <c r="IT99" s="177"/>
      <c r="IU99" s="177"/>
      <c r="IV99" s="177"/>
    </row>
    <row r="100" spans="1:256" ht="16.2">
      <c r="A100" s="642"/>
      <c r="B100" s="180" t="s">
        <v>1001</v>
      </c>
      <c r="C100" s="67">
        <v>11</v>
      </c>
      <c r="D100" s="67">
        <v>9</v>
      </c>
      <c r="E100" s="183">
        <f t="shared" si="1"/>
        <v>0.81818181818181823</v>
      </c>
      <c r="F100" s="176"/>
      <c r="G100" s="176"/>
      <c r="H100" s="176"/>
      <c r="I100" s="176"/>
      <c r="J100" s="176"/>
      <c r="K100" s="176"/>
      <c r="L100" s="176"/>
      <c r="M100" s="176"/>
      <c r="N100" s="176"/>
      <c r="O100" s="176"/>
      <c r="P100" s="176"/>
      <c r="Q100" s="176"/>
      <c r="R100" s="176"/>
      <c r="S100" s="176"/>
      <c r="T100" s="176"/>
      <c r="U100" s="176"/>
      <c r="V100" s="176"/>
      <c r="W100" s="176"/>
      <c r="X100" s="176"/>
      <c r="Y100" s="176"/>
      <c r="Z100" s="176"/>
      <c r="AA100" s="176"/>
      <c r="AB100" s="176"/>
      <c r="AC100" s="176"/>
      <c r="AD100" s="176"/>
      <c r="AE100" s="176"/>
      <c r="AF100" s="176"/>
      <c r="AG100" s="176"/>
      <c r="AH100" s="176"/>
      <c r="AI100" s="176"/>
      <c r="AJ100" s="176"/>
      <c r="AK100" s="176"/>
      <c r="AL100" s="176"/>
      <c r="AM100" s="176"/>
      <c r="AN100" s="176"/>
      <c r="AO100" s="176"/>
      <c r="AP100" s="176"/>
      <c r="AQ100" s="176"/>
      <c r="AR100" s="176"/>
      <c r="AS100" s="176"/>
      <c r="AT100" s="176"/>
      <c r="AU100" s="176"/>
      <c r="AV100" s="176"/>
      <c r="AW100" s="176"/>
      <c r="AX100" s="176"/>
      <c r="AY100" s="176"/>
      <c r="AZ100" s="176"/>
      <c r="BA100" s="176"/>
      <c r="BB100" s="176"/>
      <c r="BC100" s="176"/>
      <c r="BD100" s="176"/>
      <c r="BE100" s="176"/>
      <c r="BF100" s="176"/>
      <c r="BG100" s="176"/>
      <c r="BH100" s="176"/>
      <c r="BI100" s="176"/>
      <c r="BJ100" s="176"/>
      <c r="BK100" s="176"/>
      <c r="BL100" s="176"/>
      <c r="BM100" s="176"/>
      <c r="BN100" s="176"/>
      <c r="BO100" s="176"/>
      <c r="BP100" s="176"/>
      <c r="BQ100" s="176"/>
      <c r="BR100" s="176"/>
      <c r="BS100" s="176"/>
      <c r="BT100" s="176"/>
      <c r="BU100" s="176"/>
      <c r="BV100" s="176"/>
      <c r="BW100" s="176"/>
      <c r="BX100" s="176"/>
      <c r="BY100" s="176"/>
      <c r="BZ100" s="176"/>
      <c r="CA100" s="176"/>
      <c r="CB100" s="176"/>
      <c r="CC100" s="176"/>
      <c r="CD100" s="176"/>
      <c r="CE100" s="176"/>
      <c r="CF100" s="176"/>
      <c r="CG100" s="176"/>
      <c r="CH100" s="176"/>
      <c r="CI100" s="176"/>
      <c r="CJ100" s="176"/>
      <c r="CK100" s="176"/>
      <c r="CL100" s="176"/>
      <c r="CM100" s="176"/>
      <c r="CN100" s="176"/>
      <c r="CO100" s="176"/>
      <c r="CP100" s="176"/>
      <c r="CQ100" s="176"/>
      <c r="CR100" s="176"/>
      <c r="CS100" s="176"/>
      <c r="CT100" s="176"/>
      <c r="CU100" s="176"/>
      <c r="CV100" s="176"/>
      <c r="CW100" s="176"/>
      <c r="CX100" s="176"/>
      <c r="CY100" s="176"/>
      <c r="CZ100" s="176"/>
      <c r="DA100" s="176"/>
      <c r="DB100" s="176"/>
      <c r="DC100" s="176"/>
      <c r="DD100" s="176"/>
      <c r="DE100" s="176"/>
      <c r="DF100" s="176"/>
      <c r="DG100" s="176"/>
      <c r="DH100" s="176"/>
      <c r="DI100" s="176"/>
      <c r="DJ100" s="176"/>
      <c r="DK100" s="176"/>
      <c r="DL100" s="176"/>
      <c r="DM100" s="176"/>
      <c r="DN100" s="176"/>
      <c r="DO100" s="176"/>
      <c r="DP100" s="176"/>
      <c r="DQ100" s="176"/>
      <c r="DR100" s="176"/>
      <c r="DS100" s="176"/>
      <c r="DT100" s="176"/>
      <c r="DU100" s="176"/>
      <c r="DV100" s="176"/>
      <c r="DW100" s="176"/>
      <c r="DX100" s="176"/>
      <c r="DY100" s="176"/>
      <c r="DZ100" s="176"/>
      <c r="EA100" s="176"/>
      <c r="EB100" s="176"/>
      <c r="EC100" s="176"/>
      <c r="ED100" s="176"/>
      <c r="EE100" s="176"/>
      <c r="EF100" s="176"/>
      <c r="EG100" s="176"/>
      <c r="EH100" s="176"/>
      <c r="EI100" s="176"/>
      <c r="EJ100" s="176"/>
      <c r="EK100" s="176"/>
      <c r="EL100" s="176"/>
      <c r="EM100" s="176"/>
      <c r="EN100" s="176"/>
      <c r="EO100" s="176"/>
      <c r="EP100" s="176"/>
      <c r="EQ100" s="176"/>
      <c r="ER100" s="176"/>
      <c r="ES100" s="176"/>
      <c r="ET100" s="176"/>
      <c r="EU100" s="176"/>
      <c r="EV100" s="176"/>
      <c r="EW100" s="176"/>
      <c r="EX100" s="176"/>
      <c r="EY100" s="176"/>
      <c r="EZ100" s="176"/>
      <c r="FA100" s="176"/>
      <c r="FB100" s="176"/>
      <c r="FC100" s="176"/>
      <c r="FD100" s="176"/>
      <c r="FE100" s="176"/>
      <c r="FF100" s="176"/>
      <c r="FG100" s="176"/>
      <c r="FH100" s="176"/>
      <c r="FI100" s="176"/>
      <c r="FJ100" s="176"/>
      <c r="FK100" s="176"/>
      <c r="FL100" s="176"/>
      <c r="FM100" s="176"/>
      <c r="FN100" s="176"/>
      <c r="FO100" s="176"/>
      <c r="FP100" s="176"/>
      <c r="FQ100" s="176"/>
      <c r="FR100" s="176"/>
      <c r="FS100" s="176"/>
      <c r="FT100" s="176"/>
      <c r="FU100" s="176"/>
      <c r="FV100" s="176"/>
      <c r="FW100" s="176"/>
      <c r="FX100" s="176"/>
      <c r="FY100" s="176"/>
      <c r="FZ100" s="176"/>
      <c r="GA100" s="176"/>
      <c r="GB100" s="176"/>
      <c r="GC100" s="176"/>
      <c r="GD100" s="176"/>
      <c r="GE100" s="176"/>
      <c r="GF100" s="176"/>
      <c r="GG100" s="176"/>
      <c r="GH100" s="176"/>
      <c r="GI100" s="176"/>
      <c r="GJ100" s="176"/>
      <c r="GK100" s="176"/>
      <c r="GL100" s="176"/>
      <c r="GM100" s="176"/>
      <c r="GN100" s="176"/>
      <c r="GO100" s="176"/>
      <c r="GP100" s="176"/>
      <c r="GQ100" s="176"/>
      <c r="GR100" s="176"/>
      <c r="GS100" s="176"/>
      <c r="GT100" s="176"/>
      <c r="GU100" s="176"/>
      <c r="GV100" s="176"/>
      <c r="GW100" s="176"/>
      <c r="GX100" s="176"/>
      <c r="GY100" s="176"/>
      <c r="GZ100" s="176"/>
      <c r="HA100" s="176"/>
      <c r="HB100" s="176"/>
      <c r="HC100" s="176"/>
      <c r="HD100" s="176"/>
      <c r="HE100" s="176"/>
      <c r="HF100" s="176"/>
      <c r="HG100" s="176"/>
      <c r="HH100" s="176"/>
      <c r="HI100" s="176"/>
      <c r="HJ100" s="176"/>
      <c r="HK100" s="176"/>
      <c r="HL100" s="176"/>
      <c r="HM100" s="176"/>
      <c r="HN100" s="176"/>
      <c r="HO100" s="176"/>
      <c r="HP100" s="176"/>
      <c r="HQ100" s="176"/>
      <c r="HR100" s="176"/>
      <c r="HS100" s="176"/>
      <c r="HT100" s="176"/>
      <c r="HU100" s="176"/>
      <c r="HV100" s="176"/>
      <c r="HW100" s="176"/>
      <c r="HX100" s="176"/>
      <c r="HY100" s="176"/>
      <c r="HZ100" s="176"/>
      <c r="IA100" s="176"/>
      <c r="IB100" s="176"/>
      <c r="IC100" s="176"/>
      <c r="ID100" s="176"/>
      <c r="IE100" s="176"/>
      <c r="IF100" s="176"/>
      <c r="IG100" s="176"/>
      <c r="IH100" s="176"/>
      <c r="II100" s="176"/>
      <c r="IJ100" s="176"/>
      <c r="IK100" s="176"/>
      <c r="IL100" s="176"/>
      <c r="IM100" s="176"/>
      <c r="IN100" s="176"/>
      <c r="IO100" s="176"/>
      <c r="IP100" s="176"/>
      <c r="IQ100" s="176"/>
      <c r="IR100" s="176"/>
      <c r="IS100" s="176"/>
      <c r="IT100" s="176"/>
      <c r="IU100" s="176"/>
      <c r="IV100" s="176"/>
    </row>
    <row r="101" spans="1:256" ht="16.2">
      <c r="A101" s="642"/>
      <c r="B101" s="180" t="s">
        <v>1002</v>
      </c>
      <c r="C101" s="67">
        <v>11</v>
      </c>
      <c r="D101" s="67">
        <v>11</v>
      </c>
      <c r="E101" s="183">
        <f t="shared" si="1"/>
        <v>1</v>
      </c>
      <c r="F101" s="176"/>
      <c r="G101" s="176"/>
      <c r="H101" s="176"/>
      <c r="I101" s="176"/>
      <c r="J101" s="176"/>
      <c r="K101" s="176"/>
      <c r="L101" s="176"/>
      <c r="M101" s="176"/>
      <c r="N101" s="176"/>
      <c r="O101" s="176"/>
      <c r="P101" s="176"/>
      <c r="Q101" s="176"/>
      <c r="R101" s="176"/>
      <c r="S101" s="176"/>
      <c r="T101" s="176"/>
      <c r="U101" s="176"/>
      <c r="V101" s="176"/>
      <c r="W101" s="176"/>
      <c r="X101" s="176"/>
      <c r="Y101" s="176"/>
      <c r="Z101" s="176"/>
      <c r="AA101" s="176"/>
      <c r="AB101" s="176"/>
      <c r="AC101" s="176"/>
      <c r="AD101" s="176"/>
      <c r="AE101" s="176"/>
      <c r="AF101" s="176"/>
      <c r="AG101" s="176"/>
      <c r="AH101" s="176"/>
      <c r="AI101" s="176"/>
      <c r="AJ101" s="176"/>
      <c r="AK101" s="176"/>
      <c r="AL101" s="176"/>
      <c r="AM101" s="176"/>
      <c r="AN101" s="176"/>
      <c r="AO101" s="176"/>
      <c r="AP101" s="176"/>
      <c r="AQ101" s="176"/>
      <c r="AR101" s="176"/>
      <c r="AS101" s="176"/>
      <c r="AT101" s="176"/>
      <c r="AU101" s="176"/>
      <c r="AV101" s="176"/>
      <c r="AW101" s="176"/>
      <c r="AX101" s="176"/>
      <c r="AY101" s="176"/>
      <c r="AZ101" s="176"/>
      <c r="BA101" s="176"/>
      <c r="BB101" s="176"/>
      <c r="BC101" s="176"/>
      <c r="BD101" s="176"/>
      <c r="BE101" s="176"/>
      <c r="BF101" s="176"/>
      <c r="BG101" s="176"/>
      <c r="BH101" s="176"/>
      <c r="BI101" s="176"/>
      <c r="BJ101" s="176"/>
      <c r="BK101" s="176"/>
      <c r="BL101" s="176"/>
      <c r="BM101" s="176"/>
      <c r="BN101" s="176"/>
      <c r="BO101" s="176"/>
      <c r="BP101" s="176"/>
      <c r="BQ101" s="176"/>
      <c r="BR101" s="176"/>
      <c r="BS101" s="176"/>
      <c r="BT101" s="176"/>
      <c r="BU101" s="176"/>
      <c r="BV101" s="176"/>
      <c r="BW101" s="176"/>
      <c r="BX101" s="176"/>
      <c r="BY101" s="176"/>
      <c r="BZ101" s="176"/>
      <c r="CA101" s="176"/>
      <c r="CB101" s="176"/>
      <c r="CC101" s="176"/>
      <c r="CD101" s="176"/>
      <c r="CE101" s="176"/>
      <c r="CF101" s="176"/>
      <c r="CG101" s="176"/>
      <c r="CH101" s="176"/>
      <c r="CI101" s="176"/>
      <c r="CJ101" s="176"/>
      <c r="CK101" s="176"/>
      <c r="CL101" s="176"/>
      <c r="CM101" s="176"/>
      <c r="CN101" s="176"/>
      <c r="CO101" s="176"/>
      <c r="CP101" s="176"/>
      <c r="CQ101" s="176"/>
      <c r="CR101" s="176"/>
      <c r="CS101" s="176"/>
      <c r="CT101" s="176"/>
      <c r="CU101" s="176"/>
      <c r="CV101" s="176"/>
      <c r="CW101" s="176"/>
      <c r="CX101" s="176"/>
      <c r="CY101" s="176"/>
      <c r="CZ101" s="176"/>
      <c r="DA101" s="176"/>
      <c r="DB101" s="176"/>
      <c r="DC101" s="176"/>
      <c r="DD101" s="176"/>
      <c r="DE101" s="176"/>
      <c r="DF101" s="176"/>
      <c r="DG101" s="176"/>
      <c r="DH101" s="176"/>
      <c r="DI101" s="176"/>
      <c r="DJ101" s="176"/>
      <c r="DK101" s="176"/>
      <c r="DL101" s="176"/>
      <c r="DM101" s="176"/>
      <c r="DN101" s="176"/>
      <c r="DO101" s="176"/>
      <c r="DP101" s="176"/>
      <c r="DQ101" s="176"/>
      <c r="DR101" s="176"/>
      <c r="DS101" s="176"/>
      <c r="DT101" s="176"/>
      <c r="DU101" s="176"/>
      <c r="DV101" s="176"/>
      <c r="DW101" s="176"/>
      <c r="DX101" s="176"/>
      <c r="DY101" s="176"/>
      <c r="DZ101" s="176"/>
      <c r="EA101" s="176"/>
      <c r="EB101" s="176"/>
      <c r="EC101" s="176"/>
      <c r="ED101" s="176"/>
      <c r="EE101" s="176"/>
      <c r="EF101" s="176"/>
      <c r="EG101" s="176"/>
      <c r="EH101" s="176"/>
      <c r="EI101" s="176"/>
      <c r="EJ101" s="176"/>
      <c r="EK101" s="176"/>
      <c r="EL101" s="176"/>
      <c r="EM101" s="176"/>
      <c r="EN101" s="176"/>
      <c r="EO101" s="176"/>
      <c r="EP101" s="176"/>
      <c r="EQ101" s="176"/>
      <c r="ER101" s="176"/>
      <c r="ES101" s="176"/>
      <c r="ET101" s="176"/>
      <c r="EU101" s="176"/>
      <c r="EV101" s="176"/>
      <c r="EW101" s="176"/>
      <c r="EX101" s="176"/>
      <c r="EY101" s="176"/>
      <c r="EZ101" s="176"/>
      <c r="FA101" s="176"/>
      <c r="FB101" s="176"/>
      <c r="FC101" s="176"/>
      <c r="FD101" s="176"/>
      <c r="FE101" s="176"/>
      <c r="FF101" s="176"/>
      <c r="FG101" s="176"/>
      <c r="FH101" s="176"/>
      <c r="FI101" s="176"/>
      <c r="FJ101" s="176"/>
      <c r="FK101" s="176"/>
      <c r="FL101" s="176"/>
      <c r="FM101" s="176"/>
      <c r="FN101" s="176"/>
      <c r="FO101" s="176"/>
      <c r="FP101" s="176"/>
      <c r="FQ101" s="176"/>
      <c r="FR101" s="176"/>
      <c r="FS101" s="176"/>
      <c r="FT101" s="176"/>
      <c r="FU101" s="176"/>
      <c r="FV101" s="176"/>
      <c r="FW101" s="176"/>
      <c r="FX101" s="176"/>
      <c r="FY101" s="176"/>
      <c r="FZ101" s="176"/>
      <c r="GA101" s="176"/>
      <c r="GB101" s="176"/>
      <c r="GC101" s="176"/>
      <c r="GD101" s="176"/>
      <c r="GE101" s="176"/>
      <c r="GF101" s="176"/>
      <c r="GG101" s="176"/>
      <c r="GH101" s="176"/>
      <c r="GI101" s="176"/>
      <c r="GJ101" s="176"/>
      <c r="GK101" s="176"/>
      <c r="GL101" s="176"/>
      <c r="GM101" s="176"/>
      <c r="GN101" s="176"/>
      <c r="GO101" s="176"/>
      <c r="GP101" s="176"/>
      <c r="GQ101" s="176"/>
      <c r="GR101" s="176"/>
      <c r="GS101" s="176"/>
      <c r="GT101" s="176"/>
      <c r="GU101" s="176"/>
      <c r="GV101" s="176"/>
      <c r="GW101" s="176"/>
      <c r="GX101" s="176"/>
      <c r="GY101" s="176"/>
      <c r="GZ101" s="176"/>
      <c r="HA101" s="176"/>
      <c r="HB101" s="176"/>
      <c r="HC101" s="176"/>
      <c r="HD101" s="176"/>
      <c r="HE101" s="176"/>
      <c r="HF101" s="176"/>
      <c r="HG101" s="176"/>
      <c r="HH101" s="176"/>
      <c r="HI101" s="176"/>
      <c r="HJ101" s="176"/>
      <c r="HK101" s="176"/>
      <c r="HL101" s="176"/>
      <c r="HM101" s="176"/>
      <c r="HN101" s="176"/>
      <c r="HO101" s="176"/>
      <c r="HP101" s="176"/>
      <c r="HQ101" s="176"/>
      <c r="HR101" s="176"/>
      <c r="HS101" s="176"/>
      <c r="HT101" s="176"/>
      <c r="HU101" s="176"/>
      <c r="HV101" s="176"/>
      <c r="HW101" s="176"/>
      <c r="HX101" s="176"/>
      <c r="HY101" s="176"/>
      <c r="HZ101" s="176"/>
      <c r="IA101" s="176"/>
      <c r="IB101" s="176"/>
      <c r="IC101" s="176"/>
      <c r="ID101" s="176"/>
      <c r="IE101" s="176"/>
      <c r="IF101" s="176"/>
      <c r="IG101" s="176"/>
      <c r="IH101" s="176"/>
      <c r="II101" s="176"/>
      <c r="IJ101" s="176"/>
      <c r="IK101" s="176"/>
      <c r="IL101" s="176"/>
      <c r="IM101" s="176"/>
      <c r="IN101" s="176"/>
      <c r="IO101" s="176"/>
      <c r="IP101" s="176"/>
      <c r="IQ101" s="176"/>
      <c r="IR101" s="176"/>
      <c r="IS101" s="176"/>
      <c r="IT101" s="176"/>
      <c r="IU101" s="176"/>
      <c r="IV101" s="176"/>
    </row>
    <row r="102" spans="1:256" ht="16.2">
      <c r="A102" s="642"/>
      <c r="B102" s="180" t="s">
        <v>1003</v>
      </c>
      <c r="C102" s="67">
        <v>21</v>
      </c>
      <c r="D102" s="67">
        <v>7</v>
      </c>
      <c r="E102" s="183">
        <f t="shared" si="1"/>
        <v>0.33333333333333331</v>
      </c>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c r="FS102" s="177"/>
      <c r="FT102" s="177"/>
      <c r="FU102" s="177"/>
      <c r="FV102" s="177"/>
      <c r="FW102" s="177"/>
      <c r="FX102" s="177"/>
      <c r="FY102" s="177"/>
      <c r="FZ102" s="177"/>
      <c r="GA102" s="177"/>
      <c r="GB102" s="177"/>
      <c r="GC102" s="177"/>
      <c r="GD102" s="177"/>
      <c r="GE102" s="177"/>
      <c r="GF102" s="177"/>
      <c r="GG102" s="177"/>
      <c r="GH102" s="177"/>
      <c r="GI102" s="177"/>
      <c r="GJ102" s="177"/>
      <c r="GK102" s="177"/>
      <c r="GL102" s="177"/>
      <c r="GM102" s="177"/>
      <c r="GN102" s="177"/>
      <c r="GO102" s="177"/>
      <c r="GP102" s="177"/>
      <c r="GQ102" s="177"/>
      <c r="GR102" s="177"/>
      <c r="GS102" s="177"/>
      <c r="GT102" s="177"/>
      <c r="GU102" s="177"/>
      <c r="GV102" s="177"/>
      <c r="GW102" s="177"/>
      <c r="GX102" s="177"/>
      <c r="GY102" s="177"/>
      <c r="GZ102" s="177"/>
      <c r="HA102" s="177"/>
      <c r="HB102" s="177"/>
      <c r="HC102" s="177"/>
      <c r="HD102" s="177"/>
      <c r="HE102" s="177"/>
      <c r="HF102" s="177"/>
      <c r="HG102" s="177"/>
      <c r="HH102" s="177"/>
      <c r="HI102" s="177"/>
      <c r="HJ102" s="177"/>
      <c r="HK102" s="177"/>
      <c r="HL102" s="177"/>
      <c r="HM102" s="177"/>
      <c r="HN102" s="177"/>
      <c r="HO102" s="177"/>
      <c r="HP102" s="177"/>
      <c r="HQ102" s="177"/>
      <c r="HR102" s="177"/>
      <c r="HS102" s="177"/>
      <c r="HT102" s="177"/>
      <c r="HU102" s="177"/>
      <c r="HV102" s="177"/>
      <c r="HW102" s="177"/>
      <c r="HX102" s="177"/>
      <c r="HY102" s="177"/>
      <c r="HZ102" s="177"/>
      <c r="IA102" s="177"/>
      <c r="IB102" s="177"/>
      <c r="IC102" s="177"/>
      <c r="ID102" s="177"/>
      <c r="IE102" s="177"/>
      <c r="IF102" s="177"/>
      <c r="IG102" s="177"/>
      <c r="IH102" s="177"/>
      <c r="II102" s="177"/>
      <c r="IJ102" s="177"/>
      <c r="IK102" s="177"/>
      <c r="IL102" s="177"/>
      <c r="IM102" s="177"/>
      <c r="IN102" s="177"/>
      <c r="IO102" s="177"/>
      <c r="IP102" s="177"/>
      <c r="IQ102" s="177"/>
      <c r="IR102" s="177"/>
      <c r="IS102" s="177"/>
      <c r="IT102" s="177"/>
      <c r="IU102" s="177"/>
      <c r="IV102" s="177"/>
    </row>
    <row r="103" spans="1:256" ht="16.2">
      <c r="A103" s="642"/>
      <c r="B103" s="180" t="s">
        <v>1218</v>
      </c>
      <c r="C103" s="67">
        <v>20</v>
      </c>
      <c r="D103" s="67">
        <v>2</v>
      </c>
      <c r="E103" s="183">
        <f t="shared" si="1"/>
        <v>0.1</v>
      </c>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c r="FS103" s="177"/>
      <c r="FT103" s="177"/>
      <c r="FU103" s="177"/>
      <c r="FV103" s="177"/>
      <c r="FW103" s="177"/>
      <c r="FX103" s="177"/>
      <c r="FY103" s="177"/>
      <c r="FZ103" s="177"/>
      <c r="GA103" s="177"/>
      <c r="GB103" s="177"/>
      <c r="GC103" s="177"/>
      <c r="GD103" s="177"/>
      <c r="GE103" s="177"/>
      <c r="GF103" s="177"/>
      <c r="GG103" s="177"/>
      <c r="GH103" s="177"/>
      <c r="GI103" s="177"/>
      <c r="GJ103" s="177"/>
      <c r="GK103" s="177"/>
      <c r="GL103" s="177"/>
      <c r="GM103" s="177"/>
      <c r="GN103" s="177"/>
      <c r="GO103" s="177"/>
      <c r="GP103" s="177"/>
      <c r="GQ103" s="177"/>
      <c r="GR103" s="177"/>
      <c r="GS103" s="177"/>
      <c r="GT103" s="177"/>
      <c r="GU103" s="177"/>
      <c r="GV103" s="177"/>
      <c r="GW103" s="177"/>
      <c r="GX103" s="177"/>
      <c r="GY103" s="177"/>
      <c r="GZ103" s="177"/>
      <c r="HA103" s="177"/>
      <c r="HB103" s="177"/>
      <c r="HC103" s="177"/>
      <c r="HD103" s="177"/>
      <c r="HE103" s="177"/>
      <c r="HF103" s="177"/>
      <c r="HG103" s="177"/>
      <c r="HH103" s="177"/>
      <c r="HI103" s="177"/>
      <c r="HJ103" s="177"/>
      <c r="HK103" s="177"/>
      <c r="HL103" s="177"/>
      <c r="HM103" s="177"/>
      <c r="HN103" s="177"/>
      <c r="HO103" s="177"/>
      <c r="HP103" s="177"/>
      <c r="HQ103" s="177"/>
      <c r="HR103" s="177"/>
      <c r="HS103" s="177"/>
      <c r="HT103" s="177"/>
      <c r="HU103" s="177"/>
      <c r="HV103" s="177"/>
      <c r="HW103" s="177"/>
      <c r="HX103" s="177"/>
      <c r="HY103" s="177"/>
      <c r="HZ103" s="177"/>
      <c r="IA103" s="177"/>
      <c r="IB103" s="177"/>
      <c r="IC103" s="177"/>
      <c r="ID103" s="177"/>
      <c r="IE103" s="177"/>
      <c r="IF103" s="177"/>
      <c r="IG103" s="177"/>
      <c r="IH103" s="177"/>
      <c r="II103" s="177"/>
      <c r="IJ103" s="177"/>
      <c r="IK103" s="177"/>
      <c r="IL103" s="177"/>
      <c r="IM103" s="177"/>
      <c r="IN103" s="177"/>
      <c r="IO103" s="177"/>
      <c r="IP103" s="177"/>
      <c r="IQ103" s="177"/>
      <c r="IR103" s="177"/>
      <c r="IS103" s="177"/>
      <c r="IT103" s="177"/>
      <c r="IU103" s="177"/>
      <c r="IV103" s="177"/>
    </row>
    <row r="104" spans="1:256" ht="16.2">
      <c r="A104" s="642"/>
      <c r="B104" s="180" t="s">
        <v>1006</v>
      </c>
      <c r="C104" s="67">
        <v>19</v>
      </c>
      <c r="D104" s="67">
        <v>0</v>
      </c>
      <c r="E104" s="183">
        <f t="shared" si="1"/>
        <v>0</v>
      </c>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c r="FS104" s="177"/>
      <c r="FT104" s="177"/>
      <c r="FU104" s="177"/>
      <c r="FV104" s="177"/>
      <c r="FW104" s="177"/>
      <c r="FX104" s="177"/>
      <c r="FY104" s="177"/>
      <c r="FZ104" s="177"/>
      <c r="GA104" s="177"/>
      <c r="GB104" s="177"/>
      <c r="GC104" s="177"/>
      <c r="GD104" s="177"/>
      <c r="GE104" s="177"/>
      <c r="GF104" s="177"/>
      <c r="GG104" s="177"/>
      <c r="GH104" s="177"/>
      <c r="GI104" s="177"/>
      <c r="GJ104" s="177"/>
      <c r="GK104" s="177"/>
      <c r="GL104" s="177"/>
      <c r="GM104" s="177"/>
      <c r="GN104" s="177"/>
      <c r="GO104" s="177"/>
      <c r="GP104" s="177"/>
      <c r="GQ104" s="177"/>
      <c r="GR104" s="177"/>
      <c r="GS104" s="177"/>
      <c r="GT104" s="177"/>
      <c r="GU104" s="177"/>
      <c r="GV104" s="177"/>
      <c r="GW104" s="177"/>
      <c r="GX104" s="177"/>
      <c r="GY104" s="177"/>
      <c r="GZ104" s="177"/>
      <c r="HA104" s="177"/>
      <c r="HB104" s="177"/>
      <c r="HC104" s="177"/>
      <c r="HD104" s="177"/>
      <c r="HE104" s="177"/>
      <c r="HF104" s="177"/>
      <c r="HG104" s="177"/>
      <c r="HH104" s="177"/>
      <c r="HI104" s="177"/>
      <c r="HJ104" s="177"/>
      <c r="HK104" s="177"/>
      <c r="HL104" s="177"/>
      <c r="HM104" s="177"/>
      <c r="HN104" s="177"/>
      <c r="HO104" s="177"/>
      <c r="HP104" s="177"/>
      <c r="HQ104" s="177"/>
      <c r="HR104" s="177"/>
      <c r="HS104" s="177"/>
      <c r="HT104" s="177"/>
      <c r="HU104" s="177"/>
      <c r="HV104" s="177"/>
      <c r="HW104" s="177"/>
      <c r="HX104" s="177"/>
      <c r="HY104" s="177"/>
      <c r="HZ104" s="177"/>
      <c r="IA104" s="177"/>
      <c r="IB104" s="177"/>
      <c r="IC104" s="177"/>
      <c r="ID104" s="177"/>
      <c r="IE104" s="177"/>
      <c r="IF104" s="177"/>
      <c r="IG104" s="177"/>
      <c r="IH104" s="177"/>
      <c r="II104" s="177"/>
      <c r="IJ104" s="177"/>
      <c r="IK104" s="177"/>
      <c r="IL104" s="177"/>
      <c r="IM104" s="177"/>
      <c r="IN104" s="177"/>
      <c r="IO104" s="177"/>
      <c r="IP104" s="177"/>
      <c r="IQ104" s="177"/>
      <c r="IR104" s="177"/>
      <c r="IS104" s="177"/>
      <c r="IT104" s="177"/>
      <c r="IU104" s="177"/>
      <c r="IV104" s="177"/>
    </row>
    <row r="105" spans="1:256" ht="16.2">
      <c r="A105" s="642"/>
      <c r="B105" s="180" t="s">
        <v>1007</v>
      </c>
      <c r="C105" s="67">
        <v>7</v>
      </c>
      <c r="D105" s="67">
        <v>6</v>
      </c>
      <c r="E105" s="183">
        <f t="shared" si="1"/>
        <v>0.8571428571428571</v>
      </c>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c r="FS105" s="177"/>
      <c r="FT105" s="177"/>
      <c r="FU105" s="177"/>
      <c r="FV105" s="177"/>
      <c r="FW105" s="177"/>
      <c r="FX105" s="177"/>
      <c r="FY105" s="177"/>
      <c r="FZ105" s="177"/>
      <c r="GA105" s="177"/>
      <c r="GB105" s="177"/>
      <c r="GC105" s="177"/>
      <c r="GD105" s="177"/>
      <c r="GE105" s="177"/>
      <c r="GF105" s="177"/>
      <c r="GG105" s="177"/>
      <c r="GH105" s="177"/>
      <c r="GI105" s="177"/>
      <c r="GJ105" s="177"/>
      <c r="GK105" s="177"/>
      <c r="GL105" s="177"/>
      <c r="GM105" s="177"/>
      <c r="GN105" s="177"/>
      <c r="GO105" s="177"/>
      <c r="GP105" s="177"/>
      <c r="GQ105" s="177"/>
      <c r="GR105" s="177"/>
      <c r="GS105" s="177"/>
      <c r="GT105" s="177"/>
      <c r="GU105" s="177"/>
      <c r="GV105" s="177"/>
      <c r="GW105" s="177"/>
      <c r="GX105" s="177"/>
      <c r="GY105" s="177"/>
      <c r="GZ105" s="177"/>
      <c r="HA105" s="177"/>
      <c r="HB105" s="177"/>
      <c r="HC105" s="177"/>
      <c r="HD105" s="177"/>
      <c r="HE105" s="177"/>
      <c r="HF105" s="177"/>
      <c r="HG105" s="177"/>
      <c r="HH105" s="177"/>
      <c r="HI105" s="177"/>
      <c r="HJ105" s="177"/>
      <c r="HK105" s="177"/>
      <c r="HL105" s="177"/>
      <c r="HM105" s="177"/>
      <c r="HN105" s="177"/>
      <c r="HO105" s="177"/>
      <c r="HP105" s="177"/>
      <c r="HQ105" s="177"/>
      <c r="HR105" s="177"/>
      <c r="HS105" s="177"/>
      <c r="HT105" s="177"/>
      <c r="HU105" s="177"/>
      <c r="HV105" s="177"/>
      <c r="HW105" s="177"/>
      <c r="HX105" s="177"/>
      <c r="HY105" s="177"/>
      <c r="HZ105" s="177"/>
      <c r="IA105" s="177"/>
      <c r="IB105" s="177"/>
      <c r="IC105" s="177"/>
      <c r="ID105" s="177"/>
      <c r="IE105" s="177"/>
      <c r="IF105" s="177"/>
      <c r="IG105" s="177"/>
      <c r="IH105" s="177"/>
      <c r="II105" s="177"/>
      <c r="IJ105" s="177"/>
      <c r="IK105" s="177"/>
      <c r="IL105" s="177"/>
      <c r="IM105" s="177"/>
      <c r="IN105" s="177"/>
      <c r="IO105" s="177"/>
      <c r="IP105" s="177"/>
      <c r="IQ105" s="177"/>
      <c r="IR105" s="177"/>
      <c r="IS105" s="177"/>
      <c r="IT105" s="177"/>
      <c r="IU105" s="177"/>
      <c r="IV105" s="177"/>
    </row>
    <row r="106" spans="1:256" ht="16.2">
      <c r="A106" s="642"/>
      <c r="B106" s="180" t="s">
        <v>1008</v>
      </c>
      <c r="C106" s="67">
        <v>21</v>
      </c>
      <c r="D106" s="67">
        <v>2</v>
      </c>
      <c r="E106" s="183">
        <f t="shared" si="1"/>
        <v>9.5238095238095233E-2</v>
      </c>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c r="FS106" s="177"/>
      <c r="FT106" s="177"/>
      <c r="FU106" s="177"/>
      <c r="FV106" s="177"/>
      <c r="FW106" s="177"/>
      <c r="FX106" s="177"/>
      <c r="FY106" s="177"/>
      <c r="FZ106" s="177"/>
      <c r="GA106" s="177"/>
      <c r="GB106" s="177"/>
      <c r="GC106" s="177"/>
      <c r="GD106" s="177"/>
      <c r="GE106" s="177"/>
      <c r="GF106" s="177"/>
      <c r="GG106" s="177"/>
      <c r="GH106" s="177"/>
      <c r="GI106" s="177"/>
      <c r="GJ106" s="177"/>
      <c r="GK106" s="177"/>
      <c r="GL106" s="177"/>
      <c r="GM106" s="177"/>
      <c r="GN106" s="177"/>
      <c r="GO106" s="177"/>
      <c r="GP106" s="177"/>
      <c r="GQ106" s="177"/>
      <c r="GR106" s="177"/>
      <c r="GS106" s="177"/>
      <c r="GT106" s="177"/>
      <c r="GU106" s="177"/>
      <c r="GV106" s="177"/>
      <c r="GW106" s="177"/>
      <c r="GX106" s="177"/>
      <c r="GY106" s="177"/>
      <c r="GZ106" s="177"/>
      <c r="HA106" s="177"/>
      <c r="HB106" s="177"/>
      <c r="HC106" s="177"/>
      <c r="HD106" s="177"/>
      <c r="HE106" s="177"/>
      <c r="HF106" s="177"/>
      <c r="HG106" s="177"/>
      <c r="HH106" s="177"/>
      <c r="HI106" s="177"/>
      <c r="HJ106" s="177"/>
      <c r="HK106" s="177"/>
      <c r="HL106" s="177"/>
      <c r="HM106" s="177"/>
      <c r="HN106" s="177"/>
      <c r="HO106" s="177"/>
      <c r="HP106" s="177"/>
      <c r="HQ106" s="177"/>
      <c r="HR106" s="177"/>
      <c r="HS106" s="177"/>
      <c r="HT106" s="177"/>
      <c r="HU106" s="177"/>
      <c r="HV106" s="177"/>
      <c r="HW106" s="177"/>
      <c r="HX106" s="177"/>
      <c r="HY106" s="177"/>
      <c r="HZ106" s="177"/>
      <c r="IA106" s="177"/>
      <c r="IB106" s="177"/>
      <c r="IC106" s="177"/>
      <c r="ID106" s="177"/>
      <c r="IE106" s="177"/>
      <c r="IF106" s="177"/>
      <c r="IG106" s="177"/>
      <c r="IH106" s="177"/>
      <c r="II106" s="177"/>
      <c r="IJ106" s="177"/>
      <c r="IK106" s="177"/>
      <c r="IL106" s="177"/>
      <c r="IM106" s="177"/>
      <c r="IN106" s="177"/>
      <c r="IO106" s="177"/>
      <c r="IP106" s="177"/>
      <c r="IQ106" s="177"/>
      <c r="IR106" s="177"/>
      <c r="IS106" s="177"/>
      <c r="IT106" s="177"/>
      <c r="IU106" s="177"/>
      <c r="IV106" s="177"/>
    </row>
    <row r="107" spans="1:256" ht="16.2">
      <c r="A107" s="642"/>
      <c r="B107" s="180" t="s">
        <v>1009</v>
      </c>
      <c r="C107" s="67">
        <v>21</v>
      </c>
      <c r="D107" s="67">
        <v>5</v>
      </c>
      <c r="E107" s="183">
        <f t="shared" si="1"/>
        <v>0.23809523809523808</v>
      </c>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c r="FS107" s="177"/>
      <c r="FT107" s="177"/>
      <c r="FU107" s="177"/>
      <c r="FV107" s="177"/>
      <c r="FW107" s="177"/>
      <c r="FX107" s="177"/>
      <c r="FY107" s="177"/>
      <c r="FZ107" s="177"/>
      <c r="GA107" s="177"/>
      <c r="GB107" s="177"/>
      <c r="GC107" s="177"/>
      <c r="GD107" s="177"/>
      <c r="GE107" s="177"/>
      <c r="GF107" s="177"/>
      <c r="GG107" s="177"/>
      <c r="GH107" s="177"/>
      <c r="GI107" s="177"/>
      <c r="GJ107" s="177"/>
      <c r="GK107" s="177"/>
      <c r="GL107" s="177"/>
      <c r="GM107" s="177"/>
      <c r="GN107" s="177"/>
      <c r="GO107" s="177"/>
      <c r="GP107" s="177"/>
      <c r="GQ107" s="177"/>
      <c r="GR107" s="177"/>
      <c r="GS107" s="177"/>
      <c r="GT107" s="177"/>
      <c r="GU107" s="177"/>
      <c r="GV107" s="177"/>
      <c r="GW107" s="177"/>
      <c r="GX107" s="177"/>
      <c r="GY107" s="177"/>
      <c r="GZ107" s="177"/>
      <c r="HA107" s="177"/>
      <c r="HB107" s="177"/>
      <c r="HC107" s="177"/>
      <c r="HD107" s="177"/>
      <c r="HE107" s="177"/>
      <c r="HF107" s="177"/>
      <c r="HG107" s="177"/>
      <c r="HH107" s="177"/>
      <c r="HI107" s="177"/>
      <c r="HJ107" s="177"/>
      <c r="HK107" s="177"/>
      <c r="HL107" s="177"/>
      <c r="HM107" s="177"/>
      <c r="HN107" s="177"/>
      <c r="HO107" s="177"/>
      <c r="HP107" s="177"/>
      <c r="HQ107" s="177"/>
      <c r="HR107" s="177"/>
      <c r="HS107" s="177"/>
      <c r="HT107" s="177"/>
      <c r="HU107" s="177"/>
      <c r="HV107" s="177"/>
      <c r="HW107" s="177"/>
      <c r="HX107" s="177"/>
      <c r="HY107" s="177"/>
      <c r="HZ107" s="177"/>
      <c r="IA107" s="177"/>
      <c r="IB107" s="177"/>
      <c r="IC107" s="177"/>
      <c r="ID107" s="177"/>
      <c r="IE107" s="177"/>
      <c r="IF107" s="177"/>
      <c r="IG107" s="177"/>
      <c r="IH107" s="177"/>
      <c r="II107" s="177"/>
      <c r="IJ107" s="177"/>
      <c r="IK107" s="177"/>
      <c r="IL107" s="177"/>
      <c r="IM107" s="177"/>
      <c r="IN107" s="177"/>
      <c r="IO107" s="177"/>
      <c r="IP107" s="177"/>
      <c r="IQ107" s="177"/>
      <c r="IR107" s="177"/>
      <c r="IS107" s="177"/>
      <c r="IT107" s="177"/>
      <c r="IU107" s="177"/>
      <c r="IV107" s="177"/>
    </row>
    <row r="108" spans="1:256" ht="16.2">
      <c r="A108" s="642"/>
      <c r="B108" s="45" t="s">
        <v>1305</v>
      </c>
      <c r="C108" s="67">
        <v>7</v>
      </c>
      <c r="D108" s="67">
        <v>1</v>
      </c>
      <c r="E108" s="183">
        <f t="shared" si="1"/>
        <v>0.14285714285714285</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21.75" customHeight="1">
      <c r="A109" s="633"/>
      <c r="B109" s="180" t="s">
        <v>1010</v>
      </c>
      <c r="C109" s="67">
        <v>11</v>
      </c>
      <c r="D109" s="67">
        <v>3</v>
      </c>
      <c r="E109" s="183">
        <f t="shared" si="1"/>
        <v>0.27272727272727271</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292"/>
      <c r="B110" s="293" t="s">
        <v>1011</v>
      </c>
      <c r="C110" s="68">
        <v>17</v>
      </c>
      <c r="D110" s="68">
        <v>4</v>
      </c>
      <c r="E110" s="183">
        <f t="shared" si="1"/>
        <v>0.23529411764705882</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284"/>
      <c r="B111" s="180" t="s">
        <v>1012</v>
      </c>
      <c r="C111" s="67">
        <v>5</v>
      </c>
      <c r="D111" s="67">
        <v>0</v>
      </c>
      <c r="E111" s="183">
        <f t="shared" si="1"/>
        <v>0</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284"/>
      <c r="B112" s="45" t="s">
        <v>491</v>
      </c>
      <c r="C112" s="67">
        <v>18</v>
      </c>
      <c r="D112" s="67">
        <v>5</v>
      </c>
      <c r="E112" s="183">
        <f t="shared" si="1"/>
        <v>0.27777777777777779</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2">
      <c r="A113" s="284"/>
      <c r="B113" s="180" t="s">
        <v>1014</v>
      </c>
      <c r="C113" s="67">
        <v>15</v>
      </c>
      <c r="D113" s="67">
        <v>1</v>
      </c>
      <c r="E113" s="183">
        <f t="shared" si="1"/>
        <v>6.6666666666666666E-2</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2">
      <c r="A114" s="284"/>
      <c r="B114" s="180" t="s">
        <v>1015</v>
      </c>
      <c r="C114" s="67">
        <v>22</v>
      </c>
      <c r="D114" s="67">
        <v>2</v>
      </c>
      <c r="E114" s="183">
        <f t="shared" si="1"/>
        <v>9.0909090909090912E-2</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2">
      <c r="A115" s="284"/>
      <c r="B115" s="180" t="s">
        <v>1016</v>
      </c>
      <c r="C115" s="67">
        <v>16</v>
      </c>
      <c r="D115" s="67">
        <v>3</v>
      </c>
      <c r="E115" s="183">
        <f t="shared" si="1"/>
        <v>0.1875</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16.2">
      <c r="A116" s="287" t="s">
        <v>401</v>
      </c>
      <c r="B116" s="180" t="s">
        <v>1017</v>
      </c>
      <c r="C116" s="67">
        <v>9</v>
      </c>
      <c r="D116" s="67">
        <v>2</v>
      </c>
      <c r="E116" s="183">
        <f t="shared" si="1"/>
        <v>0.22222222222222221</v>
      </c>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c r="FS116" s="177"/>
      <c r="FT116" s="177"/>
      <c r="FU116" s="177"/>
      <c r="FV116" s="177"/>
      <c r="FW116" s="177"/>
      <c r="FX116" s="177"/>
      <c r="FY116" s="177"/>
      <c r="FZ116" s="177"/>
      <c r="GA116" s="177"/>
      <c r="GB116" s="177"/>
      <c r="GC116" s="177"/>
      <c r="GD116" s="177"/>
      <c r="GE116" s="177"/>
      <c r="GF116" s="177"/>
      <c r="GG116" s="177"/>
      <c r="GH116" s="177"/>
      <c r="GI116" s="177"/>
      <c r="GJ116" s="177"/>
      <c r="GK116" s="177"/>
      <c r="GL116" s="177"/>
      <c r="GM116" s="177"/>
      <c r="GN116" s="177"/>
      <c r="GO116" s="177"/>
      <c r="GP116" s="177"/>
      <c r="GQ116" s="177"/>
      <c r="GR116" s="177"/>
      <c r="GS116" s="177"/>
      <c r="GT116" s="177"/>
      <c r="GU116" s="177"/>
      <c r="GV116" s="177"/>
      <c r="GW116" s="177"/>
      <c r="GX116" s="177"/>
      <c r="GY116" s="177"/>
      <c r="GZ116" s="177"/>
      <c r="HA116" s="177"/>
      <c r="HB116" s="177"/>
      <c r="HC116" s="177"/>
      <c r="HD116" s="177"/>
      <c r="HE116" s="177"/>
      <c r="HF116" s="177"/>
      <c r="HG116" s="177"/>
      <c r="HH116" s="177"/>
      <c r="HI116" s="177"/>
      <c r="HJ116" s="177"/>
      <c r="HK116" s="177"/>
      <c r="HL116" s="177"/>
      <c r="HM116" s="177"/>
      <c r="HN116" s="177"/>
      <c r="HO116" s="177"/>
      <c r="HP116" s="177"/>
      <c r="HQ116" s="177"/>
      <c r="HR116" s="177"/>
      <c r="HS116" s="177"/>
      <c r="HT116" s="177"/>
      <c r="HU116" s="177"/>
      <c r="HV116" s="177"/>
      <c r="HW116" s="177"/>
      <c r="HX116" s="177"/>
      <c r="HY116" s="177"/>
      <c r="HZ116" s="177"/>
      <c r="IA116" s="177"/>
      <c r="IB116" s="177"/>
      <c r="IC116" s="177"/>
      <c r="ID116" s="177"/>
      <c r="IE116" s="177"/>
      <c r="IF116" s="177"/>
      <c r="IG116" s="177"/>
      <c r="IH116" s="177"/>
      <c r="II116" s="177"/>
      <c r="IJ116" s="177"/>
      <c r="IK116" s="177"/>
      <c r="IL116" s="177"/>
      <c r="IM116" s="177"/>
      <c r="IN116" s="177"/>
      <c r="IO116" s="177"/>
      <c r="IP116" s="177"/>
      <c r="IQ116" s="177"/>
      <c r="IR116" s="177"/>
      <c r="IS116" s="177"/>
      <c r="IT116" s="177"/>
      <c r="IU116" s="177"/>
      <c r="IV116" s="177"/>
    </row>
    <row r="117" spans="1:256" ht="16.2">
      <c r="A117" s="284"/>
      <c r="B117" s="180" t="s">
        <v>1018</v>
      </c>
      <c r="C117" s="67">
        <v>18</v>
      </c>
      <c r="D117" s="67">
        <v>4</v>
      </c>
      <c r="E117" s="183">
        <f t="shared" si="1"/>
        <v>0.22222222222222221</v>
      </c>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c r="FS117" s="177"/>
      <c r="FT117" s="177"/>
      <c r="FU117" s="177"/>
      <c r="FV117" s="177"/>
      <c r="FW117" s="177"/>
      <c r="FX117" s="177"/>
      <c r="FY117" s="177"/>
      <c r="FZ117" s="177"/>
      <c r="GA117" s="177"/>
      <c r="GB117" s="177"/>
      <c r="GC117" s="177"/>
      <c r="GD117" s="177"/>
      <c r="GE117" s="177"/>
      <c r="GF117" s="177"/>
      <c r="GG117" s="177"/>
      <c r="GH117" s="177"/>
      <c r="GI117" s="177"/>
      <c r="GJ117" s="177"/>
      <c r="GK117" s="177"/>
      <c r="GL117" s="177"/>
      <c r="GM117" s="177"/>
      <c r="GN117" s="177"/>
      <c r="GO117" s="177"/>
      <c r="GP117" s="177"/>
      <c r="GQ117" s="177"/>
      <c r="GR117" s="177"/>
      <c r="GS117" s="177"/>
      <c r="GT117" s="177"/>
      <c r="GU117" s="177"/>
      <c r="GV117" s="177"/>
      <c r="GW117" s="177"/>
      <c r="GX117" s="177"/>
      <c r="GY117" s="177"/>
      <c r="GZ117" s="177"/>
      <c r="HA117" s="177"/>
      <c r="HB117" s="177"/>
      <c r="HC117" s="177"/>
      <c r="HD117" s="177"/>
      <c r="HE117" s="177"/>
      <c r="HF117" s="177"/>
      <c r="HG117" s="177"/>
      <c r="HH117" s="177"/>
      <c r="HI117" s="177"/>
      <c r="HJ117" s="177"/>
      <c r="HK117" s="177"/>
      <c r="HL117" s="177"/>
      <c r="HM117" s="177"/>
      <c r="HN117" s="177"/>
      <c r="HO117" s="177"/>
      <c r="HP117" s="177"/>
      <c r="HQ117" s="177"/>
      <c r="HR117" s="177"/>
      <c r="HS117" s="177"/>
      <c r="HT117" s="177"/>
      <c r="HU117" s="177"/>
      <c r="HV117" s="177"/>
      <c r="HW117" s="177"/>
      <c r="HX117" s="177"/>
      <c r="HY117" s="177"/>
      <c r="HZ117" s="177"/>
      <c r="IA117" s="177"/>
      <c r="IB117" s="177"/>
      <c r="IC117" s="177"/>
      <c r="ID117" s="177"/>
      <c r="IE117" s="177"/>
      <c r="IF117" s="177"/>
      <c r="IG117" s="177"/>
      <c r="IH117" s="177"/>
      <c r="II117" s="177"/>
      <c r="IJ117" s="177"/>
      <c r="IK117" s="177"/>
      <c r="IL117" s="177"/>
      <c r="IM117" s="177"/>
      <c r="IN117" s="177"/>
      <c r="IO117" s="177"/>
      <c r="IP117" s="177"/>
      <c r="IQ117" s="177"/>
      <c r="IR117" s="177"/>
      <c r="IS117" s="177"/>
      <c r="IT117" s="177"/>
      <c r="IU117" s="177"/>
      <c r="IV117" s="177"/>
    </row>
    <row r="118" spans="1:256" ht="16.2">
      <c r="A118" s="284"/>
      <c r="B118" s="180" t="s">
        <v>1019</v>
      </c>
      <c r="C118" s="67">
        <v>10</v>
      </c>
      <c r="D118" s="67">
        <v>3</v>
      </c>
      <c r="E118" s="183">
        <f t="shared" si="1"/>
        <v>0.3</v>
      </c>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c r="FS118" s="177"/>
      <c r="FT118" s="177"/>
      <c r="FU118" s="177"/>
      <c r="FV118" s="177"/>
      <c r="FW118" s="177"/>
      <c r="FX118" s="177"/>
      <c r="FY118" s="177"/>
      <c r="FZ118" s="177"/>
      <c r="GA118" s="177"/>
      <c r="GB118" s="177"/>
      <c r="GC118" s="177"/>
      <c r="GD118" s="177"/>
      <c r="GE118" s="177"/>
      <c r="GF118" s="177"/>
      <c r="GG118" s="177"/>
      <c r="GH118" s="177"/>
      <c r="GI118" s="177"/>
      <c r="GJ118" s="177"/>
      <c r="GK118" s="177"/>
      <c r="GL118" s="177"/>
      <c r="GM118" s="177"/>
      <c r="GN118" s="177"/>
      <c r="GO118" s="177"/>
      <c r="GP118" s="177"/>
      <c r="GQ118" s="177"/>
      <c r="GR118" s="177"/>
      <c r="GS118" s="177"/>
      <c r="GT118" s="177"/>
      <c r="GU118" s="177"/>
      <c r="GV118" s="177"/>
      <c r="GW118" s="177"/>
      <c r="GX118" s="177"/>
      <c r="GY118" s="177"/>
      <c r="GZ118" s="177"/>
      <c r="HA118" s="177"/>
      <c r="HB118" s="177"/>
      <c r="HC118" s="177"/>
      <c r="HD118" s="177"/>
      <c r="HE118" s="177"/>
      <c r="HF118" s="177"/>
      <c r="HG118" s="177"/>
      <c r="HH118" s="177"/>
      <c r="HI118" s="177"/>
      <c r="HJ118" s="177"/>
      <c r="HK118" s="177"/>
      <c r="HL118" s="177"/>
      <c r="HM118" s="177"/>
      <c r="HN118" s="177"/>
      <c r="HO118" s="177"/>
      <c r="HP118" s="177"/>
      <c r="HQ118" s="177"/>
      <c r="HR118" s="177"/>
      <c r="HS118" s="177"/>
      <c r="HT118" s="177"/>
      <c r="HU118" s="177"/>
      <c r="HV118" s="177"/>
      <c r="HW118" s="177"/>
      <c r="HX118" s="177"/>
      <c r="HY118" s="177"/>
      <c r="HZ118" s="177"/>
      <c r="IA118" s="177"/>
      <c r="IB118" s="177"/>
      <c r="IC118" s="177"/>
      <c r="ID118" s="177"/>
      <c r="IE118" s="177"/>
      <c r="IF118" s="177"/>
      <c r="IG118" s="177"/>
      <c r="IH118" s="177"/>
      <c r="II118" s="177"/>
      <c r="IJ118" s="177"/>
      <c r="IK118" s="177"/>
      <c r="IL118" s="177"/>
      <c r="IM118" s="177"/>
      <c r="IN118" s="177"/>
      <c r="IO118" s="177"/>
      <c r="IP118" s="177"/>
      <c r="IQ118" s="177"/>
      <c r="IR118" s="177"/>
      <c r="IS118" s="177"/>
      <c r="IT118" s="177"/>
      <c r="IU118" s="177"/>
      <c r="IV118" s="177"/>
    </row>
    <row r="119" spans="1:256" ht="16.2">
      <c r="A119" s="284"/>
      <c r="B119" s="180" t="s">
        <v>1020</v>
      </c>
      <c r="C119" s="67">
        <v>19</v>
      </c>
      <c r="D119" s="67">
        <v>12</v>
      </c>
      <c r="E119" s="183">
        <f t="shared" si="1"/>
        <v>0.63157894736842102</v>
      </c>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c r="FS119" s="177"/>
      <c r="FT119" s="177"/>
      <c r="FU119" s="177"/>
      <c r="FV119" s="177"/>
      <c r="FW119" s="177"/>
      <c r="FX119" s="177"/>
      <c r="FY119" s="177"/>
      <c r="FZ119" s="177"/>
      <c r="GA119" s="177"/>
      <c r="GB119" s="177"/>
      <c r="GC119" s="177"/>
      <c r="GD119" s="177"/>
      <c r="GE119" s="177"/>
      <c r="GF119" s="177"/>
      <c r="GG119" s="177"/>
      <c r="GH119" s="177"/>
      <c r="GI119" s="177"/>
      <c r="GJ119" s="177"/>
      <c r="GK119" s="177"/>
      <c r="GL119" s="177"/>
      <c r="GM119" s="177"/>
      <c r="GN119" s="177"/>
      <c r="GO119" s="177"/>
      <c r="GP119" s="177"/>
      <c r="GQ119" s="177"/>
      <c r="GR119" s="177"/>
      <c r="GS119" s="177"/>
      <c r="GT119" s="177"/>
      <c r="GU119" s="177"/>
      <c r="GV119" s="177"/>
      <c r="GW119" s="177"/>
      <c r="GX119" s="177"/>
      <c r="GY119" s="177"/>
      <c r="GZ119" s="177"/>
      <c r="HA119" s="177"/>
      <c r="HB119" s="177"/>
      <c r="HC119" s="177"/>
      <c r="HD119" s="177"/>
      <c r="HE119" s="177"/>
      <c r="HF119" s="177"/>
      <c r="HG119" s="177"/>
      <c r="HH119" s="177"/>
      <c r="HI119" s="177"/>
      <c r="HJ119" s="177"/>
      <c r="HK119" s="177"/>
      <c r="HL119" s="177"/>
      <c r="HM119" s="177"/>
      <c r="HN119" s="177"/>
      <c r="HO119" s="177"/>
      <c r="HP119" s="177"/>
      <c r="HQ119" s="177"/>
      <c r="HR119" s="177"/>
      <c r="HS119" s="177"/>
      <c r="HT119" s="177"/>
      <c r="HU119" s="177"/>
      <c r="HV119" s="177"/>
      <c r="HW119" s="177"/>
      <c r="HX119" s="177"/>
      <c r="HY119" s="177"/>
      <c r="HZ119" s="177"/>
      <c r="IA119" s="177"/>
      <c r="IB119" s="177"/>
      <c r="IC119" s="177"/>
      <c r="ID119" s="177"/>
      <c r="IE119" s="177"/>
      <c r="IF119" s="177"/>
      <c r="IG119" s="177"/>
      <c r="IH119" s="177"/>
      <c r="II119" s="177"/>
      <c r="IJ119" s="177"/>
      <c r="IK119" s="177"/>
      <c r="IL119" s="177"/>
      <c r="IM119" s="177"/>
      <c r="IN119" s="177"/>
      <c r="IO119" s="177"/>
      <c r="IP119" s="177"/>
      <c r="IQ119" s="177"/>
      <c r="IR119" s="177"/>
      <c r="IS119" s="177"/>
      <c r="IT119" s="177"/>
      <c r="IU119" s="177"/>
      <c r="IV119" s="177"/>
    </row>
    <row r="120" spans="1:256" ht="16.2">
      <c r="A120" s="284"/>
      <c r="B120" s="180" t="s">
        <v>1021</v>
      </c>
      <c r="C120" s="67">
        <v>31</v>
      </c>
      <c r="D120" s="67">
        <v>4</v>
      </c>
      <c r="E120" s="183">
        <f t="shared" si="1"/>
        <v>0.12903225806451613</v>
      </c>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c r="FS120" s="177"/>
      <c r="FT120" s="177"/>
      <c r="FU120" s="177"/>
      <c r="FV120" s="177"/>
      <c r="FW120" s="177"/>
      <c r="FX120" s="177"/>
      <c r="FY120" s="177"/>
      <c r="FZ120" s="177"/>
      <c r="GA120" s="177"/>
      <c r="GB120" s="177"/>
      <c r="GC120" s="177"/>
      <c r="GD120" s="177"/>
      <c r="GE120" s="177"/>
      <c r="GF120" s="177"/>
      <c r="GG120" s="177"/>
      <c r="GH120" s="177"/>
      <c r="GI120" s="177"/>
      <c r="GJ120" s="177"/>
      <c r="GK120" s="177"/>
      <c r="GL120" s="177"/>
      <c r="GM120" s="177"/>
      <c r="GN120" s="177"/>
      <c r="GO120" s="177"/>
      <c r="GP120" s="177"/>
      <c r="GQ120" s="177"/>
      <c r="GR120" s="177"/>
      <c r="GS120" s="177"/>
      <c r="GT120" s="177"/>
      <c r="GU120" s="177"/>
      <c r="GV120" s="177"/>
      <c r="GW120" s="177"/>
      <c r="GX120" s="177"/>
      <c r="GY120" s="177"/>
      <c r="GZ120" s="177"/>
      <c r="HA120" s="177"/>
      <c r="HB120" s="177"/>
      <c r="HC120" s="177"/>
      <c r="HD120" s="177"/>
      <c r="HE120" s="177"/>
      <c r="HF120" s="177"/>
      <c r="HG120" s="177"/>
      <c r="HH120" s="177"/>
      <c r="HI120" s="177"/>
      <c r="HJ120" s="177"/>
      <c r="HK120" s="177"/>
      <c r="HL120" s="177"/>
      <c r="HM120" s="177"/>
      <c r="HN120" s="177"/>
      <c r="HO120" s="177"/>
      <c r="HP120" s="177"/>
      <c r="HQ120" s="177"/>
      <c r="HR120" s="177"/>
      <c r="HS120" s="177"/>
      <c r="HT120" s="177"/>
      <c r="HU120" s="177"/>
      <c r="HV120" s="177"/>
      <c r="HW120" s="177"/>
      <c r="HX120" s="177"/>
      <c r="HY120" s="177"/>
      <c r="HZ120" s="177"/>
      <c r="IA120" s="177"/>
      <c r="IB120" s="177"/>
      <c r="IC120" s="177"/>
      <c r="ID120" s="177"/>
      <c r="IE120" s="177"/>
      <c r="IF120" s="177"/>
      <c r="IG120" s="177"/>
      <c r="IH120" s="177"/>
      <c r="II120" s="177"/>
      <c r="IJ120" s="177"/>
      <c r="IK120" s="177"/>
      <c r="IL120" s="177"/>
      <c r="IM120" s="177"/>
      <c r="IN120" s="177"/>
      <c r="IO120" s="177"/>
      <c r="IP120" s="177"/>
      <c r="IQ120" s="177"/>
      <c r="IR120" s="177"/>
      <c r="IS120" s="177"/>
      <c r="IT120" s="177"/>
      <c r="IU120" s="177"/>
      <c r="IV120" s="177"/>
    </row>
    <row r="121" spans="1:256" ht="16.2">
      <c r="A121" s="286"/>
      <c r="B121" s="45" t="s">
        <v>1213</v>
      </c>
      <c r="C121" s="185">
        <v>11</v>
      </c>
      <c r="D121" s="185">
        <v>4</v>
      </c>
      <c r="E121" s="183">
        <f t="shared" si="1"/>
        <v>0.36363636363636365</v>
      </c>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c r="FS121" s="177"/>
      <c r="FT121" s="177"/>
      <c r="FU121" s="177"/>
      <c r="FV121" s="177"/>
      <c r="FW121" s="177"/>
      <c r="FX121" s="177"/>
      <c r="FY121" s="177"/>
      <c r="FZ121" s="177"/>
      <c r="GA121" s="177"/>
      <c r="GB121" s="177"/>
      <c r="GC121" s="177"/>
      <c r="GD121" s="177"/>
      <c r="GE121" s="177"/>
      <c r="GF121" s="177"/>
      <c r="GG121" s="177"/>
      <c r="GH121" s="177"/>
      <c r="GI121" s="177"/>
      <c r="GJ121" s="177"/>
      <c r="GK121" s="177"/>
      <c r="GL121" s="177"/>
      <c r="GM121" s="177"/>
      <c r="GN121" s="177"/>
      <c r="GO121" s="177"/>
      <c r="GP121" s="177"/>
      <c r="GQ121" s="177"/>
      <c r="GR121" s="177"/>
      <c r="GS121" s="177"/>
      <c r="GT121" s="177"/>
      <c r="GU121" s="177"/>
      <c r="GV121" s="177"/>
      <c r="GW121" s="177"/>
      <c r="GX121" s="177"/>
      <c r="GY121" s="177"/>
      <c r="GZ121" s="177"/>
      <c r="HA121" s="177"/>
      <c r="HB121" s="177"/>
      <c r="HC121" s="177"/>
      <c r="HD121" s="177"/>
      <c r="HE121" s="177"/>
      <c r="HF121" s="177"/>
      <c r="HG121" s="177"/>
      <c r="HH121" s="177"/>
      <c r="HI121" s="177"/>
      <c r="HJ121" s="177"/>
      <c r="HK121" s="177"/>
      <c r="HL121" s="177"/>
      <c r="HM121" s="177"/>
      <c r="HN121" s="177"/>
      <c r="HO121" s="177"/>
      <c r="HP121" s="177"/>
      <c r="HQ121" s="177"/>
      <c r="HR121" s="177"/>
      <c r="HS121" s="177"/>
      <c r="HT121" s="177"/>
      <c r="HU121" s="177"/>
      <c r="HV121" s="177"/>
      <c r="HW121" s="177"/>
      <c r="HX121" s="177"/>
      <c r="HY121" s="177"/>
      <c r="HZ121" s="177"/>
      <c r="IA121" s="177"/>
      <c r="IB121" s="177"/>
      <c r="IC121" s="177"/>
      <c r="ID121" s="177"/>
      <c r="IE121" s="177"/>
      <c r="IF121" s="177"/>
      <c r="IG121" s="177"/>
      <c r="IH121" s="177"/>
      <c r="II121" s="177"/>
      <c r="IJ121" s="177"/>
      <c r="IK121" s="177"/>
      <c r="IL121" s="177"/>
      <c r="IM121" s="177"/>
      <c r="IN121" s="177"/>
      <c r="IO121" s="177"/>
      <c r="IP121" s="177"/>
      <c r="IQ121" s="177"/>
      <c r="IR121" s="177"/>
      <c r="IS121" s="177"/>
      <c r="IT121" s="177"/>
      <c r="IU121" s="177"/>
      <c r="IV121" s="177"/>
    </row>
    <row r="122" spans="1:256" ht="16.2">
      <c r="A122" s="599" t="s">
        <v>406</v>
      </c>
      <c r="B122" s="191" t="s">
        <v>407</v>
      </c>
      <c r="C122" s="181">
        <v>15</v>
      </c>
      <c r="D122" s="181">
        <v>0</v>
      </c>
      <c r="E122" s="183">
        <f t="shared" si="1"/>
        <v>0</v>
      </c>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row>
    <row r="123" spans="1:256" ht="16.2">
      <c r="A123" s="648"/>
      <c r="B123" s="180" t="s">
        <v>408</v>
      </c>
      <c r="C123" s="67">
        <v>13</v>
      </c>
      <c r="D123" s="67">
        <v>0</v>
      </c>
      <c r="E123" s="183">
        <f t="shared" si="1"/>
        <v>0</v>
      </c>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c r="FS123" s="177"/>
      <c r="FT123" s="177"/>
      <c r="FU123" s="177"/>
      <c r="FV123" s="177"/>
      <c r="FW123" s="177"/>
      <c r="FX123" s="177"/>
      <c r="FY123" s="177"/>
      <c r="FZ123" s="177"/>
      <c r="GA123" s="177"/>
      <c r="GB123" s="177"/>
      <c r="GC123" s="177"/>
      <c r="GD123" s="177"/>
      <c r="GE123" s="177"/>
      <c r="GF123" s="177"/>
      <c r="GG123" s="177"/>
      <c r="GH123" s="177"/>
      <c r="GI123" s="177"/>
      <c r="GJ123" s="177"/>
      <c r="GK123" s="177"/>
      <c r="GL123" s="177"/>
      <c r="GM123" s="177"/>
      <c r="GN123" s="177"/>
      <c r="GO123" s="177"/>
      <c r="GP123" s="177"/>
      <c r="GQ123" s="177"/>
      <c r="GR123" s="177"/>
      <c r="GS123" s="177"/>
      <c r="GT123" s="177"/>
      <c r="GU123" s="177"/>
      <c r="GV123" s="177"/>
      <c r="GW123" s="177"/>
      <c r="GX123" s="177"/>
      <c r="GY123" s="177"/>
      <c r="GZ123" s="177"/>
      <c r="HA123" s="177"/>
      <c r="HB123" s="177"/>
      <c r="HC123" s="177"/>
      <c r="HD123" s="177"/>
      <c r="HE123" s="177"/>
      <c r="HF123" s="177"/>
      <c r="HG123" s="177"/>
      <c r="HH123" s="177"/>
      <c r="HI123" s="177"/>
      <c r="HJ123" s="177"/>
      <c r="HK123" s="177"/>
      <c r="HL123" s="177"/>
      <c r="HM123" s="177"/>
      <c r="HN123" s="177"/>
      <c r="HO123" s="177"/>
      <c r="HP123" s="177"/>
      <c r="HQ123" s="177"/>
      <c r="HR123" s="177"/>
      <c r="HS123" s="177"/>
      <c r="HT123" s="177"/>
      <c r="HU123" s="177"/>
      <c r="HV123" s="177"/>
      <c r="HW123" s="177"/>
      <c r="HX123" s="177"/>
      <c r="HY123" s="177"/>
      <c r="HZ123" s="177"/>
      <c r="IA123" s="177"/>
      <c r="IB123" s="177"/>
      <c r="IC123" s="177"/>
      <c r="ID123" s="177"/>
      <c r="IE123" s="177"/>
      <c r="IF123" s="177"/>
      <c r="IG123" s="177"/>
      <c r="IH123" s="177"/>
      <c r="II123" s="177"/>
      <c r="IJ123" s="177"/>
      <c r="IK123" s="177"/>
      <c r="IL123" s="177"/>
      <c r="IM123" s="177"/>
      <c r="IN123" s="177"/>
      <c r="IO123" s="177"/>
      <c r="IP123" s="177"/>
      <c r="IQ123" s="177"/>
      <c r="IR123" s="177"/>
      <c r="IS123" s="177"/>
      <c r="IT123" s="177"/>
      <c r="IU123" s="177"/>
      <c r="IV123" s="177"/>
    </row>
    <row r="124" spans="1:256" ht="16.2">
      <c r="A124" s="648"/>
      <c r="B124" s="180" t="s">
        <v>409</v>
      </c>
      <c r="C124" s="67">
        <v>6</v>
      </c>
      <c r="D124" s="67">
        <v>3</v>
      </c>
      <c r="E124" s="183">
        <f t="shared" si="1"/>
        <v>0.5</v>
      </c>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c r="FS124" s="177"/>
      <c r="FT124" s="177"/>
      <c r="FU124" s="177"/>
      <c r="FV124" s="177"/>
      <c r="FW124" s="177"/>
      <c r="FX124" s="177"/>
      <c r="FY124" s="177"/>
      <c r="FZ124" s="177"/>
      <c r="GA124" s="177"/>
      <c r="GB124" s="177"/>
      <c r="GC124" s="177"/>
      <c r="GD124" s="177"/>
      <c r="GE124" s="177"/>
      <c r="GF124" s="177"/>
      <c r="GG124" s="177"/>
      <c r="GH124" s="177"/>
      <c r="GI124" s="177"/>
      <c r="GJ124" s="177"/>
      <c r="GK124" s="177"/>
      <c r="GL124" s="177"/>
      <c r="GM124" s="177"/>
      <c r="GN124" s="177"/>
      <c r="GO124" s="177"/>
      <c r="GP124" s="177"/>
      <c r="GQ124" s="177"/>
      <c r="GR124" s="177"/>
      <c r="GS124" s="177"/>
      <c r="GT124" s="177"/>
      <c r="GU124" s="177"/>
      <c r="GV124" s="177"/>
      <c r="GW124" s="177"/>
      <c r="GX124" s="177"/>
      <c r="GY124" s="177"/>
      <c r="GZ124" s="177"/>
      <c r="HA124" s="177"/>
      <c r="HB124" s="177"/>
      <c r="HC124" s="177"/>
      <c r="HD124" s="177"/>
      <c r="HE124" s="177"/>
      <c r="HF124" s="177"/>
      <c r="HG124" s="177"/>
      <c r="HH124" s="177"/>
      <c r="HI124" s="177"/>
      <c r="HJ124" s="177"/>
      <c r="HK124" s="177"/>
      <c r="HL124" s="177"/>
      <c r="HM124" s="177"/>
      <c r="HN124" s="177"/>
      <c r="HO124" s="177"/>
      <c r="HP124" s="177"/>
      <c r="HQ124" s="177"/>
      <c r="HR124" s="177"/>
      <c r="HS124" s="177"/>
      <c r="HT124" s="177"/>
      <c r="HU124" s="177"/>
      <c r="HV124" s="177"/>
      <c r="HW124" s="177"/>
      <c r="HX124" s="177"/>
      <c r="HY124" s="177"/>
      <c r="HZ124" s="177"/>
      <c r="IA124" s="177"/>
      <c r="IB124" s="177"/>
      <c r="IC124" s="177"/>
      <c r="ID124" s="177"/>
      <c r="IE124" s="177"/>
      <c r="IF124" s="177"/>
      <c r="IG124" s="177"/>
      <c r="IH124" s="177"/>
      <c r="II124" s="177"/>
      <c r="IJ124" s="177"/>
      <c r="IK124" s="177"/>
      <c r="IL124" s="177"/>
      <c r="IM124" s="177"/>
      <c r="IN124" s="177"/>
      <c r="IO124" s="177"/>
      <c r="IP124" s="177"/>
      <c r="IQ124" s="177"/>
      <c r="IR124" s="177"/>
      <c r="IS124" s="177"/>
      <c r="IT124" s="177"/>
      <c r="IU124" s="177"/>
      <c r="IV124" s="177"/>
    </row>
    <row r="125" spans="1:256" ht="16.2">
      <c r="A125" s="648"/>
      <c r="B125" s="180" t="s">
        <v>410</v>
      </c>
      <c r="C125" s="67">
        <v>21</v>
      </c>
      <c r="D125" s="67">
        <v>2</v>
      </c>
      <c r="E125" s="183">
        <f t="shared" si="1"/>
        <v>9.5238095238095233E-2</v>
      </c>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c r="BC125" s="176"/>
      <c r="BD125" s="176"/>
      <c r="BE125" s="176"/>
      <c r="BF125" s="176"/>
      <c r="BG125" s="176"/>
      <c r="BH125" s="176"/>
      <c r="BI125" s="176"/>
      <c r="BJ125" s="176"/>
      <c r="BK125" s="176"/>
      <c r="BL125" s="176"/>
      <c r="BM125" s="176"/>
      <c r="BN125" s="176"/>
      <c r="BO125" s="176"/>
      <c r="BP125" s="176"/>
      <c r="BQ125" s="176"/>
      <c r="BR125" s="176"/>
      <c r="BS125" s="176"/>
      <c r="BT125" s="176"/>
      <c r="BU125" s="176"/>
      <c r="BV125" s="176"/>
      <c r="BW125" s="176"/>
      <c r="BX125" s="176"/>
      <c r="BY125" s="176"/>
      <c r="BZ125" s="176"/>
      <c r="CA125" s="176"/>
      <c r="CB125" s="176"/>
      <c r="CC125" s="176"/>
      <c r="CD125" s="176"/>
      <c r="CE125" s="176"/>
      <c r="CF125" s="176"/>
      <c r="CG125" s="176"/>
      <c r="CH125" s="176"/>
      <c r="CI125" s="176"/>
      <c r="CJ125" s="176"/>
      <c r="CK125" s="176"/>
      <c r="CL125" s="176"/>
      <c r="CM125" s="176"/>
      <c r="CN125" s="176"/>
      <c r="CO125" s="176"/>
      <c r="CP125" s="176"/>
      <c r="CQ125" s="176"/>
      <c r="CR125" s="176"/>
      <c r="CS125" s="176"/>
      <c r="CT125" s="176"/>
      <c r="CU125" s="176"/>
      <c r="CV125" s="176"/>
      <c r="CW125" s="176"/>
      <c r="CX125" s="176"/>
      <c r="CY125" s="176"/>
      <c r="CZ125" s="176"/>
      <c r="DA125" s="176"/>
      <c r="DB125" s="176"/>
      <c r="DC125" s="176"/>
      <c r="DD125" s="176"/>
      <c r="DE125" s="176"/>
      <c r="DF125" s="176"/>
      <c r="DG125" s="176"/>
      <c r="DH125" s="176"/>
      <c r="DI125" s="176"/>
      <c r="DJ125" s="176"/>
      <c r="DK125" s="176"/>
      <c r="DL125" s="176"/>
      <c r="DM125" s="176"/>
      <c r="DN125" s="176"/>
      <c r="DO125" s="176"/>
      <c r="DP125" s="176"/>
      <c r="DQ125" s="176"/>
      <c r="DR125" s="176"/>
      <c r="DS125" s="176"/>
      <c r="DT125" s="176"/>
      <c r="DU125" s="176"/>
      <c r="DV125" s="176"/>
      <c r="DW125" s="176"/>
      <c r="DX125" s="176"/>
      <c r="DY125" s="176"/>
      <c r="DZ125" s="176"/>
      <c r="EA125" s="176"/>
      <c r="EB125" s="176"/>
      <c r="EC125" s="176"/>
      <c r="ED125" s="176"/>
      <c r="EE125" s="176"/>
      <c r="EF125" s="176"/>
      <c r="EG125" s="176"/>
      <c r="EH125" s="176"/>
      <c r="EI125" s="176"/>
      <c r="EJ125" s="176"/>
      <c r="EK125" s="176"/>
      <c r="EL125" s="176"/>
      <c r="EM125" s="176"/>
      <c r="EN125" s="176"/>
      <c r="EO125" s="176"/>
      <c r="EP125" s="176"/>
      <c r="EQ125" s="176"/>
      <c r="ER125" s="176"/>
      <c r="ES125" s="176"/>
      <c r="ET125" s="176"/>
      <c r="EU125" s="176"/>
      <c r="EV125" s="176"/>
      <c r="EW125" s="176"/>
      <c r="EX125" s="176"/>
      <c r="EY125" s="176"/>
      <c r="EZ125" s="176"/>
      <c r="FA125" s="176"/>
      <c r="FB125" s="176"/>
      <c r="FC125" s="176"/>
      <c r="FD125" s="176"/>
      <c r="FE125" s="176"/>
      <c r="FF125" s="176"/>
      <c r="FG125" s="176"/>
      <c r="FH125" s="176"/>
      <c r="FI125" s="176"/>
      <c r="FJ125" s="176"/>
      <c r="FK125" s="176"/>
      <c r="FL125" s="176"/>
      <c r="FM125" s="176"/>
      <c r="FN125" s="176"/>
      <c r="FO125" s="176"/>
      <c r="FP125" s="176"/>
      <c r="FQ125" s="176"/>
      <c r="FR125" s="176"/>
      <c r="FS125" s="176"/>
      <c r="FT125" s="176"/>
      <c r="FU125" s="176"/>
      <c r="FV125" s="176"/>
      <c r="FW125" s="176"/>
      <c r="FX125" s="176"/>
      <c r="FY125" s="176"/>
      <c r="FZ125" s="176"/>
      <c r="GA125" s="176"/>
      <c r="GB125" s="176"/>
      <c r="GC125" s="176"/>
      <c r="GD125" s="176"/>
      <c r="GE125" s="176"/>
      <c r="GF125" s="176"/>
      <c r="GG125" s="176"/>
      <c r="GH125" s="176"/>
      <c r="GI125" s="176"/>
      <c r="GJ125" s="176"/>
      <c r="GK125" s="176"/>
      <c r="GL125" s="176"/>
      <c r="GM125" s="176"/>
      <c r="GN125" s="176"/>
      <c r="GO125" s="176"/>
      <c r="GP125" s="176"/>
      <c r="GQ125" s="176"/>
      <c r="GR125" s="176"/>
      <c r="GS125" s="176"/>
      <c r="GT125" s="176"/>
      <c r="GU125" s="176"/>
      <c r="GV125" s="176"/>
      <c r="GW125" s="176"/>
      <c r="GX125" s="176"/>
      <c r="GY125" s="176"/>
      <c r="GZ125" s="176"/>
      <c r="HA125" s="176"/>
      <c r="HB125" s="176"/>
      <c r="HC125" s="176"/>
      <c r="HD125" s="176"/>
      <c r="HE125" s="176"/>
      <c r="HF125" s="176"/>
      <c r="HG125" s="176"/>
      <c r="HH125" s="176"/>
      <c r="HI125" s="176"/>
      <c r="HJ125" s="176"/>
      <c r="HK125" s="176"/>
      <c r="HL125" s="176"/>
      <c r="HM125" s="176"/>
      <c r="HN125" s="176"/>
      <c r="HO125" s="176"/>
      <c r="HP125" s="176"/>
      <c r="HQ125" s="176"/>
      <c r="HR125" s="176"/>
      <c r="HS125" s="176"/>
      <c r="HT125" s="176"/>
      <c r="HU125" s="176"/>
      <c r="HV125" s="176"/>
      <c r="HW125" s="176"/>
      <c r="HX125" s="176"/>
      <c r="HY125" s="176"/>
      <c r="HZ125" s="176"/>
      <c r="IA125" s="176"/>
      <c r="IB125" s="176"/>
      <c r="IC125" s="176"/>
      <c r="ID125" s="176"/>
      <c r="IE125" s="176"/>
      <c r="IF125" s="176"/>
      <c r="IG125" s="176"/>
      <c r="IH125" s="176"/>
      <c r="II125" s="176"/>
      <c r="IJ125" s="176"/>
      <c r="IK125" s="176"/>
      <c r="IL125" s="176"/>
      <c r="IM125" s="176"/>
      <c r="IN125" s="176"/>
      <c r="IO125" s="176"/>
      <c r="IP125" s="176"/>
      <c r="IQ125" s="176"/>
      <c r="IR125" s="176"/>
      <c r="IS125" s="176"/>
      <c r="IT125" s="176"/>
      <c r="IU125" s="176"/>
      <c r="IV125" s="176"/>
    </row>
    <row r="126" spans="1:256" ht="32.4">
      <c r="A126" s="648"/>
      <c r="B126" s="180" t="s">
        <v>411</v>
      </c>
      <c r="C126" s="67">
        <v>11</v>
      </c>
      <c r="D126" s="67">
        <v>2</v>
      </c>
      <c r="E126" s="183">
        <f t="shared" si="1"/>
        <v>0.18181818181818182</v>
      </c>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176"/>
      <c r="AW126" s="176"/>
      <c r="AX126" s="176"/>
      <c r="AY126" s="176"/>
      <c r="AZ126" s="176"/>
      <c r="BA126" s="176"/>
      <c r="BB126" s="176"/>
      <c r="BC126" s="176"/>
      <c r="BD126" s="176"/>
      <c r="BE126" s="176"/>
      <c r="BF126" s="176"/>
      <c r="BG126" s="176"/>
      <c r="BH126" s="176"/>
      <c r="BI126" s="176"/>
      <c r="BJ126" s="176"/>
      <c r="BK126" s="176"/>
      <c r="BL126" s="176"/>
      <c r="BM126" s="176"/>
      <c r="BN126" s="176"/>
      <c r="BO126" s="176"/>
      <c r="BP126" s="176"/>
      <c r="BQ126" s="176"/>
      <c r="BR126" s="176"/>
      <c r="BS126" s="176"/>
      <c r="BT126" s="176"/>
      <c r="BU126" s="176"/>
      <c r="BV126" s="176"/>
      <c r="BW126" s="176"/>
      <c r="BX126" s="176"/>
      <c r="BY126" s="176"/>
      <c r="BZ126" s="176"/>
      <c r="CA126" s="176"/>
      <c r="CB126" s="176"/>
      <c r="CC126" s="176"/>
      <c r="CD126" s="176"/>
      <c r="CE126" s="176"/>
      <c r="CF126" s="176"/>
      <c r="CG126" s="176"/>
      <c r="CH126" s="176"/>
      <c r="CI126" s="176"/>
      <c r="CJ126" s="176"/>
      <c r="CK126" s="176"/>
      <c r="CL126" s="176"/>
      <c r="CM126" s="176"/>
      <c r="CN126" s="176"/>
      <c r="CO126" s="176"/>
      <c r="CP126" s="176"/>
      <c r="CQ126" s="176"/>
      <c r="CR126" s="176"/>
      <c r="CS126" s="176"/>
      <c r="CT126" s="176"/>
      <c r="CU126" s="176"/>
      <c r="CV126" s="176"/>
      <c r="CW126" s="176"/>
      <c r="CX126" s="176"/>
      <c r="CY126" s="176"/>
      <c r="CZ126" s="176"/>
      <c r="DA126" s="176"/>
      <c r="DB126" s="176"/>
      <c r="DC126" s="176"/>
      <c r="DD126" s="176"/>
      <c r="DE126" s="176"/>
      <c r="DF126" s="176"/>
      <c r="DG126" s="176"/>
      <c r="DH126" s="176"/>
      <c r="DI126" s="176"/>
      <c r="DJ126" s="176"/>
      <c r="DK126" s="176"/>
      <c r="DL126" s="176"/>
      <c r="DM126" s="176"/>
      <c r="DN126" s="176"/>
      <c r="DO126" s="176"/>
      <c r="DP126" s="176"/>
      <c r="DQ126" s="176"/>
      <c r="DR126" s="176"/>
      <c r="DS126" s="176"/>
      <c r="DT126" s="176"/>
      <c r="DU126" s="176"/>
      <c r="DV126" s="176"/>
      <c r="DW126" s="176"/>
      <c r="DX126" s="176"/>
      <c r="DY126" s="176"/>
      <c r="DZ126" s="176"/>
      <c r="EA126" s="176"/>
      <c r="EB126" s="176"/>
      <c r="EC126" s="176"/>
      <c r="ED126" s="176"/>
      <c r="EE126" s="176"/>
      <c r="EF126" s="176"/>
      <c r="EG126" s="176"/>
      <c r="EH126" s="176"/>
      <c r="EI126" s="176"/>
      <c r="EJ126" s="176"/>
      <c r="EK126" s="176"/>
      <c r="EL126" s="176"/>
      <c r="EM126" s="176"/>
      <c r="EN126" s="176"/>
      <c r="EO126" s="176"/>
      <c r="EP126" s="176"/>
      <c r="EQ126" s="176"/>
      <c r="ER126" s="176"/>
      <c r="ES126" s="176"/>
      <c r="ET126" s="176"/>
      <c r="EU126" s="176"/>
      <c r="EV126" s="176"/>
      <c r="EW126" s="176"/>
      <c r="EX126" s="176"/>
      <c r="EY126" s="176"/>
      <c r="EZ126" s="176"/>
      <c r="FA126" s="176"/>
      <c r="FB126" s="176"/>
      <c r="FC126" s="176"/>
      <c r="FD126" s="176"/>
      <c r="FE126" s="176"/>
      <c r="FF126" s="176"/>
      <c r="FG126" s="176"/>
      <c r="FH126" s="176"/>
      <c r="FI126" s="176"/>
      <c r="FJ126" s="176"/>
      <c r="FK126" s="176"/>
      <c r="FL126" s="176"/>
      <c r="FM126" s="176"/>
      <c r="FN126" s="176"/>
      <c r="FO126" s="176"/>
      <c r="FP126" s="176"/>
      <c r="FQ126" s="176"/>
      <c r="FR126" s="176"/>
      <c r="FS126" s="176"/>
      <c r="FT126" s="176"/>
      <c r="FU126" s="176"/>
      <c r="FV126" s="176"/>
      <c r="FW126" s="176"/>
      <c r="FX126" s="176"/>
      <c r="FY126" s="176"/>
      <c r="FZ126" s="176"/>
      <c r="GA126" s="176"/>
      <c r="GB126" s="176"/>
      <c r="GC126" s="176"/>
      <c r="GD126" s="176"/>
      <c r="GE126" s="176"/>
      <c r="GF126" s="176"/>
      <c r="GG126" s="176"/>
      <c r="GH126" s="176"/>
      <c r="GI126" s="176"/>
      <c r="GJ126" s="176"/>
      <c r="GK126" s="176"/>
      <c r="GL126" s="176"/>
      <c r="GM126" s="176"/>
      <c r="GN126" s="176"/>
      <c r="GO126" s="176"/>
      <c r="GP126" s="176"/>
      <c r="GQ126" s="176"/>
      <c r="GR126" s="176"/>
      <c r="GS126" s="176"/>
      <c r="GT126" s="176"/>
      <c r="GU126" s="176"/>
      <c r="GV126" s="176"/>
      <c r="GW126" s="176"/>
      <c r="GX126" s="176"/>
      <c r="GY126" s="176"/>
      <c r="GZ126" s="176"/>
      <c r="HA126" s="176"/>
      <c r="HB126" s="176"/>
      <c r="HC126" s="176"/>
      <c r="HD126" s="176"/>
      <c r="HE126" s="176"/>
      <c r="HF126" s="176"/>
      <c r="HG126" s="176"/>
      <c r="HH126" s="176"/>
      <c r="HI126" s="176"/>
      <c r="HJ126" s="176"/>
      <c r="HK126" s="176"/>
      <c r="HL126" s="176"/>
      <c r="HM126" s="176"/>
      <c r="HN126" s="176"/>
      <c r="HO126" s="176"/>
      <c r="HP126" s="176"/>
      <c r="HQ126" s="176"/>
      <c r="HR126" s="176"/>
      <c r="HS126" s="176"/>
      <c r="HT126" s="176"/>
      <c r="HU126" s="176"/>
      <c r="HV126" s="176"/>
      <c r="HW126" s="176"/>
      <c r="HX126" s="176"/>
      <c r="HY126" s="176"/>
      <c r="HZ126" s="176"/>
      <c r="IA126" s="176"/>
      <c r="IB126" s="176"/>
      <c r="IC126" s="176"/>
      <c r="ID126" s="176"/>
      <c r="IE126" s="176"/>
      <c r="IF126" s="176"/>
      <c r="IG126" s="176"/>
      <c r="IH126" s="176"/>
      <c r="II126" s="176"/>
      <c r="IJ126" s="176"/>
      <c r="IK126" s="176"/>
      <c r="IL126" s="176"/>
      <c r="IM126" s="176"/>
      <c r="IN126" s="176"/>
      <c r="IO126" s="176"/>
      <c r="IP126" s="176"/>
      <c r="IQ126" s="176"/>
      <c r="IR126" s="176"/>
      <c r="IS126" s="176"/>
      <c r="IT126" s="176"/>
      <c r="IU126" s="176"/>
      <c r="IV126" s="176"/>
    </row>
    <row r="127" spans="1:256" ht="16.2">
      <c r="A127" s="648"/>
      <c r="B127" s="180" t="s">
        <v>412</v>
      </c>
      <c r="C127" s="67">
        <v>15</v>
      </c>
      <c r="D127" s="67">
        <v>2</v>
      </c>
      <c r="E127" s="183">
        <f t="shared" si="1"/>
        <v>0.13333333333333333</v>
      </c>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176"/>
      <c r="AW127" s="176"/>
      <c r="AX127" s="176"/>
      <c r="AY127" s="176"/>
      <c r="AZ127" s="176"/>
      <c r="BA127" s="176"/>
      <c r="BB127" s="176"/>
      <c r="BC127" s="176"/>
      <c r="BD127" s="176"/>
      <c r="BE127" s="176"/>
      <c r="BF127" s="176"/>
      <c r="BG127" s="176"/>
      <c r="BH127" s="176"/>
      <c r="BI127" s="176"/>
      <c r="BJ127" s="176"/>
      <c r="BK127" s="176"/>
      <c r="BL127" s="176"/>
      <c r="BM127" s="176"/>
      <c r="BN127" s="176"/>
      <c r="BO127" s="176"/>
      <c r="BP127" s="176"/>
      <c r="BQ127" s="176"/>
      <c r="BR127" s="176"/>
      <c r="BS127" s="176"/>
      <c r="BT127" s="176"/>
      <c r="BU127" s="176"/>
      <c r="BV127" s="176"/>
      <c r="BW127" s="176"/>
      <c r="BX127" s="176"/>
      <c r="BY127" s="176"/>
      <c r="BZ127" s="176"/>
      <c r="CA127" s="176"/>
      <c r="CB127" s="176"/>
      <c r="CC127" s="176"/>
      <c r="CD127" s="176"/>
      <c r="CE127" s="176"/>
      <c r="CF127" s="176"/>
      <c r="CG127" s="176"/>
      <c r="CH127" s="176"/>
      <c r="CI127" s="176"/>
      <c r="CJ127" s="176"/>
      <c r="CK127" s="176"/>
      <c r="CL127" s="176"/>
      <c r="CM127" s="176"/>
      <c r="CN127" s="176"/>
      <c r="CO127" s="176"/>
      <c r="CP127" s="176"/>
      <c r="CQ127" s="176"/>
      <c r="CR127" s="176"/>
      <c r="CS127" s="176"/>
      <c r="CT127" s="176"/>
      <c r="CU127" s="176"/>
      <c r="CV127" s="176"/>
      <c r="CW127" s="176"/>
      <c r="CX127" s="176"/>
      <c r="CY127" s="176"/>
      <c r="CZ127" s="176"/>
      <c r="DA127" s="176"/>
      <c r="DB127" s="176"/>
      <c r="DC127" s="176"/>
      <c r="DD127" s="176"/>
      <c r="DE127" s="176"/>
      <c r="DF127" s="176"/>
      <c r="DG127" s="176"/>
      <c r="DH127" s="176"/>
      <c r="DI127" s="176"/>
      <c r="DJ127" s="176"/>
      <c r="DK127" s="176"/>
      <c r="DL127" s="176"/>
      <c r="DM127" s="176"/>
      <c r="DN127" s="176"/>
      <c r="DO127" s="176"/>
      <c r="DP127" s="176"/>
      <c r="DQ127" s="176"/>
      <c r="DR127" s="176"/>
      <c r="DS127" s="176"/>
      <c r="DT127" s="176"/>
      <c r="DU127" s="176"/>
      <c r="DV127" s="176"/>
      <c r="DW127" s="176"/>
      <c r="DX127" s="176"/>
      <c r="DY127" s="176"/>
      <c r="DZ127" s="176"/>
      <c r="EA127" s="176"/>
      <c r="EB127" s="176"/>
      <c r="EC127" s="176"/>
      <c r="ED127" s="176"/>
      <c r="EE127" s="176"/>
      <c r="EF127" s="176"/>
      <c r="EG127" s="176"/>
      <c r="EH127" s="176"/>
      <c r="EI127" s="176"/>
      <c r="EJ127" s="176"/>
      <c r="EK127" s="176"/>
      <c r="EL127" s="176"/>
      <c r="EM127" s="176"/>
      <c r="EN127" s="176"/>
      <c r="EO127" s="176"/>
      <c r="EP127" s="176"/>
      <c r="EQ127" s="176"/>
      <c r="ER127" s="176"/>
      <c r="ES127" s="176"/>
      <c r="ET127" s="176"/>
      <c r="EU127" s="176"/>
      <c r="EV127" s="176"/>
      <c r="EW127" s="176"/>
      <c r="EX127" s="176"/>
      <c r="EY127" s="176"/>
      <c r="EZ127" s="176"/>
      <c r="FA127" s="176"/>
      <c r="FB127" s="176"/>
      <c r="FC127" s="176"/>
      <c r="FD127" s="176"/>
      <c r="FE127" s="176"/>
      <c r="FF127" s="176"/>
      <c r="FG127" s="176"/>
      <c r="FH127" s="176"/>
      <c r="FI127" s="176"/>
      <c r="FJ127" s="176"/>
      <c r="FK127" s="176"/>
      <c r="FL127" s="176"/>
      <c r="FM127" s="176"/>
      <c r="FN127" s="176"/>
      <c r="FO127" s="176"/>
      <c r="FP127" s="176"/>
      <c r="FQ127" s="176"/>
      <c r="FR127" s="176"/>
      <c r="FS127" s="176"/>
      <c r="FT127" s="176"/>
      <c r="FU127" s="176"/>
      <c r="FV127" s="176"/>
      <c r="FW127" s="176"/>
      <c r="FX127" s="176"/>
      <c r="FY127" s="176"/>
      <c r="FZ127" s="176"/>
      <c r="GA127" s="176"/>
      <c r="GB127" s="176"/>
      <c r="GC127" s="176"/>
      <c r="GD127" s="176"/>
      <c r="GE127" s="176"/>
      <c r="GF127" s="176"/>
      <c r="GG127" s="176"/>
      <c r="GH127" s="176"/>
      <c r="GI127" s="176"/>
      <c r="GJ127" s="176"/>
      <c r="GK127" s="176"/>
      <c r="GL127" s="176"/>
      <c r="GM127" s="176"/>
      <c r="GN127" s="176"/>
      <c r="GO127" s="176"/>
      <c r="GP127" s="176"/>
      <c r="GQ127" s="176"/>
      <c r="GR127" s="176"/>
      <c r="GS127" s="176"/>
      <c r="GT127" s="176"/>
      <c r="GU127" s="176"/>
      <c r="GV127" s="176"/>
      <c r="GW127" s="176"/>
      <c r="GX127" s="176"/>
      <c r="GY127" s="176"/>
      <c r="GZ127" s="176"/>
      <c r="HA127" s="176"/>
      <c r="HB127" s="176"/>
      <c r="HC127" s="176"/>
      <c r="HD127" s="176"/>
      <c r="HE127" s="176"/>
      <c r="HF127" s="176"/>
      <c r="HG127" s="176"/>
      <c r="HH127" s="176"/>
      <c r="HI127" s="176"/>
      <c r="HJ127" s="176"/>
      <c r="HK127" s="176"/>
      <c r="HL127" s="176"/>
      <c r="HM127" s="176"/>
      <c r="HN127" s="176"/>
      <c r="HO127" s="176"/>
      <c r="HP127" s="176"/>
      <c r="HQ127" s="176"/>
      <c r="HR127" s="176"/>
      <c r="HS127" s="176"/>
      <c r="HT127" s="176"/>
      <c r="HU127" s="176"/>
      <c r="HV127" s="176"/>
      <c r="HW127" s="176"/>
      <c r="HX127" s="176"/>
      <c r="HY127" s="176"/>
      <c r="HZ127" s="176"/>
      <c r="IA127" s="176"/>
      <c r="IB127" s="176"/>
      <c r="IC127" s="176"/>
      <c r="ID127" s="176"/>
      <c r="IE127" s="176"/>
      <c r="IF127" s="176"/>
      <c r="IG127" s="176"/>
      <c r="IH127" s="176"/>
      <c r="II127" s="176"/>
      <c r="IJ127" s="176"/>
      <c r="IK127" s="176"/>
      <c r="IL127" s="176"/>
      <c r="IM127" s="176"/>
      <c r="IN127" s="176"/>
      <c r="IO127" s="176"/>
      <c r="IP127" s="176"/>
      <c r="IQ127" s="176"/>
      <c r="IR127" s="176"/>
      <c r="IS127" s="176"/>
      <c r="IT127" s="176"/>
      <c r="IU127" s="176"/>
      <c r="IV127" s="176"/>
    </row>
    <row r="128" spans="1:256" ht="16.2">
      <c r="A128" s="645"/>
      <c r="B128" s="180" t="s">
        <v>1175</v>
      </c>
      <c r="C128" s="67">
        <v>9</v>
      </c>
      <c r="D128" s="67">
        <v>2</v>
      </c>
      <c r="E128" s="183">
        <f t="shared" si="1"/>
        <v>0.22222222222222221</v>
      </c>
    </row>
    <row r="129" spans="1:256" ht="16.2">
      <c r="A129" s="664"/>
      <c r="B129" s="180" t="s">
        <v>1176</v>
      </c>
      <c r="C129" s="67">
        <v>15</v>
      </c>
      <c r="D129" s="67">
        <v>3</v>
      </c>
      <c r="E129" s="183">
        <f t="shared" si="1"/>
        <v>0.2</v>
      </c>
    </row>
    <row r="130" spans="1:256" ht="16.2">
      <c r="A130" s="643" t="s">
        <v>1178</v>
      </c>
      <c r="B130" s="186" t="s">
        <v>414</v>
      </c>
      <c r="C130" s="67">
        <v>9</v>
      </c>
      <c r="D130" s="185">
        <v>3</v>
      </c>
      <c r="E130" s="183">
        <f t="shared" si="1"/>
        <v>0.33333333333333331</v>
      </c>
    </row>
    <row r="131" spans="1:256" ht="16.5" customHeight="1">
      <c r="A131" s="648"/>
      <c r="B131" s="186" t="s">
        <v>1024</v>
      </c>
      <c r="C131" s="67">
        <v>21</v>
      </c>
      <c r="D131" s="185">
        <v>6</v>
      </c>
      <c r="E131" s="183">
        <f t="shared" si="1"/>
        <v>0.2857142857142857</v>
      </c>
    </row>
    <row r="132" spans="1:256" ht="16.2">
      <c r="A132" s="648"/>
      <c r="B132" s="186" t="s">
        <v>415</v>
      </c>
      <c r="C132" s="67">
        <v>12</v>
      </c>
      <c r="D132" s="185">
        <v>1</v>
      </c>
      <c r="E132" s="183">
        <f t="shared" si="1"/>
        <v>8.3333333333333329E-2</v>
      </c>
    </row>
    <row r="133" spans="1:256" ht="16.2">
      <c r="A133" s="648"/>
      <c r="B133" s="186" t="s">
        <v>1025</v>
      </c>
      <c r="C133" s="67">
        <v>17</v>
      </c>
      <c r="D133" s="185">
        <v>2</v>
      </c>
      <c r="E133" s="183">
        <f t="shared" si="1"/>
        <v>0.11764705882352941</v>
      </c>
    </row>
    <row r="134" spans="1:256" ht="16.2">
      <c r="A134" s="648"/>
      <c r="B134" s="294" t="s">
        <v>1026</v>
      </c>
      <c r="C134" s="67">
        <v>15</v>
      </c>
      <c r="D134" s="185">
        <v>6</v>
      </c>
      <c r="E134" s="183">
        <f t="shared" si="1"/>
        <v>0.4</v>
      </c>
    </row>
    <row r="135" spans="1:256" ht="16.2">
      <c r="A135" s="648"/>
      <c r="B135" s="186" t="s">
        <v>1027</v>
      </c>
      <c r="C135" s="67">
        <v>13</v>
      </c>
      <c r="D135" s="185">
        <v>1</v>
      </c>
      <c r="E135" s="183">
        <f t="shared" si="1"/>
        <v>7.6923076923076927E-2</v>
      </c>
    </row>
    <row r="136" spans="1:256" ht="16.2">
      <c r="A136" s="648"/>
      <c r="B136" s="186" t="s">
        <v>416</v>
      </c>
      <c r="C136" s="67">
        <v>11</v>
      </c>
      <c r="D136" s="185">
        <v>4</v>
      </c>
      <c r="E136" s="183">
        <f t="shared" si="1"/>
        <v>0.36363636363636365</v>
      </c>
    </row>
    <row r="137" spans="1:256" ht="16.2">
      <c r="A137" s="648"/>
      <c r="B137" s="186" t="s">
        <v>417</v>
      </c>
      <c r="C137" s="67">
        <v>9</v>
      </c>
      <c r="D137" s="185">
        <v>3</v>
      </c>
      <c r="E137" s="183">
        <f t="shared" si="1"/>
        <v>0.33333333333333331</v>
      </c>
    </row>
    <row r="138" spans="1:256" ht="16.2">
      <c r="A138" s="648"/>
      <c r="B138" s="45" t="s">
        <v>1257</v>
      </c>
      <c r="C138" s="67">
        <v>20</v>
      </c>
      <c r="D138" s="67">
        <v>4</v>
      </c>
      <c r="E138" s="183">
        <f t="shared" si="1"/>
        <v>0.2</v>
      </c>
    </row>
    <row r="139" spans="1:256" ht="16.2">
      <c r="A139" s="633"/>
      <c r="B139" s="45" t="s">
        <v>1258</v>
      </c>
      <c r="C139" s="67">
        <v>13</v>
      </c>
      <c r="D139" s="67">
        <v>5</v>
      </c>
      <c r="E139" s="183">
        <f t="shared" si="1"/>
        <v>0.38461538461538464</v>
      </c>
    </row>
    <row r="140" spans="1:256" ht="16.2">
      <c r="A140" s="598" t="s">
        <v>419</v>
      </c>
      <c r="B140" s="200" t="s">
        <v>1156</v>
      </c>
      <c r="C140" s="181">
        <v>27</v>
      </c>
      <c r="D140" s="181">
        <v>3</v>
      </c>
      <c r="E140" s="183">
        <f t="shared" si="1"/>
        <v>0.1111111111111111</v>
      </c>
    </row>
    <row r="141" spans="1:256" ht="16.2">
      <c r="A141" s="649"/>
      <c r="B141" s="200" t="s">
        <v>1155</v>
      </c>
      <c r="C141" s="181">
        <v>10</v>
      </c>
      <c r="D141" s="181">
        <v>2</v>
      </c>
      <c r="E141" s="183">
        <f t="shared" ref="E141:E153" si="2">D141/C141</f>
        <v>0.2</v>
      </c>
    </row>
    <row r="142" spans="1:256" ht="16.2">
      <c r="A142" s="649"/>
      <c r="B142" s="318" t="s">
        <v>1154</v>
      </c>
      <c r="C142" s="319">
        <v>16</v>
      </c>
      <c r="D142" s="319">
        <v>2</v>
      </c>
      <c r="E142" s="183">
        <f t="shared" si="2"/>
        <v>0.125</v>
      </c>
    </row>
    <row r="143" spans="1:256" ht="16.2">
      <c r="A143" s="649"/>
      <c r="B143" s="200" t="s">
        <v>1153</v>
      </c>
      <c r="C143" s="181">
        <v>35</v>
      </c>
      <c r="D143" s="181">
        <v>9</v>
      </c>
      <c r="E143" s="183">
        <f t="shared" si="2"/>
        <v>0.25714285714285712</v>
      </c>
    </row>
    <row r="144" spans="1:256" ht="17.399999999999999">
      <c r="A144" s="649"/>
      <c r="B144" s="200" t="s">
        <v>1245</v>
      </c>
      <c r="C144" s="181">
        <v>18</v>
      </c>
      <c r="D144" s="181">
        <v>5</v>
      </c>
      <c r="E144" s="183">
        <f t="shared" si="2"/>
        <v>0.27777777777777779</v>
      </c>
      <c r="F144" s="277"/>
      <c r="G144" s="277"/>
      <c r="H144" s="277"/>
      <c r="I144" s="277"/>
      <c r="J144" s="277"/>
      <c r="K144" s="277"/>
      <c r="L144" s="277"/>
      <c r="M144" s="277"/>
      <c r="N144" s="277"/>
      <c r="O144" s="277"/>
      <c r="P144" s="277"/>
      <c r="Q144" s="277"/>
      <c r="R144" s="277"/>
      <c r="S144" s="277"/>
      <c r="T144" s="277"/>
      <c r="U144" s="277"/>
      <c r="V144" s="277"/>
      <c r="W144" s="277"/>
      <c r="X144" s="277"/>
      <c r="Y144" s="277"/>
      <c r="Z144" s="277"/>
      <c r="AA144" s="277"/>
      <c r="AB144" s="277"/>
      <c r="AC144" s="277"/>
      <c r="AD144" s="277"/>
      <c r="AE144" s="277"/>
      <c r="AF144" s="277"/>
      <c r="AG144" s="277"/>
      <c r="AH144" s="277"/>
      <c r="AI144" s="277"/>
      <c r="AJ144" s="277"/>
      <c r="AK144" s="277"/>
      <c r="AL144" s="277"/>
      <c r="AM144" s="277"/>
      <c r="AN144" s="277"/>
      <c r="AO144" s="277"/>
      <c r="AP144" s="277"/>
      <c r="AQ144" s="277"/>
      <c r="AR144" s="277"/>
      <c r="AS144" s="277"/>
      <c r="AT144" s="277"/>
      <c r="AU144" s="277"/>
      <c r="AV144" s="277"/>
      <c r="AW144" s="277"/>
      <c r="AX144" s="277"/>
      <c r="AY144" s="277"/>
      <c r="AZ144" s="277"/>
      <c r="BA144" s="277"/>
      <c r="BB144" s="277"/>
      <c r="BC144" s="277"/>
      <c r="BD144" s="277"/>
      <c r="BE144" s="277"/>
      <c r="BF144" s="277"/>
      <c r="BG144" s="277"/>
      <c r="BH144" s="277"/>
      <c r="BI144" s="277"/>
      <c r="BJ144" s="277"/>
      <c r="BK144" s="277"/>
      <c r="BL144" s="277"/>
      <c r="BM144" s="277"/>
      <c r="BN144" s="277"/>
      <c r="BO144" s="277"/>
      <c r="BP144" s="277"/>
      <c r="BQ144" s="277"/>
      <c r="BR144" s="277"/>
      <c r="BS144" s="277"/>
      <c r="BT144" s="277"/>
      <c r="BU144" s="277"/>
      <c r="BV144" s="277"/>
      <c r="BW144" s="277"/>
      <c r="BX144" s="277"/>
      <c r="BY144" s="277"/>
      <c r="BZ144" s="277"/>
      <c r="CA144" s="277"/>
      <c r="CB144" s="277"/>
      <c r="CC144" s="277"/>
      <c r="CD144" s="277"/>
      <c r="CE144" s="277"/>
      <c r="CF144" s="277"/>
      <c r="CG144" s="277"/>
      <c r="CH144" s="277"/>
      <c r="CI144" s="277"/>
      <c r="CJ144" s="277"/>
      <c r="CK144" s="277"/>
      <c r="CL144" s="277"/>
      <c r="CM144" s="277"/>
      <c r="CN144" s="277"/>
      <c r="CO144" s="277"/>
      <c r="CP144" s="277"/>
      <c r="CQ144" s="277"/>
      <c r="CR144" s="277"/>
      <c r="CS144" s="277"/>
      <c r="CT144" s="277"/>
      <c r="CU144" s="277"/>
      <c r="CV144" s="277"/>
      <c r="CW144" s="277"/>
      <c r="CX144" s="277"/>
      <c r="CY144" s="277"/>
      <c r="CZ144" s="277"/>
      <c r="DA144" s="277"/>
      <c r="DB144" s="277"/>
      <c r="DC144" s="277"/>
      <c r="DD144" s="277"/>
      <c r="DE144" s="277"/>
      <c r="DF144" s="277"/>
      <c r="DG144" s="277"/>
      <c r="DH144" s="277"/>
      <c r="DI144" s="277"/>
      <c r="DJ144" s="277"/>
      <c r="DK144" s="277"/>
      <c r="DL144" s="277"/>
      <c r="DM144" s="277"/>
      <c r="DN144" s="277"/>
      <c r="DO144" s="277"/>
      <c r="DP144" s="277"/>
      <c r="DQ144" s="277"/>
      <c r="DR144" s="277"/>
      <c r="DS144" s="277"/>
      <c r="DT144" s="277"/>
      <c r="DU144" s="277"/>
      <c r="DV144" s="277"/>
      <c r="DW144" s="277"/>
      <c r="DX144" s="277"/>
      <c r="DY144" s="277"/>
      <c r="DZ144" s="277"/>
      <c r="EA144" s="277"/>
      <c r="EB144" s="277"/>
      <c r="EC144" s="277"/>
      <c r="ED144" s="277"/>
      <c r="EE144" s="277"/>
      <c r="EF144" s="277"/>
      <c r="EG144" s="277"/>
      <c r="EH144" s="277"/>
      <c r="EI144" s="277"/>
      <c r="EJ144" s="277"/>
      <c r="EK144" s="277"/>
      <c r="EL144" s="277"/>
      <c r="EM144" s="277"/>
      <c r="EN144" s="277"/>
      <c r="EO144" s="277"/>
      <c r="EP144" s="277"/>
      <c r="EQ144" s="277"/>
      <c r="ER144" s="277"/>
      <c r="ES144" s="277"/>
      <c r="ET144" s="277"/>
      <c r="EU144" s="277"/>
      <c r="EV144" s="277"/>
      <c r="EW144" s="277"/>
      <c r="EX144" s="277"/>
      <c r="EY144" s="277"/>
      <c r="EZ144" s="277"/>
      <c r="FA144" s="277"/>
      <c r="FB144" s="277"/>
      <c r="FC144" s="277"/>
      <c r="FD144" s="277"/>
      <c r="FE144" s="277"/>
      <c r="FF144" s="277"/>
      <c r="FG144" s="277"/>
      <c r="FH144" s="277"/>
      <c r="FI144" s="277"/>
      <c r="FJ144" s="277"/>
      <c r="FK144" s="277"/>
      <c r="FL144" s="277"/>
      <c r="FM144" s="277"/>
      <c r="FN144" s="277"/>
      <c r="FO144" s="277"/>
      <c r="FP144" s="277"/>
      <c r="FQ144" s="277"/>
      <c r="FR144" s="277"/>
      <c r="FS144" s="277"/>
      <c r="FT144" s="277"/>
      <c r="FU144" s="277"/>
      <c r="FV144" s="277"/>
      <c r="FW144" s="277"/>
      <c r="FX144" s="277"/>
      <c r="FY144" s="277"/>
      <c r="FZ144" s="277"/>
      <c r="GA144" s="277"/>
      <c r="GB144" s="277"/>
      <c r="GC144" s="277"/>
      <c r="GD144" s="277"/>
      <c r="GE144" s="277"/>
      <c r="GF144" s="277"/>
      <c r="GG144" s="277"/>
      <c r="GH144" s="277"/>
      <c r="GI144" s="277"/>
      <c r="GJ144" s="277"/>
      <c r="GK144" s="277"/>
      <c r="GL144" s="277"/>
      <c r="GM144" s="277"/>
      <c r="GN144" s="277"/>
      <c r="GO144" s="277"/>
      <c r="GP144" s="277"/>
      <c r="GQ144" s="277"/>
      <c r="GR144" s="277"/>
      <c r="GS144" s="277"/>
      <c r="GT144" s="277"/>
      <c r="GU144" s="277"/>
      <c r="GV144" s="277"/>
      <c r="GW144" s="277"/>
      <c r="GX144" s="277"/>
      <c r="GY144" s="277"/>
      <c r="GZ144" s="277"/>
      <c r="HA144" s="277"/>
      <c r="HB144" s="277"/>
      <c r="HC144" s="277"/>
      <c r="HD144" s="277"/>
      <c r="HE144" s="277"/>
      <c r="HF144" s="277"/>
      <c r="HG144" s="277"/>
      <c r="HH144" s="277"/>
      <c r="HI144" s="277"/>
      <c r="HJ144" s="277"/>
      <c r="HK144" s="277"/>
      <c r="HL144" s="277"/>
      <c r="HM144" s="277"/>
      <c r="HN144" s="277"/>
      <c r="HO144" s="277"/>
      <c r="HP144" s="277"/>
      <c r="HQ144" s="277"/>
      <c r="HR144" s="277"/>
      <c r="HS144" s="277"/>
      <c r="HT144" s="277"/>
      <c r="HU144" s="277"/>
      <c r="HV144" s="277"/>
      <c r="HW144" s="277"/>
      <c r="HX144" s="277"/>
      <c r="HY144" s="277"/>
      <c r="HZ144" s="277"/>
      <c r="IA144" s="277"/>
      <c r="IB144" s="277"/>
      <c r="IC144" s="277"/>
      <c r="ID144" s="277"/>
      <c r="IE144" s="277"/>
      <c r="IF144" s="277"/>
      <c r="IG144" s="277"/>
      <c r="IH144" s="277"/>
      <c r="II144" s="277"/>
      <c r="IJ144" s="277"/>
      <c r="IK144" s="277"/>
      <c r="IL144" s="277"/>
      <c r="IM144" s="277"/>
      <c r="IN144" s="277"/>
      <c r="IO144" s="277"/>
      <c r="IP144" s="277"/>
      <c r="IQ144" s="277"/>
      <c r="IR144" s="277"/>
      <c r="IS144" s="277"/>
      <c r="IT144" s="277"/>
      <c r="IU144" s="277"/>
      <c r="IV144" s="277"/>
    </row>
    <row r="145" spans="1:256" ht="17.399999999999999">
      <c r="A145" s="649"/>
      <c r="B145" s="200" t="s">
        <v>1151</v>
      </c>
      <c r="C145" s="181">
        <v>15</v>
      </c>
      <c r="D145" s="181">
        <v>3</v>
      </c>
      <c r="E145" s="183">
        <f t="shared" si="2"/>
        <v>0.2</v>
      </c>
      <c r="F145" s="277"/>
      <c r="G145" s="277"/>
      <c r="H145" s="277"/>
      <c r="I145" s="277"/>
      <c r="J145" s="277"/>
      <c r="K145" s="277"/>
      <c r="L145" s="277"/>
      <c r="M145" s="277"/>
      <c r="N145" s="277"/>
      <c r="O145" s="277"/>
      <c r="P145" s="277"/>
      <c r="Q145" s="277"/>
      <c r="R145" s="277"/>
      <c r="S145" s="277"/>
      <c r="T145" s="277"/>
      <c r="U145" s="277"/>
      <c r="V145" s="277"/>
      <c r="W145" s="277"/>
      <c r="X145" s="277"/>
      <c r="Y145" s="277"/>
      <c r="Z145" s="277"/>
      <c r="AA145" s="277"/>
      <c r="AB145" s="277"/>
      <c r="AC145" s="277"/>
      <c r="AD145" s="277"/>
      <c r="AE145" s="277"/>
      <c r="AF145" s="277"/>
      <c r="AG145" s="277"/>
      <c r="AH145" s="277"/>
      <c r="AI145" s="277"/>
      <c r="AJ145" s="277"/>
      <c r="AK145" s="277"/>
      <c r="AL145" s="277"/>
      <c r="AM145" s="277"/>
      <c r="AN145" s="277"/>
      <c r="AO145" s="277"/>
      <c r="AP145" s="277"/>
      <c r="AQ145" s="277"/>
      <c r="AR145" s="277"/>
      <c r="AS145" s="277"/>
      <c r="AT145" s="277"/>
      <c r="AU145" s="277"/>
      <c r="AV145" s="277"/>
      <c r="AW145" s="277"/>
      <c r="AX145" s="277"/>
      <c r="AY145" s="277"/>
      <c r="AZ145" s="277"/>
      <c r="BA145" s="277"/>
      <c r="BB145" s="277"/>
      <c r="BC145" s="277"/>
      <c r="BD145" s="277"/>
      <c r="BE145" s="277"/>
      <c r="BF145" s="277"/>
      <c r="BG145" s="277"/>
      <c r="BH145" s="277"/>
      <c r="BI145" s="277"/>
      <c r="BJ145" s="277"/>
      <c r="BK145" s="277"/>
      <c r="BL145" s="277"/>
      <c r="BM145" s="277"/>
      <c r="BN145" s="277"/>
      <c r="BO145" s="277"/>
      <c r="BP145" s="277"/>
      <c r="BQ145" s="277"/>
      <c r="BR145" s="277"/>
      <c r="BS145" s="277"/>
      <c r="BT145" s="277"/>
      <c r="BU145" s="277"/>
      <c r="BV145" s="277"/>
      <c r="BW145" s="277"/>
      <c r="BX145" s="277"/>
      <c r="BY145" s="277"/>
      <c r="BZ145" s="277"/>
      <c r="CA145" s="277"/>
      <c r="CB145" s="277"/>
      <c r="CC145" s="277"/>
      <c r="CD145" s="277"/>
      <c r="CE145" s="277"/>
      <c r="CF145" s="277"/>
      <c r="CG145" s="277"/>
      <c r="CH145" s="277"/>
      <c r="CI145" s="277"/>
      <c r="CJ145" s="277"/>
      <c r="CK145" s="277"/>
      <c r="CL145" s="277"/>
      <c r="CM145" s="277"/>
      <c r="CN145" s="277"/>
      <c r="CO145" s="277"/>
      <c r="CP145" s="277"/>
      <c r="CQ145" s="277"/>
      <c r="CR145" s="277"/>
      <c r="CS145" s="277"/>
      <c r="CT145" s="277"/>
      <c r="CU145" s="277"/>
      <c r="CV145" s="277"/>
      <c r="CW145" s="277"/>
      <c r="CX145" s="277"/>
      <c r="CY145" s="277"/>
      <c r="CZ145" s="277"/>
      <c r="DA145" s="277"/>
      <c r="DB145" s="277"/>
      <c r="DC145" s="277"/>
      <c r="DD145" s="277"/>
      <c r="DE145" s="277"/>
      <c r="DF145" s="277"/>
      <c r="DG145" s="277"/>
      <c r="DH145" s="277"/>
      <c r="DI145" s="277"/>
      <c r="DJ145" s="277"/>
      <c r="DK145" s="277"/>
      <c r="DL145" s="277"/>
      <c r="DM145" s="277"/>
      <c r="DN145" s="277"/>
      <c r="DO145" s="277"/>
      <c r="DP145" s="277"/>
      <c r="DQ145" s="277"/>
      <c r="DR145" s="277"/>
      <c r="DS145" s="277"/>
      <c r="DT145" s="277"/>
      <c r="DU145" s="277"/>
      <c r="DV145" s="277"/>
      <c r="DW145" s="277"/>
      <c r="DX145" s="277"/>
      <c r="DY145" s="277"/>
      <c r="DZ145" s="277"/>
      <c r="EA145" s="277"/>
      <c r="EB145" s="277"/>
      <c r="EC145" s="277"/>
      <c r="ED145" s="277"/>
      <c r="EE145" s="277"/>
      <c r="EF145" s="277"/>
      <c r="EG145" s="277"/>
      <c r="EH145" s="277"/>
      <c r="EI145" s="277"/>
      <c r="EJ145" s="277"/>
      <c r="EK145" s="277"/>
      <c r="EL145" s="277"/>
      <c r="EM145" s="277"/>
      <c r="EN145" s="277"/>
      <c r="EO145" s="277"/>
      <c r="EP145" s="277"/>
      <c r="EQ145" s="277"/>
      <c r="ER145" s="277"/>
      <c r="ES145" s="277"/>
      <c r="ET145" s="277"/>
      <c r="EU145" s="277"/>
      <c r="EV145" s="277"/>
      <c r="EW145" s="277"/>
      <c r="EX145" s="277"/>
      <c r="EY145" s="277"/>
      <c r="EZ145" s="277"/>
      <c r="FA145" s="277"/>
      <c r="FB145" s="277"/>
      <c r="FC145" s="277"/>
      <c r="FD145" s="277"/>
      <c r="FE145" s="277"/>
      <c r="FF145" s="277"/>
      <c r="FG145" s="277"/>
      <c r="FH145" s="277"/>
      <c r="FI145" s="277"/>
      <c r="FJ145" s="277"/>
      <c r="FK145" s="277"/>
      <c r="FL145" s="277"/>
      <c r="FM145" s="277"/>
      <c r="FN145" s="277"/>
      <c r="FO145" s="277"/>
      <c r="FP145" s="277"/>
      <c r="FQ145" s="277"/>
      <c r="FR145" s="277"/>
      <c r="FS145" s="277"/>
      <c r="FT145" s="277"/>
      <c r="FU145" s="277"/>
      <c r="FV145" s="277"/>
      <c r="FW145" s="277"/>
      <c r="FX145" s="277"/>
      <c r="FY145" s="277"/>
      <c r="FZ145" s="277"/>
      <c r="GA145" s="277"/>
      <c r="GB145" s="277"/>
      <c r="GC145" s="277"/>
      <c r="GD145" s="277"/>
      <c r="GE145" s="277"/>
      <c r="GF145" s="277"/>
      <c r="GG145" s="277"/>
      <c r="GH145" s="277"/>
      <c r="GI145" s="277"/>
      <c r="GJ145" s="277"/>
      <c r="GK145" s="277"/>
      <c r="GL145" s="277"/>
      <c r="GM145" s="277"/>
      <c r="GN145" s="277"/>
      <c r="GO145" s="277"/>
      <c r="GP145" s="277"/>
      <c r="GQ145" s="277"/>
      <c r="GR145" s="277"/>
      <c r="GS145" s="277"/>
      <c r="GT145" s="277"/>
      <c r="GU145" s="277"/>
      <c r="GV145" s="277"/>
      <c r="GW145" s="277"/>
      <c r="GX145" s="277"/>
      <c r="GY145" s="277"/>
      <c r="GZ145" s="277"/>
      <c r="HA145" s="277"/>
      <c r="HB145" s="277"/>
      <c r="HC145" s="277"/>
      <c r="HD145" s="277"/>
      <c r="HE145" s="277"/>
      <c r="HF145" s="277"/>
      <c r="HG145" s="277"/>
      <c r="HH145" s="277"/>
      <c r="HI145" s="277"/>
      <c r="HJ145" s="277"/>
      <c r="HK145" s="277"/>
      <c r="HL145" s="277"/>
      <c r="HM145" s="277"/>
      <c r="HN145" s="277"/>
      <c r="HO145" s="277"/>
      <c r="HP145" s="277"/>
      <c r="HQ145" s="277"/>
      <c r="HR145" s="277"/>
      <c r="HS145" s="277"/>
      <c r="HT145" s="277"/>
      <c r="HU145" s="277"/>
      <c r="HV145" s="277"/>
      <c r="HW145" s="277"/>
      <c r="HX145" s="277"/>
      <c r="HY145" s="277"/>
      <c r="HZ145" s="277"/>
      <c r="IA145" s="277"/>
      <c r="IB145" s="277"/>
      <c r="IC145" s="277"/>
      <c r="ID145" s="277"/>
      <c r="IE145" s="277"/>
      <c r="IF145" s="277"/>
      <c r="IG145" s="277"/>
      <c r="IH145" s="277"/>
      <c r="II145" s="277"/>
      <c r="IJ145" s="277"/>
      <c r="IK145" s="277"/>
      <c r="IL145" s="277"/>
      <c r="IM145" s="277"/>
      <c r="IN145" s="277"/>
      <c r="IO145" s="277"/>
      <c r="IP145" s="277"/>
      <c r="IQ145" s="277"/>
      <c r="IR145" s="277"/>
      <c r="IS145" s="277"/>
      <c r="IT145" s="277"/>
      <c r="IU145" s="277"/>
      <c r="IV145" s="277"/>
    </row>
    <row r="146" spans="1:256" ht="17.399999999999999">
      <c r="A146" s="649"/>
      <c r="B146" s="200" t="s">
        <v>1246</v>
      </c>
      <c r="C146" s="181">
        <v>9</v>
      </c>
      <c r="D146" s="181">
        <v>2</v>
      </c>
      <c r="E146" s="183">
        <f t="shared" si="2"/>
        <v>0.22222222222222221</v>
      </c>
      <c r="F146" s="278"/>
      <c r="G146" s="278"/>
      <c r="H146" s="278"/>
      <c r="I146" s="278"/>
      <c r="J146" s="278"/>
      <c r="K146" s="278"/>
      <c r="L146" s="278"/>
      <c r="M146" s="278"/>
      <c r="N146" s="278"/>
      <c r="O146" s="278"/>
      <c r="P146" s="278"/>
      <c r="Q146" s="278"/>
      <c r="R146" s="278"/>
      <c r="S146" s="278"/>
      <c r="T146" s="278"/>
      <c r="U146" s="278"/>
      <c r="V146" s="278"/>
      <c r="W146" s="278"/>
      <c r="X146" s="278"/>
      <c r="Y146" s="278"/>
      <c r="Z146" s="278"/>
      <c r="AA146" s="278"/>
      <c r="AB146" s="278"/>
      <c r="AC146" s="278"/>
      <c r="AD146" s="278"/>
      <c r="AE146" s="278"/>
      <c r="AF146" s="278"/>
      <c r="AG146" s="278"/>
      <c r="AH146" s="278"/>
      <c r="AI146" s="278"/>
      <c r="AJ146" s="278"/>
      <c r="AK146" s="278"/>
      <c r="AL146" s="278"/>
      <c r="AM146" s="278"/>
      <c r="AN146" s="278"/>
      <c r="AO146" s="278"/>
      <c r="AP146" s="278"/>
      <c r="AQ146" s="278"/>
      <c r="AR146" s="278"/>
      <c r="AS146" s="278"/>
      <c r="AT146" s="278"/>
      <c r="AU146" s="278"/>
      <c r="AV146" s="278"/>
      <c r="AW146" s="278"/>
      <c r="AX146" s="278"/>
      <c r="AY146" s="278"/>
      <c r="AZ146" s="278"/>
      <c r="BA146" s="278"/>
      <c r="BB146" s="278"/>
      <c r="BC146" s="278"/>
      <c r="BD146" s="278"/>
      <c r="BE146" s="278"/>
      <c r="BF146" s="278"/>
      <c r="BG146" s="278"/>
      <c r="BH146" s="278"/>
      <c r="BI146" s="278"/>
      <c r="BJ146" s="278"/>
      <c r="BK146" s="278"/>
      <c r="BL146" s="278"/>
      <c r="BM146" s="278"/>
      <c r="BN146" s="278"/>
      <c r="BO146" s="278"/>
      <c r="BP146" s="278"/>
      <c r="BQ146" s="278"/>
      <c r="BR146" s="278"/>
      <c r="BS146" s="278"/>
      <c r="BT146" s="278"/>
      <c r="BU146" s="278"/>
      <c r="BV146" s="278"/>
      <c r="BW146" s="278"/>
      <c r="BX146" s="278"/>
      <c r="BY146" s="278"/>
      <c r="BZ146" s="278"/>
      <c r="CA146" s="278"/>
      <c r="CB146" s="278"/>
      <c r="CC146" s="278"/>
      <c r="CD146" s="278"/>
      <c r="CE146" s="278"/>
      <c r="CF146" s="278"/>
      <c r="CG146" s="278"/>
      <c r="CH146" s="278"/>
      <c r="CI146" s="278"/>
      <c r="CJ146" s="278"/>
      <c r="CK146" s="278"/>
      <c r="CL146" s="278"/>
      <c r="CM146" s="278"/>
      <c r="CN146" s="278"/>
      <c r="CO146" s="278"/>
      <c r="CP146" s="278"/>
      <c r="CQ146" s="278"/>
      <c r="CR146" s="278"/>
      <c r="CS146" s="278"/>
      <c r="CT146" s="278"/>
      <c r="CU146" s="278"/>
      <c r="CV146" s="278"/>
      <c r="CW146" s="278"/>
      <c r="CX146" s="278"/>
      <c r="CY146" s="278"/>
      <c r="CZ146" s="278"/>
      <c r="DA146" s="278"/>
      <c r="DB146" s="278"/>
      <c r="DC146" s="278"/>
      <c r="DD146" s="278"/>
      <c r="DE146" s="278"/>
      <c r="DF146" s="278"/>
      <c r="DG146" s="278"/>
      <c r="DH146" s="278"/>
      <c r="DI146" s="278"/>
      <c r="DJ146" s="278"/>
      <c r="DK146" s="278"/>
      <c r="DL146" s="278"/>
      <c r="DM146" s="278"/>
      <c r="DN146" s="278"/>
      <c r="DO146" s="278"/>
      <c r="DP146" s="278"/>
      <c r="DQ146" s="278"/>
      <c r="DR146" s="278"/>
      <c r="DS146" s="278"/>
      <c r="DT146" s="278"/>
      <c r="DU146" s="278"/>
      <c r="DV146" s="278"/>
      <c r="DW146" s="278"/>
      <c r="DX146" s="278"/>
      <c r="DY146" s="278"/>
      <c r="DZ146" s="278"/>
      <c r="EA146" s="278"/>
      <c r="EB146" s="278"/>
      <c r="EC146" s="278"/>
      <c r="ED146" s="278"/>
      <c r="EE146" s="278"/>
      <c r="EF146" s="278"/>
      <c r="EG146" s="278"/>
      <c r="EH146" s="278"/>
      <c r="EI146" s="278"/>
      <c r="EJ146" s="278"/>
      <c r="EK146" s="278"/>
      <c r="EL146" s="278"/>
      <c r="EM146" s="278"/>
      <c r="EN146" s="278"/>
      <c r="EO146" s="278"/>
      <c r="EP146" s="278"/>
      <c r="EQ146" s="278"/>
      <c r="ER146" s="278"/>
      <c r="ES146" s="278"/>
      <c r="ET146" s="278"/>
      <c r="EU146" s="278"/>
      <c r="EV146" s="278"/>
      <c r="EW146" s="278"/>
      <c r="EX146" s="278"/>
      <c r="EY146" s="278"/>
      <c r="EZ146" s="278"/>
      <c r="FA146" s="278"/>
      <c r="FB146" s="278"/>
      <c r="FC146" s="278"/>
      <c r="FD146" s="278"/>
      <c r="FE146" s="278"/>
      <c r="FF146" s="278"/>
      <c r="FG146" s="278"/>
      <c r="FH146" s="278"/>
      <c r="FI146" s="278"/>
      <c r="FJ146" s="278"/>
      <c r="FK146" s="278"/>
      <c r="FL146" s="278"/>
      <c r="FM146" s="278"/>
      <c r="FN146" s="278"/>
      <c r="FO146" s="278"/>
      <c r="FP146" s="278"/>
      <c r="FQ146" s="278"/>
      <c r="FR146" s="278"/>
      <c r="FS146" s="278"/>
      <c r="FT146" s="278"/>
      <c r="FU146" s="278"/>
      <c r="FV146" s="278"/>
      <c r="FW146" s="278"/>
      <c r="FX146" s="278"/>
      <c r="FY146" s="278"/>
      <c r="FZ146" s="278"/>
      <c r="GA146" s="278"/>
      <c r="GB146" s="278"/>
      <c r="GC146" s="278"/>
      <c r="GD146" s="278"/>
      <c r="GE146" s="278"/>
      <c r="GF146" s="278"/>
      <c r="GG146" s="278"/>
      <c r="GH146" s="278"/>
      <c r="GI146" s="278"/>
      <c r="GJ146" s="278"/>
      <c r="GK146" s="278"/>
      <c r="GL146" s="278"/>
      <c r="GM146" s="278"/>
      <c r="GN146" s="278"/>
      <c r="GO146" s="278"/>
      <c r="GP146" s="278"/>
      <c r="GQ146" s="278"/>
      <c r="GR146" s="278"/>
      <c r="GS146" s="278"/>
      <c r="GT146" s="278"/>
      <c r="GU146" s="278"/>
      <c r="GV146" s="278"/>
      <c r="GW146" s="278"/>
      <c r="GX146" s="278"/>
      <c r="GY146" s="278"/>
      <c r="GZ146" s="278"/>
      <c r="HA146" s="278"/>
      <c r="HB146" s="278"/>
      <c r="HC146" s="278"/>
      <c r="HD146" s="278"/>
      <c r="HE146" s="278"/>
      <c r="HF146" s="278"/>
      <c r="HG146" s="278"/>
      <c r="HH146" s="278"/>
      <c r="HI146" s="278"/>
      <c r="HJ146" s="278"/>
      <c r="HK146" s="278"/>
      <c r="HL146" s="278"/>
      <c r="HM146" s="278"/>
      <c r="HN146" s="278"/>
      <c r="HO146" s="278"/>
      <c r="HP146" s="278"/>
      <c r="HQ146" s="278"/>
      <c r="HR146" s="278"/>
      <c r="HS146" s="278"/>
      <c r="HT146" s="278"/>
      <c r="HU146" s="278"/>
      <c r="HV146" s="278"/>
      <c r="HW146" s="278"/>
      <c r="HX146" s="278"/>
      <c r="HY146" s="278"/>
      <c r="HZ146" s="278"/>
      <c r="IA146" s="278"/>
      <c r="IB146" s="278"/>
      <c r="IC146" s="278"/>
      <c r="ID146" s="278"/>
      <c r="IE146" s="278"/>
      <c r="IF146" s="278"/>
      <c r="IG146" s="278"/>
      <c r="IH146" s="278"/>
      <c r="II146" s="278"/>
      <c r="IJ146" s="278"/>
      <c r="IK146" s="278"/>
      <c r="IL146" s="278"/>
      <c r="IM146" s="278"/>
      <c r="IN146" s="278"/>
      <c r="IO146" s="278"/>
      <c r="IP146" s="278"/>
      <c r="IQ146" s="278"/>
      <c r="IR146" s="278"/>
      <c r="IS146" s="278"/>
      <c r="IT146" s="278"/>
      <c r="IU146" s="278"/>
      <c r="IV146" s="278"/>
    </row>
    <row r="147" spans="1:256" ht="17.399999999999999">
      <c r="A147" s="649"/>
      <c r="B147" s="200" t="s">
        <v>499</v>
      </c>
      <c r="C147" s="181">
        <v>12</v>
      </c>
      <c r="D147" s="181">
        <v>1</v>
      </c>
      <c r="E147" s="183">
        <f t="shared" si="2"/>
        <v>8.3333333333333329E-2</v>
      </c>
      <c r="F147" s="278"/>
      <c r="G147" s="278"/>
      <c r="H147" s="278"/>
      <c r="I147" s="278"/>
      <c r="J147" s="278"/>
      <c r="K147" s="278"/>
      <c r="L147" s="278"/>
      <c r="M147" s="278"/>
      <c r="N147" s="278"/>
      <c r="O147" s="278"/>
      <c r="P147" s="278"/>
      <c r="Q147" s="278"/>
      <c r="R147" s="278"/>
      <c r="S147" s="278"/>
      <c r="T147" s="278"/>
      <c r="U147" s="278"/>
      <c r="V147" s="278"/>
      <c r="W147" s="278"/>
      <c r="X147" s="278"/>
      <c r="Y147" s="278"/>
      <c r="Z147" s="278"/>
      <c r="AA147" s="278"/>
      <c r="AB147" s="278"/>
      <c r="AC147" s="278"/>
      <c r="AD147" s="278"/>
      <c r="AE147" s="278"/>
      <c r="AF147" s="278"/>
      <c r="AG147" s="278"/>
      <c r="AH147" s="278"/>
      <c r="AI147" s="278"/>
      <c r="AJ147" s="278"/>
      <c r="AK147" s="278"/>
      <c r="AL147" s="278"/>
      <c r="AM147" s="278"/>
      <c r="AN147" s="278"/>
      <c r="AO147" s="278"/>
      <c r="AP147" s="278"/>
      <c r="AQ147" s="278"/>
      <c r="AR147" s="278"/>
      <c r="AS147" s="278"/>
      <c r="AT147" s="278"/>
      <c r="AU147" s="278"/>
      <c r="AV147" s="278"/>
      <c r="AW147" s="278"/>
      <c r="AX147" s="278"/>
      <c r="AY147" s="278"/>
      <c r="AZ147" s="278"/>
      <c r="BA147" s="278"/>
      <c r="BB147" s="278"/>
      <c r="BC147" s="278"/>
      <c r="BD147" s="278"/>
      <c r="BE147" s="278"/>
      <c r="BF147" s="278"/>
      <c r="BG147" s="278"/>
      <c r="BH147" s="278"/>
      <c r="BI147" s="278"/>
      <c r="BJ147" s="278"/>
      <c r="BK147" s="278"/>
      <c r="BL147" s="278"/>
      <c r="BM147" s="278"/>
      <c r="BN147" s="278"/>
      <c r="BO147" s="278"/>
      <c r="BP147" s="278"/>
      <c r="BQ147" s="278"/>
      <c r="BR147" s="278"/>
      <c r="BS147" s="278"/>
      <c r="BT147" s="278"/>
      <c r="BU147" s="278"/>
      <c r="BV147" s="278"/>
      <c r="BW147" s="278"/>
      <c r="BX147" s="278"/>
      <c r="BY147" s="278"/>
      <c r="BZ147" s="278"/>
      <c r="CA147" s="278"/>
      <c r="CB147" s="278"/>
      <c r="CC147" s="278"/>
      <c r="CD147" s="278"/>
      <c r="CE147" s="278"/>
      <c r="CF147" s="278"/>
      <c r="CG147" s="278"/>
      <c r="CH147" s="278"/>
      <c r="CI147" s="278"/>
      <c r="CJ147" s="278"/>
      <c r="CK147" s="278"/>
      <c r="CL147" s="278"/>
      <c r="CM147" s="278"/>
      <c r="CN147" s="278"/>
      <c r="CO147" s="278"/>
      <c r="CP147" s="278"/>
      <c r="CQ147" s="278"/>
      <c r="CR147" s="278"/>
      <c r="CS147" s="278"/>
      <c r="CT147" s="278"/>
      <c r="CU147" s="278"/>
      <c r="CV147" s="278"/>
      <c r="CW147" s="278"/>
      <c r="CX147" s="278"/>
      <c r="CY147" s="278"/>
      <c r="CZ147" s="278"/>
      <c r="DA147" s="278"/>
      <c r="DB147" s="278"/>
      <c r="DC147" s="278"/>
      <c r="DD147" s="278"/>
      <c r="DE147" s="278"/>
      <c r="DF147" s="278"/>
      <c r="DG147" s="278"/>
      <c r="DH147" s="278"/>
      <c r="DI147" s="278"/>
      <c r="DJ147" s="278"/>
      <c r="DK147" s="278"/>
      <c r="DL147" s="278"/>
      <c r="DM147" s="278"/>
      <c r="DN147" s="278"/>
      <c r="DO147" s="278"/>
      <c r="DP147" s="278"/>
      <c r="DQ147" s="278"/>
      <c r="DR147" s="278"/>
      <c r="DS147" s="278"/>
      <c r="DT147" s="278"/>
      <c r="DU147" s="278"/>
      <c r="DV147" s="278"/>
      <c r="DW147" s="278"/>
      <c r="DX147" s="278"/>
      <c r="DY147" s="278"/>
      <c r="DZ147" s="278"/>
      <c r="EA147" s="278"/>
      <c r="EB147" s="278"/>
      <c r="EC147" s="278"/>
      <c r="ED147" s="278"/>
      <c r="EE147" s="278"/>
      <c r="EF147" s="278"/>
      <c r="EG147" s="278"/>
      <c r="EH147" s="278"/>
      <c r="EI147" s="278"/>
      <c r="EJ147" s="278"/>
      <c r="EK147" s="278"/>
      <c r="EL147" s="278"/>
      <c r="EM147" s="278"/>
      <c r="EN147" s="278"/>
      <c r="EO147" s="278"/>
      <c r="EP147" s="278"/>
      <c r="EQ147" s="278"/>
      <c r="ER147" s="278"/>
      <c r="ES147" s="278"/>
      <c r="ET147" s="278"/>
      <c r="EU147" s="278"/>
      <c r="EV147" s="278"/>
      <c r="EW147" s="278"/>
      <c r="EX147" s="278"/>
      <c r="EY147" s="278"/>
      <c r="EZ147" s="278"/>
      <c r="FA147" s="278"/>
      <c r="FB147" s="278"/>
      <c r="FC147" s="278"/>
      <c r="FD147" s="278"/>
      <c r="FE147" s="278"/>
      <c r="FF147" s="278"/>
      <c r="FG147" s="278"/>
      <c r="FH147" s="278"/>
      <c r="FI147" s="278"/>
      <c r="FJ147" s="278"/>
      <c r="FK147" s="278"/>
      <c r="FL147" s="278"/>
      <c r="FM147" s="278"/>
      <c r="FN147" s="278"/>
      <c r="FO147" s="278"/>
      <c r="FP147" s="278"/>
      <c r="FQ147" s="278"/>
      <c r="FR147" s="278"/>
      <c r="FS147" s="278"/>
      <c r="FT147" s="278"/>
      <c r="FU147" s="278"/>
      <c r="FV147" s="278"/>
      <c r="FW147" s="278"/>
      <c r="FX147" s="278"/>
      <c r="FY147" s="278"/>
      <c r="FZ147" s="278"/>
      <c r="GA147" s="278"/>
      <c r="GB147" s="278"/>
      <c r="GC147" s="278"/>
      <c r="GD147" s="278"/>
      <c r="GE147" s="278"/>
      <c r="GF147" s="278"/>
      <c r="GG147" s="278"/>
      <c r="GH147" s="278"/>
      <c r="GI147" s="278"/>
      <c r="GJ147" s="278"/>
      <c r="GK147" s="278"/>
      <c r="GL147" s="278"/>
      <c r="GM147" s="278"/>
      <c r="GN147" s="278"/>
      <c r="GO147" s="278"/>
      <c r="GP147" s="278"/>
      <c r="GQ147" s="278"/>
      <c r="GR147" s="278"/>
      <c r="GS147" s="278"/>
      <c r="GT147" s="278"/>
      <c r="GU147" s="278"/>
      <c r="GV147" s="278"/>
      <c r="GW147" s="278"/>
      <c r="GX147" s="278"/>
      <c r="GY147" s="278"/>
      <c r="GZ147" s="278"/>
      <c r="HA147" s="278"/>
      <c r="HB147" s="278"/>
      <c r="HC147" s="278"/>
      <c r="HD147" s="278"/>
      <c r="HE147" s="278"/>
      <c r="HF147" s="278"/>
      <c r="HG147" s="278"/>
      <c r="HH147" s="278"/>
      <c r="HI147" s="278"/>
      <c r="HJ147" s="278"/>
      <c r="HK147" s="278"/>
      <c r="HL147" s="278"/>
      <c r="HM147" s="278"/>
      <c r="HN147" s="278"/>
      <c r="HO147" s="278"/>
      <c r="HP147" s="278"/>
      <c r="HQ147" s="278"/>
      <c r="HR147" s="278"/>
      <c r="HS147" s="278"/>
      <c r="HT147" s="278"/>
      <c r="HU147" s="278"/>
      <c r="HV147" s="278"/>
      <c r="HW147" s="278"/>
      <c r="HX147" s="278"/>
      <c r="HY147" s="278"/>
      <c r="HZ147" s="278"/>
      <c r="IA147" s="278"/>
      <c r="IB147" s="278"/>
      <c r="IC147" s="278"/>
      <c r="ID147" s="278"/>
      <c r="IE147" s="278"/>
      <c r="IF147" s="278"/>
      <c r="IG147" s="278"/>
      <c r="IH147" s="278"/>
      <c r="II147" s="278"/>
      <c r="IJ147" s="278"/>
      <c r="IK147" s="278"/>
      <c r="IL147" s="278"/>
      <c r="IM147" s="278"/>
      <c r="IN147" s="278"/>
      <c r="IO147" s="278"/>
      <c r="IP147" s="278"/>
      <c r="IQ147" s="278"/>
      <c r="IR147" s="278"/>
      <c r="IS147" s="278"/>
      <c r="IT147" s="278"/>
      <c r="IU147" s="278"/>
      <c r="IV147" s="278"/>
    </row>
    <row r="148" spans="1:256" ht="17.399999999999999">
      <c r="A148" s="649"/>
      <c r="B148" s="200" t="s">
        <v>1247</v>
      </c>
      <c r="C148" s="181">
        <v>20</v>
      </c>
      <c r="D148" s="181">
        <v>6</v>
      </c>
      <c r="E148" s="183">
        <f t="shared" si="2"/>
        <v>0.3</v>
      </c>
      <c r="F148" s="278"/>
      <c r="G148" s="278"/>
      <c r="H148" s="278"/>
      <c r="I148" s="278"/>
      <c r="J148" s="278"/>
      <c r="K148" s="278"/>
      <c r="L148" s="278"/>
      <c r="M148" s="278"/>
      <c r="N148" s="278"/>
      <c r="O148" s="278"/>
      <c r="P148" s="278"/>
      <c r="Q148" s="278"/>
      <c r="R148" s="278"/>
      <c r="S148" s="278"/>
      <c r="T148" s="278"/>
      <c r="U148" s="278"/>
      <c r="V148" s="278"/>
      <c r="W148" s="278"/>
      <c r="X148" s="278"/>
      <c r="Y148" s="278"/>
      <c r="Z148" s="278"/>
      <c r="AA148" s="278"/>
      <c r="AB148" s="278"/>
      <c r="AC148" s="278"/>
      <c r="AD148" s="278"/>
      <c r="AE148" s="278"/>
      <c r="AF148" s="278"/>
      <c r="AG148" s="278"/>
      <c r="AH148" s="278"/>
      <c r="AI148" s="278"/>
      <c r="AJ148" s="278"/>
      <c r="AK148" s="278"/>
      <c r="AL148" s="278"/>
      <c r="AM148" s="278"/>
      <c r="AN148" s="278"/>
      <c r="AO148" s="278"/>
      <c r="AP148" s="278"/>
      <c r="AQ148" s="278"/>
      <c r="AR148" s="278"/>
      <c r="AS148" s="278"/>
      <c r="AT148" s="278"/>
      <c r="AU148" s="278"/>
      <c r="AV148" s="278"/>
      <c r="AW148" s="278"/>
      <c r="AX148" s="278"/>
      <c r="AY148" s="278"/>
      <c r="AZ148" s="278"/>
      <c r="BA148" s="278"/>
      <c r="BB148" s="278"/>
      <c r="BC148" s="278"/>
      <c r="BD148" s="278"/>
      <c r="BE148" s="278"/>
      <c r="BF148" s="278"/>
      <c r="BG148" s="278"/>
      <c r="BH148" s="278"/>
      <c r="BI148" s="278"/>
      <c r="BJ148" s="278"/>
      <c r="BK148" s="278"/>
      <c r="BL148" s="278"/>
      <c r="BM148" s="278"/>
      <c r="BN148" s="278"/>
      <c r="BO148" s="278"/>
      <c r="BP148" s="278"/>
      <c r="BQ148" s="278"/>
      <c r="BR148" s="278"/>
      <c r="BS148" s="278"/>
      <c r="BT148" s="278"/>
      <c r="BU148" s="278"/>
      <c r="BV148" s="278"/>
      <c r="BW148" s="278"/>
      <c r="BX148" s="278"/>
      <c r="BY148" s="278"/>
      <c r="BZ148" s="278"/>
      <c r="CA148" s="278"/>
      <c r="CB148" s="278"/>
      <c r="CC148" s="278"/>
      <c r="CD148" s="278"/>
      <c r="CE148" s="278"/>
      <c r="CF148" s="278"/>
      <c r="CG148" s="278"/>
      <c r="CH148" s="278"/>
      <c r="CI148" s="278"/>
      <c r="CJ148" s="278"/>
      <c r="CK148" s="278"/>
      <c r="CL148" s="278"/>
      <c r="CM148" s="278"/>
      <c r="CN148" s="278"/>
      <c r="CO148" s="278"/>
      <c r="CP148" s="278"/>
      <c r="CQ148" s="278"/>
      <c r="CR148" s="278"/>
      <c r="CS148" s="278"/>
      <c r="CT148" s="278"/>
      <c r="CU148" s="278"/>
      <c r="CV148" s="278"/>
      <c r="CW148" s="278"/>
      <c r="CX148" s="278"/>
      <c r="CY148" s="278"/>
      <c r="CZ148" s="278"/>
      <c r="DA148" s="278"/>
      <c r="DB148" s="278"/>
      <c r="DC148" s="278"/>
      <c r="DD148" s="278"/>
      <c r="DE148" s="278"/>
      <c r="DF148" s="278"/>
      <c r="DG148" s="278"/>
      <c r="DH148" s="278"/>
      <c r="DI148" s="278"/>
      <c r="DJ148" s="278"/>
      <c r="DK148" s="278"/>
      <c r="DL148" s="278"/>
      <c r="DM148" s="278"/>
      <c r="DN148" s="278"/>
      <c r="DO148" s="278"/>
      <c r="DP148" s="278"/>
      <c r="DQ148" s="278"/>
      <c r="DR148" s="278"/>
      <c r="DS148" s="278"/>
      <c r="DT148" s="278"/>
      <c r="DU148" s="278"/>
      <c r="DV148" s="278"/>
      <c r="DW148" s="278"/>
      <c r="DX148" s="278"/>
      <c r="DY148" s="278"/>
      <c r="DZ148" s="278"/>
      <c r="EA148" s="278"/>
      <c r="EB148" s="278"/>
      <c r="EC148" s="278"/>
      <c r="ED148" s="278"/>
      <c r="EE148" s="278"/>
      <c r="EF148" s="278"/>
      <c r="EG148" s="278"/>
      <c r="EH148" s="278"/>
      <c r="EI148" s="278"/>
      <c r="EJ148" s="278"/>
      <c r="EK148" s="278"/>
      <c r="EL148" s="278"/>
      <c r="EM148" s="278"/>
      <c r="EN148" s="278"/>
      <c r="EO148" s="278"/>
      <c r="EP148" s="278"/>
      <c r="EQ148" s="278"/>
      <c r="ER148" s="278"/>
      <c r="ES148" s="278"/>
      <c r="ET148" s="278"/>
      <c r="EU148" s="278"/>
      <c r="EV148" s="278"/>
      <c r="EW148" s="278"/>
      <c r="EX148" s="278"/>
      <c r="EY148" s="278"/>
      <c r="EZ148" s="278"/>
      <c r="FA148" s="278"/>
      <c r="FB148" s="278"/>
      <c r="FC148" s="278"/>
      <c r="FD148" s="278"/>
      <c r="FE148" s="278"/>
      <c r="FF148" s="278"/>
      <c r="FG148" s="278"/>
      <c r="FH148" s="278"/>
      <c r="FI148" s="278"/>
      <c r="FJ148" s="278"/>
      <c r="FK148" s="278"/>
      <c r="FL148" s="278"/>
      <c r="FM148" s="278"/>
      <c r="FN148" s="278"/>
      <c r="FO148" s="278"/>
      <c r="FP148" s="278"/>
      <c r="FQ148" s="278"/>
      <c r="FR148" s="278"/>
      <c r="FS148" s="278"/>
      <c r="FT148" s="278"/>
      <c r="FU148" s="278"/>
      <c r="FV148" s="278"/>
      <c r="FW148" s="278"/>
      <c r="FX148" s="278"/>
      <c r="FY148" s="278"/>
      <c r="FZ148" s="278"/>
      <c r="GA148" s="278"/>
      <c r="GB148" s="278"/>
      <c r="GC148" s="278"/>
      <c r="GD148" s="278"/>
      <c r="GE148" s="278"/>
      <c r="GF148" s="278"/>
      <c r="GG148" s="278"/>
      <c r="GH148" s="278"/>
      <c r="GI148" s="278"/>
      <c r="GJ148" s="278"/>
      <c r="GK148" s="278"/>
      <c r="GL148" s="278"/>
      <c r="GM148" s="278"/>
      <c r="GN148" s="278"/>
      <c r="GO148" s="278"/>
      <c r="GP148" s="278"/>
      <c r="GQ148" s="278"/>
      <c r="GR148" s="278"/>
      <c r="GS148" s="278"/>
      <c r="GT148" s="278"/>
      <c r="GU148" s="278"/>
      <c r="GV148" s="278"/>
      <c r="GW148" s="278"/>
      <c r="GX148" s="278"/>
      <c r="GY148" s="278"/>
      <c r="GZ148" s="278"/>
      <c r="HA148" s="278"/>
      <c r="HB148" s="278"/>
      <c r="HC148" s="278"/>
      <c r="HD148" s="278"/>
      <c r="HE148" s="278"/>
      <c r="HF148" s="278"/>
      <c r="HG148" s="278"/>
      <c r="HH148" s="278"/>
      <c r="HI148" s="278"/>
      <c r="HJ148" s="278"/>
      <c r="HK148" s="278"/>
      <c r="HL148" s="278"/>
      <c r="HM148" s="278"/>
      <c r="HN148" s="278"/>
      <c r="HO148" s="278"/>
      <c r="HP148" s="278"/>
      <c r="HQ148" s="278"/>
      <c r="HR148" s="278"/>
      <c r="HS148" s="278"/>
      <c r="HT148" s="278"/>
      <c r="HU148" s="278"/>
      <c r="HV148" s="278"/>
      <c r="HW148" s="278"/>
      <c r="HX148" s="278"/>
      <c r="HY148" s="278"/>
      <c r="HZ148" s="278"/>
      <c r="IA148" s="278"/>
      <c r="IB148" s="278"/>
      <c r="IC148" s="278"/>
      <c r="ID148" s="278"/>
      <c r="IE148" s="278"/>
      <c r="IF148" s="278"/>
      <c r="IG148" s="278"/>
      <c r="IH148" s="278"/>
      <c r="II148" s="278"/>
      <c r="IJ148" s="278"/>
      <c r="IK148" s="278"/>
      <c r="IL148" s="278"/>
      <c r="IM148" s="278"/>
      <c r="IN148" s="278"/>
      <c r="IO148" s="278"/>
      <c r="IP148" s="278"/>
      <c r="IQ148" s="278"/>
      <c r="IR148" s="278"/>
      <c r="IS148" s="278"/>
      <c r="IT148" s="278"/>
      <c r="IU148" s="278"/>
      <c r="IV148" s="278"/>
    </row>
    <row r="149" spans="1:256" ht="17.399999999999999">
      <c r="A149" s="649"/>
      <c r="B149" s="200" t="s">
        <v>1149</v>
      </c>
      <c r="C149" s="181">
        <v>15</v>
      </c>
      <c r="D149" s="181">
        <v>5</v>
      </c>
      <c r="E149" s="183">
        <f t="shared" si="2"/>
        <v>0.33333333333333331</v>
      </c>
      <c r="F149" s="278"/>
      <c r="G149" s="278"/>
      <c r="H149" s="278"/>
      <c r="I149" s="278"/>
      <c r="J149" s="278"/>
      <c r="K149" s="278"/>
      <c r="L149" s="278"/>
      <c r="M149" s="278"/>
      <c r="N149" s="278"/>
      <c r="O149" s="278"/>
      <c r="P149" s="278"/>
      <c r="Q149" s="278"/>
      <c r="R149" s="278"/>
      <c r="S149" s="278"/>
      <c r="T149" s="278"/>
      <c r="U149" s="278"/>
      <c r="V149" s="278"/>
      <c r="W149" s="278"/>
      <c r="X149" s="278"/>
      <c r="Y149" s="278"/>
      <c r="Z149" s="278"/>
      <c r="AA149" s="278"/>
      <c r="AB149" s="278"/>
      <c r="AC149" s="278"/>
      <c r="AD149" s="278"/>
      <c r="AE149" s="278"/>
      <c r="AF149" s="278"/>
      <c r="AG149" s="278"/>
      <c r="AH149" s="278"/>
      <c r="AI149" s="278"/>
      <c r="AJ149" s="278"/>
      <c r="AK149" s="278"/>
      <c r="AL149" s="278"/>
      <c r="AM149" s="278"/>
      <c r="AN149" s="278"/>
      <c r="AO149" s="278"/>
      <c r="AP149" s="278"/>
      <c r="AQ149" s="278"/>
      <c r="AR149" s="278"/>
      <c r="AS149" s="278"/>
      <c r="AT149" s="278"/>
      <c r="AU149" s="278"/>
      <c r="AV149" s="278"/>
      <c r="AW149" s="278"/>
      <c r="AX149" s="278"/>
      <c r="AY149" s="278"/>
      <c r="AZ149" s="278"/>
      <c r="BA149" s="278"/>
      <c r="BB149" s="278"/>
      <c r="BC149" s="278"/>
      <c r="BD149" s="278"/>
      <c r="BE149" s="278"/>
      <c r="BF149" s="278"/>
      <c r="BG149" s="278"/>
      <c r="BH149" s="278"/>
      <c r="BI149" s="278"/>
      <c r="BJ149" s="278"/>
      <c r="BK149" s="278"/>
      <c r="BL149" s="278"/>
      <c r="BM149" s="278"/>
      <c r="BN149" s="278"/>
      <c r="BO149" s="278"/>
      <c r="BP149" s="278"/>
      <c r="BQ149" s="278"/>
      <c r="BR149" s="278"/>
      <c r="BS149" s="278"/>
      <c r="BT149" s="278"/>
      <c r="BU149" s="278"/>
      <c r="BV149" s="278"/>
      <c r="BW149" s="278"/>
      <c r="BX149" s="278"/>
      <c r="BY149" s="278"/>
      <c r="BZ149" s="278"/>
      <c r="CA149" s="278"/>
      <c r="CB149" s="278"/>
      <c r="CC149" s="278"/>
      <c r="CD149" s="278"/>
      <c r="CE149" s="278"/>
      <c r="CF149" s="278"/>
      <c r="CG149" s="278"/>
      <c r="CH149" s="278"/>
      <c r="CI149" s="278"/>
      <c r="CJ149" s="278"/>
      <c r="CK149" s="278"/>
      <c r="CL149" s="278"/>
      <c r="CM149" s="278"/>
      <c r="CN149" s="278"/>
      <c r="CO149" s="278"/>
      <c r="CP149" s="278"/>
      <c r="CQ149" s="278"/>
      <c r="CR149" s="278"/>
      <c r="CS149" s="278"/>
      <c r="CT149" s="278"/>
      <c r="CU149" s="278"/>
      <c r="CV149" s="278"/>
      <c r="CW149" s="278"/>
      <c r="CX149" s="278"/>
      <c r="CY149" s="278"/>
      <c r="CZ149" s="278"/>
      <c r="DA149" s="278"/>
      <c r="DB149" s="278"/>
      <c r="DC149" s="278"/>
      <c r="DD149" s="278"/>
      <c r="DE149" s="278"/>
      <c r="DF149" s="278"/>
      <c r="DG149" s="278"/>
      <c r="DH149" s="278"/>
      <c r="DI149" s="278"/>
      <c r="DJ149" s="278"/>
      <c r="DK149" s="278"/>
      <c r="DL149" s="278"/>
      <c r="DM149" s="278"/>
      <c r="DN149" s="278"/>
      <c r="DO149" s="278"/>
      <c r="DP149" s="278"/>
      <c r="DQ149" s="278"/>
      <c r="DR149" s="278"/>
      <c r="DS149" s="278"/>
      <c r="DT149" s="278"/>
      <c r="DU149" s="278"/>
      <c r="DV149" s="278"/>
      <c r="DW149" s="278"/>
      <c r="DX149" s="278"/>
      <c r="DY149" s="278"/>
      <c r="DZ149" s="278"/>
      <c r="EA149" s="278"/>
      <c r="EB149" s="278"/>
      <c r="EC149" s="278"/>
      <c r="ED149" s="278"/>
      <c r="EE149" s="278"/>
      <c r="EF149" s="278"/>
      <c r="EG149" s="278"/>
      <c r="EH149" s="278"/>
      <c r="EI149" s="278"/>
      <c r="EJ149" s="278"/>
      <c r="EK149" s="278"/>
      <c r="EL149" s="278"/>
      <c r="EM149" s="278"/>
      <c r="EN149" s="278"/>
      <c r="EO149" s="278"/>
      <c r="EP149" s="278"/>
      <c r="EQ149" s="278"/>
      <c r="ER149" s="278"/>
      <c r="ES149" s="278"/>
      <c r="ET149" s="278"/>
      <c r="EU149" s="278"/>
      <c r="EV149" s="278"/>
      <c r="EW149" s="278"/>
      <c r="EX149" s="278"/>
      <c r="EY149" s="278"/>
      <c r="EZ149" s="278"/>
      <c r="FA149" s="278"/>
      <c r="FB149" s="278"/>
      <c r="FC149" s="278"/>
      <c r="FD149" s="278"/>
      <c r="FE149" s="278"/>
      <c r="FF149" s="278"/>
      <c r="FG149" s="278"/>
      <c r="FH149" s="278"/>
      <c r="FI149" s="278"/>
      <c r="FJ149" s="278"/>
      <c r="FK149" s="278"/>
      <c r="FL149" s="278"/>
      <c r="FM149" s="278"/>
      <c r="FN149" s="278"/>
      <c r="FO149" s="278"/>
      <c r="FP149" s="278"/>
      <c r="FQ149" s="278"/>
      <c r="FR149" s="278"/>
      <c r="FS149" s="278"/>
      <c r="FT149" s="278"/>
      <c r="FU149" s="278"/>
      <c r="FV149" s="278"/>
      <c r="FW149" s="278"/>
      <c r="FX149" s="278"/>
      <c r="FY149" s="278"/>
      <c r="FZ149" s="278"/>
      <c r="GA149" s="278"/>
      <c r="GB149" s="278"/>
      <c r="GC149" s="278"/>
      <c r="GD149" s="278"/>
      <c r="GE149" s="278"/>
      <c r="GF149" s="278"/>
      <c r="GG149" s="278"/>
      <c r="GH149" s="278"/>
      <c r="GI149" s="278"/>
      <c r="GJ149" s="278"/>
      <c r="GK149" s="278"/>
      <c r="GL149" s="278"/>
      <c r="GM149" s="278"/>
      <c r="GN149" s="278"/>
      <c r="GO149" s="278"/>
      <c r="GP149" s="278"/>
      <c r="GQ149" s="278"/>
      <c r="GR149" s="278"/>
      <c r="GS149" s="278"/>
      <c r="GT149" s="278"/>
      <c r="GU149" s="278"/>
      <c r="GV149" s="278"/>
      <c r="GW149" s="278"/>
      <c r="GX149" s="278"/>
      <c r="GY149" s="278"/>
      <c r="GZ149" s="278"/>
      <c r="HA149" s="278"/>
      <c r="HB149" s="278"/>
      <c r="HC149" s="278"/>
      <c r="HD149" s="278"/>
      <c r="HE149" s="278"/>
      <c r="HF149" s="278"/>
      <c r="HG149" s="278"/>
      <c r="HH149" s="278"/>
      <c r="HI149" s="278"/>
      <c r="HJ149" s="278"/>
      <c r="HK149" s="278"/>
      <c r="HL149" s="278"/>
      <c r="HM149" s="278"/>
      <c r="HN149" s="278"/>
      <c r="HO149" s="278"/>
      <c r="HP149" s="278"/>
      <c r="HQ149" s="278"/>
      <c r="HR149" s="278"/>
      <c r="HS149" s="278"/>
      <c r="HT149" s="278"/>
      <c r="HU149" s="278"/>
      <c r="HV149" s="278"/>
      <c r="HW149" s="278"/>
      <c r="HX149" s="278"/>
      <c r="HY149" s="278"/>
      <c r="HZ149" s="278"/>
      <c r="IA149" s="278"/>
      <c r="IB149" s="278"/>
      <c r="IC149" s="278"/>
      <c r="ID149" s="278"/>
      <c r="IE149" s="278"/>
      <c r="IF149" s="278"/>
      <c r="IG149" s="278"/>
      <c r="IH149" s="278"/>
      <c r="II149" s="278"/>
      <c r="IJ149" s="278"/>
      <c r="IK149" s="278"/>
      <c r="IL149" s="278"/>
      <c r="IM149" s="278"/>
      <c r="IN149" s="278"/>
      <c r="IO149" s="278"/>
      <c r="IP149" s="278"/>
      <c r="IQ149" s="278"/>
      <c r="IR149" s="278"/>
      <c r="IS149" s="278"/>
      <c r="IT149" s="278"/>
      <c r="IU149" s="278"/>
      <c r="IV149" s="278"/>
    </row>
    <row r="150" spans="1:256" ht="17.399999999999999">
      <c r="A150" s="649"/>
      <c r="B150" s="200" t="s">
        <v>1248</v>
      </c>
      <c r="C150" s="181">
        <v>10</v>
      </c>
      <c r="D150" s="181">
        <v>1</v>
      </c>
      <c r="E150" s="183">
        <f t="shared" si="2"/>
        <v>0.1</v>
      </c>
      <c r="F150" s="278"/>
      <c r="G150" s="278"/>
      <c r="H150" s="278"/>
      <c r="I150" s="278"/>
      <c r="J150" s="278"/>
      <c r="K150" s="278"/>
      <c r="L150" s="278"/>
      <c r="M150" s="278"/>
      <c r="N150" s="278"/>
      <c r="O150" s="278"/>
      <c r="P150" s="278"/>
      <c r="Q150" s="278"/>
      <c r="R150" s="278"/>
      <c r="S150" s="278"/>
      <c r="T150" s="278"/>
      <c r="U150" s="278"/>
      <c r="V150" s="278"/>
      <c r="W150" s="278"/>
      <c r="X150" s="278"/>
      <c r="Y150" s="278"/>
      <c r="Z150" s="278"/>
      <c r="AA150" s="278"/>
      <c r="AB150" s="278"/>
      <c r="AC150" s="278"/>
      <c r="AD150" s="278"/>
      <c r="AE150" s="278"/>
      <c r="AF150" s="278"/>
      <c r="AG150" s="278"/>
      <c r="AH150" s="278"/>
      <c r="AI150" s="278"/>
      <c r="AJ150" s="278"/>
      <c r="AK150" s="278"/>
      <c r="AL150" s="278"/>
      <c r="AM150" s="278"/>
      <c r="AN150" s="278"/>
      <c r="AO150" s="278"/>
      <c r="AP150" s="278"/>
      <c r="AQ150" s="278"/>
      <c r="AR150" s="278"/>
      <c r="AS150" s="278"/>
      <c r="AT150" s="278"/>
      <c r="AU150" s="278"/>
      <c r="AV150" s="278"/>
      <c r="AW150" s="278"/>
      <c r="AX150" s="278"/>
      <c r="AY150" s="278"/>
      <c r="AZ150" s="278"/>
      <c r="BA150" s="278"/>
      <c r="BB150" s="278"/>
      <c r="BC150" s="278"/>
      <c r="BD150" s="278"/>
      <c r="BE150" s="278"/>
      <c r="BF150" s="278"/>
      <c r="BG150" s="278"/>
      <c r="BH150" s="278"/>
      <c r="BI150" s="278"/>
      <c r="BJ150" s="278"/>
      <c r="BK150" s="278"/>
      <c r="BL150" s="278"/>
      <c r="BM150" s="278"/>
      <c r="BN150" s="278"/>
      <c r="BO150" s="278"/>
      <c r="BP150" s="278"/>
      <c r="BQ150" s="278"/>
      <c r="BR150" s="278"/>
      <c r="BS150" s="278"/>
      <c r="BT150" s="278"/>
      <c r="BU150" s="278"/>
      <c r="BV150" s="278"/>
      <c r="BW150" s="278"/>
      <c r="BX150" s="278"/>
      <c r="BY150" s="278"/>
      <c r="BZ150" s="278"/>
      <c r="CA150" s="278"/>
      <c r="CB150" s="278"/>
      <c r="CC150" s="278"/>
      <c r="CD150" s="278"/>
      <c r="CE150" s="278"/>
      <c r="CF150" s="278"/>
      <c r="CG150" s="278"/>
      <c r="CH150" s="278"/>
      <c r="CI150" s="278"/>
      <c r="CJ150" s="278"/>
      <c r="CK150" s="278"/>
      <c r="CL150" s="278"/>
      <c r="CM150" s="278"/>
      <c r="CN150" s="278"/>
      <c r="CO150" s="278"/>
      <c r="CP150" s="278"/>
      <c r="CQ150" s="278"/>
      <c r="CR150" s="278"/>
      <c r="CS150" s="278"/>
      <c r="CT150" s="278"/>
      <c r="CU150" s="278"/>
      <c r="CV150" s="278"/>
      <c r="CW150" s="278"/>
      <c r="CX150" s="278"/>
      <c r="CY150" s="278"/>
      <c r="CZ150" s="278"/>
      <c r="DA150" s="278"/>
      <c r="DB150" s="278"/>
      <c r="DC150" s="278"/>
      <c r="DD150" s="278"/>
      <c r="DE150" s="278"/>
      <c r="DF150" s="278"/>
      <c r="DG150" s="278"/>
      <c r="DH150" s="278"/>
      <c r="DI150" s="278"/>
      <c r="DJ150" s="278"/>
      <c r="DK150" s="278"/>
      <c r="DL150" s="278"/>
      <c r="DM150" s="278"/>
      <c r="DN150" s="278"/>
      <c r="DO150" s="278"/>
      <c r="DP150" s="278"/>
      <c r="DQ150" s="278"/>
      <c r="DR150" s="278"/>
      <c r="DS150" s="278"/>
      <c r="DT150" s="278"/>
      <c r="DU150" s="278"/>
      <c r="DV150" s="278"/>
      <c r="DW150" s="278"/>
      <c r="DX150" s="278"/>
      <c r="DY150" s="278"/>
      <c r="DZ150" s="278"/>
      <c r="EA150" s="278"/>
      <c r="EB150" s="278"/>
      <c r="EC150" s="278"/>
      <c r="ED150" s="278"/>
      <c r="EE150" s="278"/>
      <c r="EF150" s="278"/>
      <c r="EG150" s="278"/>
      <c r="EH150" s="278"/>
      <c r="EI150" s="278"/>
      <c r="EJ150" s="278"/>
      <c r="EK150" s="278"/>
      <c r="EL150" s="278"/>
      <c r="EM150" s="278"/>
      <c r="EN150" s="278"/>
      <c r="EO150" s="278"/>
      <c r="EP150" s="278"/>
      <c r="EQ150" s="278"/>
      <c r="ER150" s="278"/>
      <c r="ES150" s="278"/>
      <c r="ET150" s="278"/>
      <c r="EU150" s="278"/>
      <c r="EV150" s="278"/>
      <c r="EW150" s="278"/>
      <c r="EX150" s="278"/>
      <c r="EY150" s="278"/>
      <c r="EZ150" s="278"/>
      <c r="FA150" s="278"/>
      <c r="FB150" s="278"/>
      <c r="FC150" s="278"/>
      <c r="FD150" s="278"/>
      <c r="FE150" s="278"/>
      <c r="FF150" s="278"/>
      <c r="FG150" s="278"/>
      <c r="FH150" s="278"/>
      <c r="FI150" s="278"/>
      <c r="FJ150" s="278"/>
      <c r="FK150" s="278"/>
      <c r="FL150" s="278"/>
      <c r="FM150" s="278"/>
      <c r="FN150" s="278"/>
      <c r="FO150" s="278"/>
      <c r="FP150" s="278"/>
      <c r="FQ150" s="278"/>
      <c r="FR150" s="278"/>
      <c r="FS150" s="278"/>
      <c r="FT150" s="278"/>
      <c r="FU150" s="278"/>
      <c r="FV150" s="278"/>
      <c r="FW150" s="278"/>
      <c r="FX150" s="278"/>
      <c r="FY150" s="278"/>
      <c r="FZ150" s="278"/>
      <c r="GA150" s="278"/>
      <c r="GB150" s="278"/>
      <c r="GC150" s="278"/>
      <c r="GD150" s="278"/>
      <c r="GE150" s="278"/>
      <c r="GF150" s="278"/>
      <c r="GG150" s="278"/>
      <c r="GH150" s="278"/>
      <c r="GI150" s="278"/>
      <c r="GJ150" s="278"/>
      <c r="GK150" s="278"/>
      <c r="GL150" s="278"/>
      <c r="GM150" s="278"/>
      <c r="GN150" s="278"/>
      <c r="GO150" s="278"/>
      <c r="GP150" s="278"/>
      <c r="GQ150" s="278"/>
      <c r="GR150" s="278"/>
      <c r="GS150" s="278"/>
      <c r="GT150" s="278"/>
      <c r="GU150" s="278"/>
      <c r="GV150" s="278"/>
      <c r="GW150" s="278"/>
      <c r="GX150" s="278"/>
      <c r="GY150" s="278"/>
      <c r="GZ150" s="278"/>
      <c r="HA150" s="278"/>
      <c r="HB150" s="278"/>
      <c r="HC150" s="278"/>
      <c r="HD150" s="278"/>
      <c r="HE150" s="278"/>
      <c r="HF150" s="278"/>
      <c r="HG150" s="278"/>
      <c r="HH150" s="278"/>
      <c r="HI150" s="278"/>
      <c r="HJ150" s="278"/>
      <c r="HK150" s="278"/>
      <c r="HL150" s="278"/>
      <c r="HM150" s="278"/>
      <c r="HN150" s="278"/>
      <c r="HO150" s="278"/>
      <c r="HP150" s="278"/>
      <c r="HQ150" s="278"/>
      <c r="HR150" s="278"/>
      <c r="HS150" s="278"/>
      <c r="HT150" s="278"/>
      <c r="HU150" s="278"/>
      <c r="HV150" s="278"/>
      <c r="HW150" s="278"/>
      <c r="HX150" s="278"/>
      <c r="HY150" s="278"/>
      <c r="HZ150" s="278"/>
      <c r="IA150" s="278"/>
      <c r="IB150" s="278"/>
      <c r="IC150" s="278"/>
      <c r="ID150" s="278"/>
      <c r="IE150" s="278"/>
      <c r="IF150" s="278"/>
      <c r="IG150" s="278"/>
      <c r="IH150" s="278"/>
      <c r="II150" s="278"/>
      <c r="IJ150" s="278"/>
      <c r="IK150" s="278"/>
      <c r="IL150" s="278"/>
      <c r="IM150" s="278"/>
      <c r="IN150" s="278"/>
      <c r="IO150" s="278"/>
      <c r="IP150" s="278"/>
      <c r="IQ150" s="278"/>
      <c r="IR150" s="278"/>
      <c r="IS150" s="278"/>
      <c r="IT150" s="278"/>
      <c r="IU150" s="278"/>
      <c r="IV150" s="278"/>
    </row>
    <row r="151" spans="1:256" ht="17.399999999999999">
      <c r="A151" s="649"/>
      <c r="B151" s="200" t="s">
        <v>1249</v>
      </c>
      <c r="C151" s="181">
        <v>9</v>
      </c>
      <c r="D151" s="181">
        <v>4</v>
      </c>
      <c r="E151" s="183">
        <f t="shared" si="2"/>
        <v>0.44444444444444442</v>
      </c>
      <c r="F151" s="278"/>
      <c r="G151" s="278"/>
      <c r="H151" s="278"/>
      <c r="I151" s="278"/>
      <c r="J151" s="278"/>
      <c r="K151" s="278"/>
      <c r="L151" s="278"/>
      <c r="M151" s="278"/>
      <c r="N151" s="278"/>
      <c r="O151" s="278"/>
      <c r="P151" s="278"/>
      <c r="Q151" s="278"/>
      <c r="R151" s="278"/>
      <c r="S151" s="278"/>
      <c r="T151" s="278"/>
      <c r="U151" s="278"/>
      <c r="V151" s="278"/>
      <c r="W151" s="278"/>
      <c r="X151" s="278"/>
      <c r="Y151" s="278"/>
      <c r="Z151" s="278"/>
      <c r="AA151" s="278"/>
      <c r="AB151" s="278"/>
      <c r="AC151" s="278"/>
      <c r="AD151" s="278"/>
      <c r="AE151" s="278"/>
      <c r="AF151" s="278"/>
      <c r="AG151" s="278"/>
      <c r="AH151" s="278"/>
      <c r="AI151" s="278"/>
      <c r="AJ151" s="278"/>
      <c r="AK151" s="278"/>
      <c r="AL151" s="278"/>
      <c r="AM151" s="278"/>
      <c r="AN151" s="278"/>
      <c r="AO151" s="278"/>
      <c r="AP151" s="278"/>
      <c r="AQ151" s="278"/>
      <c r="AR151" s="278"/>
      <c r="AS151" s="278"/>
      <c r="AT151" s="278"/>
      <c r="AU151" s="278"/>
      <c r="AV151" s="278"/>
      <c r="AW151" s="278"/>
      <c r="AX151" s="278"/>
      <c r="AY151" s="278"/>
      <c r="AZ151" s="278"/>
      <c r="BA151" s="278"/>
      <c r="BB151" s="278"/>
      <c r="BC151" s="278"/>
      <c r="BD151" s="278"/>
      <c r="BE151" s="278"/>
      <c r="BF151" s="278"/>
      <c r="BG151" s="278"/>
      <c r="BH151" s="278"/>
      <c r="BI151" s="278"/>
      <c r="BJ151" s="278"/>
      <c r="BK151" s="278"/>
      <c r="BL151" s="278"/>
      <c r="BM151" s="278"/>
      <c r="BN151" s="278"/>
      <c r="BO151" s="278"/>
      <c r="BP151" s="278"/>
      <c r="BQ151" s="278"/>
      <c r="BR151" s="278"/>
      <c r="BS151" s="278"/>
      <c r="BT151" s="278"/>
      <c r="BU151" s="278"/>
      <c r="BV151" s="278"/>
      <c r="BW151" s="278"/>
      <c r="BX151" s="278"/>
      <c r="BY151" s="278"/>
      <c r="BZ151" s="278"/>
      <c r="CA151" s="278"/>
      <c r="CB151" s="278"/>
      <c r="CC151" s="278"/>
      <c r="CD151" s="278"/>
      <c r="CE151" s="278"/>
      <c r="CF151" s="278"/>
      <c r="CG151" s="278"/>
      <c r="CH151" s="278"/>
      <c r="CI151" s="278"/>
      <c r="CJ151" s="278"/>
      <c r="CK151" s="278"/>
      <c r="CL151" s="278"/>
      <c r="CM151" s="278"/>
      <c r="CN151" s="278"/>
      <c r="CO151" s="278"/>
      <c r="CP151" s="278"/>
      <c r="CQ151" s="278"/>
      <c r="CR151" s="278"/>
      <c r="CS151" s="278"/>
      <c r="CT151" s="278"/>
      <c r="CU151" s="278"/>
      <c r="CV151" s="278"/>
      <c r="CW151" s="278"/>
      <c r="CX151" s="278"/>
      <c r="CY151" s="278"/>
      <c r="CZ151" s="278"/>
      <c r="DA151" s="278"/>
      <c r="DB151" s="278"/>
      <c r="DC151" s="278"/>
      <c r="DD151" s="278"/>
      <c r="DE151" s="278"/>
      <c r="DF151" s="278"/>
      <c r="DG151" s="278"/>
      <c r="DH151" s="278"/>
      <c r="DI151" s="278"/>
      <c r="DJ151" s="278"/>
      <c r="DK151" s="278"/>
      <c r="DL151" s="278"/>
      <c r="DM151" s="278"/>
      <c r="DN151" s="278"/>
      <c r="DO151" s="278"/>
      <c r="DP151" s="278"/>
      <c r="DQ151" s="278"/>
      <c r="DR151" s="278"/>
      <c r="DS151" s="278"/>
      <c r="DT151" s="278"/>
      <c r="DU151" s="278"/>
      <c r="DV151" s="278"/>
      <c r="DW151" s="278"/>
      <c r="DX151" s="278"/>
      <c r="DY151" s="278"/>
      <c r="DZ151" s="278"/>
      <c r="EA151" s="278"/>
      <c r="EB151" s="278"/>
      <c r="EC151" s="278"/>
      <c r="ED151" s="278"/>
      <c r="EE151" s="278"/>
      <c r="EF151" s="278"/>
      <c r="EG151" s="278"/>
      <c r="EH151" s="278"/>
      <c r="EI151" s="278"/>
      <c r="EJ151" s="278"/>
      <c r="EK151" s="278"/>
      <c r="EL151" s="278"/>
      <c r="EM151" s="278"/>
      <c r="EN151" s="278"/>
      <c r="EO151" s="278"/>
      <c r="EP151" s="278"/>
      <c r="EQ151" s="278"/>
      <c r="ER151" s="278"/>
      <c r="ES151" s="278"/>
      <c r="ET151" s="278"/>
      <c r="EU151" s="278"/>
      <c r="EV151" s="278"/>
      <c r="EW151" s="278"/>
      <c r="EX151" s="278"/>
      <c r="EY151" s="278"/>
      <c r="EZ151" s="278"/>
      <c r="FA151" s="278"/>
      <c r="FB151" s="278"/>
      <c r="FC151" s="278"/>
      <c r="FD151" s="278"/>
      <c r="FE151" s="278"/>
      <c r="FF151" s="278"/>
      <c r="FG151" s="278"/>
      <c r="FH151" s="278"/>
      <c r="FI151" s="278"/>
      <c r="FJ151" s="278"/>
      <c r="FK151" s="278"/>
      <c r="FL151" s="278"/>
      <c r="FM151" s="278"/>
      <c r="FN151" s="278"/>
      <c r="FO151" s="278"/>
      <c r="FP151" s="278"/>
      <c r="FQ151" s="278"/>
      <c r="FR151" s="278"/>
      <c r="FS151" s="278"/>
      <c r="FT151" s="278"/>
      <c r="FU151" s="278"/>
      <c r="FV151" s="278"/>
      <c r="FW151" s="278"/>
      <c r="FX151" s="278"/>
      <c r="FY151" s="278"/>
      <c r="FZ151" s="278"/>
      <c r="GA151" s="278"/>
      <c r="GB151" s="278"/>
      <c r="GC151" s="278"/>
      <c r="GD151" s="278"/>
      <c r="GE151" s="278"/>
      <c r="GF151" s="278"/>
      <c r="GG151" s="278"/>
      <c r="GH151" s="278"/>
      <c r="GI151" s="278"/>
      <c r="GJ151" s="278"/>
      <c r="GK151" s="278"/>
      <c r="GL151" s="278"/>
      <c r="GM151" s="278"/>
      <c r="GN151" s="278"/>
      <c r="GO151" s="278"/>
      <c r="GP151" s="278"/>
      <c r="GQ151" s="278"/>
      <c r="GR151" s="278"/>
      <c r="GS151" s="278"/>
      <c r="GT151" s="278"/>
      <c r="GU151" s="278"/>
      <c r="GV151" s="278"/>
      <c r="GW151" s="278"/>
      <c r="GX151" s="278"/>
      <c r="GY151" s="278"/>
      <c r="GZ151" s="278"/>
      <c r="HA151" s="278"/>
      <c r="HB151" s="278"/>
      <c r="HC151" s="278"/>
      <c r="HD151" s="278"/>
      <c r="HE151" s="278"/>
      <c r="HF151" s="278"/>
      <c r="HG151" s="278"/>
      <c r="HH151" s="278"/>
      <c r="HI151" s="278"/>
      <c r="HJ151" s="278"/>
      <c r="HK151" s="278"/>
      <c r="HL151" s="278"/>
      <c r="HM151" s="278"/>
      <c r="HN151" s="278"/>
      <c r="HO151" s="278"/>
      <c r="HP151" s="278"/>
      <c r="HQ151" s="278"/>
      <c r="HR151" s="278"/>
      <c r="HS151" s="278"/>
      <c r="HT151" s="278"/>
      <c r="HU151" s="278"/>
      <c r="HV151" s="278"/>
      <c r="HW151" s="278"/>
      <c r="HX151" s="278"/>
      <c r="HY151" s="278"/>
      <c r="HZ151" s="278"/>
      <c r="IA151" s="278"/>
      <c r="IB151" s="278"/>
      <c r="IC151" s="278"/>
      <c r="ID151" s="278"/>
      <c r="IE151" s="278"/>
      <c r="IF151" s="278"/>
      <c r="IG151" s="278"/>
      <c r="IH151" s="278"/>
      <c r="II151" s="278"/>
      <c r="IJ151" s="278"/>
      <c r="IK151" s="278"/>
      <c r="IL151" s="278"/>
      <c r="IM151" s="278"/>
      <c r="IN151" s="278"/>
      <c r="IO151" s="278"/>
      <c r="IP151" s="278"/>
      <c r="IQ151" s="278"/>
      <c r="IR151" s="278"/>
      <c r="IS151" s="278"/>
      <c r="IT151" s="278"/>
      <c r="IU151" s="278"/>
      <c r="IV151" s="278"/>
    </row>
    <row r="152" spans="1:256" ht="17.399999999999999">
      <c r="A152" s="649"/>
      <c r="B152" s="200" t="s">
        <v>1148</v>
      </c>
      <c r="C152" s="181">
        <v>11</v>
      </c>
      <c r="D152" s="181">
        <v>3</v>
      </c>
      <c r="E152" s="183">
        <f t="shared" si="2"/>
        <v>0.27272727272727271</v>
      </c>
      <c r="F152" s="277"/>
      <c r="G152" s="277"/>
      <c r="H152" s="277"/>
      <c r="I152" s="277"/>
      <c r="J152" s="277"/>
      <c r="K152" s="277"/>
      <c r="L152" s="277"/>
      <c r="M152" s="277"/>
      <c r="N152" s="277"/>
      <c r="O152" s="277"/>
      <c r="P152" s="277"/>
      <c r="Q152" s="277"/>
      <c r="R152" s="277"/>
      <c r="S152" s="277"/>
      <c r="T152" s="277"/>
      <c r="U152" s="277"/>
      <c r="V152" s="277"/>
      <c r="W152" s="277"/>
      <c r="X152" s="277"/>
      <c r="Y152" s="277"/>
      <c r="Z152" s="277"/>
      <c r="AA152" s="277"/>
      <c r="AB152" s="277"/>
      <c r="AC152" s="277"/>
      <c r="AD152" s="277"/>
      <c r="AE152" s="277"/>
      <c r="AF152" s="277"/>
      <c r="AG152" s="277"/>
      <c r="AH152" s="277"/>
      <c r="AI152" s="277"/>
      <c r="AJ152" s="277"/>
      <c r="AK152" s="277"/>
      <c r="AL152" s="277"/>
      <c r="AM152" s="277"/>
      <c r="AN152" s="277"/>
      <c r="AO152" s="277"/>
      <c r="AP152" s="277"/>
      <c r="AQ152" s="277"/>
      <c r="AR152" s="277"/>
      <c r="AS152" s="277"/>
      <c r="AT152" s="277"/>
      <c r="AU152" s="277"/>
      <c r="AV152" s="277"/>
      <c r="AW152" s="277"/>
      <c r="AX152" s="277"/>
      <c r="AY152" s="277"/>
      <c r="AZ152" s="277"/>
      <c r="BA152" s="277"/>
      <c r="BB152" s="277"/>
      <c r="BC152" s="277"/>
      <c r="BD152" s="277"/>
      <c r="BE152" s="277"/>
      <c r="BF152" s="277"/>
      <c r="BG152" s="277"/>
      <c r="BH152" s="277"/>
      <c r="BI152" s="277"/>
      <c r="BJ152" s="277"/>
      <c r="BK152" s="277"/>
      <c r="BL152" s="277"/>
      <c r="BM152" s="277"/>
      <c r="BN152" s="277"/>
      <c r="BO152" s="277"/>
      <c r="BP152" s="277"/>
      <c r="BQ152" s="277"/>
      <c r="BR152" s="277"/>
      <c r="BS152" s="277"/>
      <c r="BT152" s="277"/>
      <c r="BU152" s="277"/>
      <c r="BV152" s="277"/>
      <c r="BW152" s="277"/>
      <c r="BX152" s="277"/>
      <c r="BY152" s="277"/>
      <c r="BZ152" s="277"/>
      <c r="CA152" s="277"/>
      <c r="CB152" s="277"/>
      <c r="CC152" s="277"/>
      <c r="CD152" s="277"/>
      <c r="CE152" s="277"/>
      <c r="CF152" s="277"/>
      <c r="CG152" s="277"/>
      <c r="CH152" s="277"/>
      <c r="CI152" s="277"/>
      <c r="CJ152" s="277"/>
      <c r="CK152" s="277"/>
      <c r="CL152" s="277"/>
      <c r="CM152" s="277"/>
      <c r="CN152" s="277"/>
      <c r="CO152" s="277"/>
      <c r="CP152" s="277"/>
      <c r="CQ152" s="277"/>
      <c r="CR152" s="277"/>
      <c r="CS152" s="277"/>
      <c r="CT152" s="277"/>
      <c r="CU152" s="277"/>
      <c r="CV152" s="277"/>
      <c r="CW152" s="277"/>
      <c r="CX152" s="277"/>
      <c r="CY152" s="277"/>
      <c r="CZ152" s="277"/>
      <c r="DA152" s="277"/>
      <c r="DB152" s="277"/>
      <c r="DC152" s="277"/>
      <c r="DD152" s="277"/>
      <c r="DE152" s="277"/>
      <c r="DF152" s="277"/>
      <c r="DG152" s="277"/>
      <c r="DH152" s="277"/>
      <c r="DI152" s="277"/>
      <c r="DJ152" s="277"/>
      <c r="DK152" s="277"/>
      <c r="DL152" s="277"/>
      <c r="DM152" s="277"/>
      <c r="DN152" s="277"/>
      <c r="DO152" s="277"/>
      <c r="DP152" s="277"/>
      <c r="DQ152" s="277"/>
      <c r="DR152" s="277"/>
      <c r="DS152" s="277"/>
      <c r="DT152" s="277"/>
      <c r="DU152" s="277"/>
      <c r="DV152" s="277"/>
      <c r="DW152" s="277"/>
      <c r="DX152" s="277"/>
      <c r="DY152" s="277"/>
      <c r="DZ152" s="277"/>
      <c r="EA152" s="277"/>
      <c r="EB152" s="277"/>
      <c r="EC152" s="277"/>
      <c r="ED152" s="277"/>
      <c r="EE152" s="277"/>
      <c r="EF152" s="277"/>
      <c r="EG152" s="277"/>
      <c r="EH152" s="277"/>
      <c r="EI152" s="277"/>
      <c r="EJ152" s="277"/>
      <c r="EK152" s="277"/>
      <c r="EL152" s="277"/>
      <c r="EM152" s="277"/>
      <c r="EN152" s="277"/>
      <c r="EO152" s="277"/>
      <c r="EP152" s="277"/>
      <c r="EQ152" s="277"/>
      <c r="ER152" s="277"/>
      <c r="ES152" s="277"/>
      <c r="ET152" s="277"/>
      <c r="EU152" s="277"/>
      <c r="EV152" s="277"/>
      <c r="EW152" s="277"/>
      <c r="EX152" s="277"/>
      <c r="EY152" s="277"/>
      <c r="EZ152" s="277"/>
      <c r="FA152" s="277"/>
      <c r="FB152" s="277"/>
      <c r="FC152" s="277"/>
      <c r="FD152" s="277"/>
      <c r="FE152" s="277"/>
      <c r="FF152" s="277"/>
      <c r="FG152" s="277"/>
      <c r="FH152" s="277"/>
      <c r="FI152" s="277"/>
      <c r="FJ152" s="277"/>
      <c r="FK152" s="277"/>
      <c r="FL152" s="277"/>
      <c r="FM152" s="277"/>
      <c r="FN152" s="277"/>
      <c r="FO152" s="277"/>
      <c r="FP152" s="277"/>
      <c r="FQ152" s="277"/>
      <c r="FR152" s="277"/>
      <c r="FS152" s="277"/>
      <c r="FT152" s="277"/>
      <c r="FU152" s="277"/>
      <c r="FV152" s="277"/>
      <c r="FW152" s="277"/>
      <c r="FX152" s="277"/>
      <c r="FY152" s="277"/>
      <c r="FZ152" s="277"/>
      <c r="GA152" s="277"/>
      <c r="GB152" s="277"/>
      <c r="GC152" s="277"/>
      <c r="GD152" s="277"/>
      <c r="GE152" s="277"/>
      <c r="GF152" s="277"/>
      <c r="GG152" s="277"/>
      <c r="GH152" s="277"/>
      <c r="GI152" s="277"/>
      <c r="GJ152" s="277"/>
      <c r="GK152" s="277"/>
      <c r="GL152" s="277"/>
      <c r="GM152" s="277"/>
      <c r="GN152" s="277"/>
      <c r="GO152" s="277"/>
      <c r="GP152" s="277"/>
      <c r="GQ152" s="277"/>
      <c r="GR152" s="277"/>
      <c r="GS152" s="277"/>
      <c r="GT152" s="277"/>
      <c r="GU152" s="277"/>
      <c r="GV152" s="277"/>
      <c r="GW152" s="277"/>
      <c r="GX152" s="277"/>
      <c r="GY152" s="277"/>
      <c r="GZ152" s="277"/>
      <c r="HA152" s="277"/>
      <c r="HB152" s="277"/>
      <c r="HC152" s="277"/>
      <c r="HD152" s="277"/>
      <c r="HE152" s="277"/>
      <c r="HF152" s="277"/>
      <c r="HG152" s="277"/>
      <c r="HH152" s="277"/>
      <c r="HI152" s="277"/>
      <c r="HJ152" s="277"/>
      <c r="HK152" s="277"/>
      <c r="HL152" s="277"/>
      <c r="HM152" s="277"/>
      <c r="HN152" s="277"/>
      <c r="HO152" s="277"/>
      <c r="HP152" s="277"/>
      <c r="HQ152" s="277"/>
      <c r="HR152" s="277"/>
      <c r="HS152" s="277"/>
      <c r="HT152" s="277"/>
      <c r="HU152" s="277"/>
      <c r="HV152" s="277"/>
      <c r="HW152" s="277"/>
      <c r="HX152" s="277"/>
      <c r="HY152" s="277"/>
      <c r="HZ152" s="277"/>
      <c r="IA152" s="277"/>
      <c r="IB152" s="277"/>
      <c r="IC152" s="277"/>
      <c r="ID152" s="277"/>
      <c r="IE152" s="277"/>
      <c r="IF152" s="277"/>
      <c r="IG152" s="277"/>
      <c r="IH152" s="277"/>
      <c r="II152" s="277"/>
      <c r="IJ152" s="277"/>
      <c r="IK152" s="277"/>
      <c r="IL152" s="277"/>
      <c r="IM152" s="277"/>
      <c r="IN152" s="277"/>
      <c r="IO152" s="277"/>
      <c r="IP152" s="277"/>
      <c r="IQ152" s="277"/>
      <c r="IR152" s="277"/>
      <c r="IS152" s="277"/>
      <c r="IT152" s="277"/>
      <c r="IU152" s="277"/>
      <c r="IV152" s="277"/>
    </row>
    <row r="153" spans="1:256" ht="17.399999999999999">
      <c r="A153" s="649"/>
      <c r="B153" s="200" t="s">
        <v>1250</v>
      </c>
      <c r="C153" s="67">
        <v>22</v>
      </c>
      <c r="D153" s="67">
        <v>3</v>
      </c>
      <c r="E153" s="183">
        <f t="shared" si="2"/>
        <v>0.13636363636363635</v>
      </c>
      <c r="F153" s="277"/>
      <c r="G153" s="277"/>
      <c r="H153" s="277"/>
      <c r="I153" s="277"/>
      <c r="J153" s="277"/>
      <c r="K153" s="277"/>
      <c r="L153" s="277"/>
      <c r="M153" s="277"/>
      <c r="N153" s="277"/>
      <c r="O153" s="277"/>
      <c r="P153" s="277"/>
      <c r="Q153" s="277"/>
      <c r="R153" s="277"/>
      <c r="S153" s="277"/>
      <c r="T153" s="277"/>
      <c r="U153" s="277"/>
      <c r="V153" s="277"/>
      <c r="W153" s="277"/>
      <c r="X153" s="277"/>
      <c r="Y153" s="277"/>
      <c r="Z153" s="277"/>
      <c r="AA153" s="277"/>
      <c r="AB153" s="277"/>
      <c r="AC153" s="277"/>
      <c r="AD153" s="277"/>
      <c r="AE153" s="277"/>
      <c r="AF153" s="277"/>
      <c r="AG153" s="277"/>
      <c r="AH153" s="277"/>
      <c r="AI153" s="277"/>
      <c r="AJ153" s="277"/>
      <c r="AK153" s="277"/>
      <c r="AL153" s="277"/>
      <c r="AM153" s="277"/>
      <c r="AN153" s="277"/>
      <c r="AO153" s="277"/>
      <c r="AP153" s="277"/>
      <c r="AQ153" s="277"/>
      <c r="AR153" s="277"/>
      <c r="AS153" s="277"/>
      <c r="AT153" s="277"/>
      <c r="AU153" s="277"/>
      <c r="AV153" s="277"/>
      <c r="AW153" s="277"/>
      <c r="AX153" s="277"/>
      <c r="AY153" s="277"/>
      <c r="AZ153" s="277"/>
      <c r="BA153" s="277"/>
      <c r="BB153" s="277"/>
      <c r="BC153" s="277"/>
      <c r="BD153" s="277"/>
      <c r="BE153" s="277"/>
      <c r="BF153" s="277"/>
      <c r="BG153" s="277"/>
      <c r="BH153" s="277"/>
      <c r="BI153" s="277"/>
      <c r="BJ153" s="277"/>
      <c r="BK153" s="277"/>
      <c r="BL153" s="277"/>
      <c r="BM153" s="277"/>
      <c r="BN153" s="277"/>
      <c r="BO153" s="277"/>
      <c r="BP153" s="277"/>
      <c r="BQ153" s="277"/>
      <c r="BR153" s="277"/>
      <c r="BS153" s="277"/>
      <c r="BT153" s="277"/>
      <c r="BU153" s="277"/>
      <c r="BV153" s="277"/>
      <c r="BW153" s="277"/>
      <c r="BX153" s="277"/>
      <c r="BY153" s="277"/>
      <c r="BZ153" s="277"/>
      <c r="CA153" s="277"/>
      <c r="CB153" s="277"/>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77"/>
      <c r="DA153" s="277"/>
      <c r="DB153" s="277"/>
      <c r="DC153" s="277"/>
      <c r="DD153" s="277"/>
      <c r="DE153" s="277"/>
      <c r="DF153" s="277"/>
      <c r="DG153" s="277"/>
      <c r="DH153" s="277"/>
      <c r="DI153" s="277"/>
      <c r="DJ153" s="277"/>
      <c r="DK153" s="277"/>
      <c r="DL153" s="277"/>
      <c r="DM153" s="277"/>
      <c r="DN153" s="277"/>
      <c r="DO153" s="277"/>
      <c r="DP153" s="277"/>
      <c r="DQ153" s="277"/>
      <c r="DR153" s="277"/>
      <c r="DS153" s="277"/>
      <c r="DT153" s="277"/>
      <c r="DU153" s="277"/>
      <c r="DV153" s="277"/>
      <c r="DW153" s="277"/>
      <c r="DX153" s="277"/>
      <c r="DY153" s="277"/>
      <c r="DZ153" s="277"/>
      <c r="EA153" s="277"/>
      <c r="EB153" s="277"/>
      <c r="EC153" s="277"/>
      <c r="ED153" s="277"/>
      <c r="EE153" s="277"/>
      <c r="EF153" s="277"/>
      <c r="EG153" s="277"/>
      <c r="EH153" s="277"/>
      <c r="EI153" s="277"/>
      <c r="EJ153" s="277"/>
      <c r="EK153" s="277"/>
      <c r="EL153" s="277"/>
      <c r="EM153" s="277"/>
      <c r="EN153" s="277"/>
      <c r="EO153" s="277"/>
      <c r="EP153" s="277"/>
      <c r="EQ153" s="277"/>
      <c r="ER153" s="277"/>
      <c r="ES153" s="277"/>
      <c r="ET153" s="277"/>
      <c r="EU153" s="277"/>
      <c r="EV153" s="277"/>
      <c r="EW153" s="277"/>
      <c r="EX153" s="277"/>
      <c r="EY153" s="277"/>
      <c r="EZ153" s="277"/>
      <c r="FA153" s="277"/>
      <c r="FB153" s="277"/>
      <c r="FC153" s="277"/>
      <c r="FD153" s="277"/>
      <c r="FE153" s="277"/>
      <c r="FF153" s="277"/>
      <c r="FG153" s="277"/>
      <c r="FH153" s="277"/>
      <c r="FI153" s="277"/>
      <c r="FJ153" s="277"/>
      <c r="FK153" s="277"/>
      <c r="FL153" s="277"/>
      <c r="FM153" s="277"/>
      <c r="FN153" s="277"/>
      <c r="FO153" s="277"/>
      <c r="FP153" s="277"/>
      <c r="FQ153" s="277"/>
      <c r="FR153" s="277"/>
      <c r="FS153" s="277"/>
      <c r="FT153" s="277"/>
      <c r="FU153" s="277"/>
      <c r="FV153" s="277"/>
      <c r="FW153" s="277"/>
      <c r="FX153" s="277"/>
      <c r="FY153" s="277"/>
      <c r="FZ153" s="277"/>
      <c r="GA153" s="277"/>
      <c r="GB153" s="277"/>
      <c r="GC153" s="277"/>
      <c r="GD153" s="277"/>
      <c r="GE153" s="277"/>
      <c r="GF153" s="277"/>
      <c r="GG153" s="277"/>
      <c r="GH153" s="277"/>
      <c r="GI153" s="277"/>
      <c r="GJ153" s="277"/>
      <c r="GK153" s="277"/>
      <c r="GL153" s="277"/>
      <c r="GM153" s="277"/>
      <c r="GN153" s="277"/>
      <c r="GO153" s="277"/>
      <c r="GP153" s="277"/>
      <c r="GQ153" s="277"/>
      <c r="GR153" s="277"/>
      <c r="GS153" s="277"/>
      <c r="GT153" s="277"/>
      <c r="GU153" s="277"/>
      <c r="GV153" s="277"/>
      <c r="GW153" s="277"/>
      <c r="GX153" s="277"/>
      <c r="GY153" s="277"/>
      <c r="GZ153" s="277"/>
      <c r="HA153" s="277"/>
      <c r="HB153" s="277"/>
      <c r="HC153" s="277"/>
      <c r="HD153" s="277"/>
      <c r="HE153" s="277"/>
      <c r="HF153" s="277"/>
      <c r="HG153" s="277"/>
      <c r="HH153" s="277"/>
      <c r="HI153" s="277"/>
      <c r="HJ153" s="277"/>
      <c r="HK153" s="277"/>
      <c r="HL153" s="277"/>
      <c r="HM153" s="277"/>
      <c r="HN153" s="277"/>
      <c r="HO153" s="277"/>
      <c r="HP153" s="277"/>
      <c r="HQ153" s="277"/>
      <c r="HR153" s="277"/>
      <c r="HS153" s="277"/>
      <c r="HT153" s="277"/>
      <c r="HU153" s="277"/>
      <c r="HV153" s="277"/>
      <c r="HW153" s="277"/>
      <c r="HX153" s="277"/>
      <c r="HY153" s="277"/>
      <c r="HZ153" s="277"/>
      <c r="IA153" s="277"/>
      <c r="IB153" s="277"/>
      <c r="IC153" s="277"/>
      <c r="ID153" s="277"/>
      <c r="IE153" s="277"/>
      <c r="IF153" s="277"/>
      <c r="IG153" s="277"/>
      <c r="IH153" s="277"/>
      <c r="II153" s="277"/>
      <c r="IJ153" s="277"/>
      <c r="IK153" s="277"/>
      <c r="IL153" s="277"/>
      <c r="IM153" s="277"/>
      <c r="IN153" s="277"/>
      <c r="IO153" s="277"/>
      <c r="IP153" s="277"/>
      <c r="IQ153" s="277"/>
      <c r="IR153" s="277"/>
      <c r="IS153" s="277"/>
      <c r="IT153" s="277"/>
      <c r="IU153" s="277"/>
      <c r="IV153" s="277"/>
    </row>
    <row r="154" spans="1:256" ht="32.4">
      <c r="A154" s="599" t="s">
        <v>863</v>
      </c>
      <c r="B154" s="45" t="s">
        <v>1259</v>
      </c>
      <c r="C154" s="181">
        <v>7</v>
      </c>
      <c r="D154" s="181">
        <v>5</v>
      </c>
      <c r="E154" s="183">
        <f t="shared" ref="E154:E209" si="3">D154/C154</f>
        <v>0.7142857142857143</v>
      </c>
      <c r="F154" s="277"/>
      <c r="G154" s="277"/>
      <c r="H154" s="277"/>
      <c r="I154" s="277"/>
      <c r="J154" s="277"/>
      <c r="K154" s="277"/>
      <c r="L154" s="277"/>
      <c r="M154" s="277"/>
      <c r="N154" s="277"/>
      <c r="O154" s="277"/>
      <c r="P154" s="277"/>
      <c r="Q154" s="277"/>
      <c r="R154" s="277"/>
      <c r="S154" s="277"/>
      <c r="T154" s="277"/>
      <c r="U154" s="277"/>
      <c r="V154" s="277"/>
      <c r="W154" s="277"/>
      <c r="X154" s="277"/>
      <c r="Y154" s="277"/>
      <c r="Z154" s="277"/>
      <c r="AA154" s="277"/>
      <c r="AB154" s="277"/>
      <c r="AC154" s="277"/>
      <c r="AD154" s="277"/>
      <c r="AE154" s="277"/>
      <c r="AF154" s="277"/>
      <c r="AG154" s="277"/>
      <c r="AH154" s="277"/>
      <c r="AI154" s="277"/>
      <c r="AJ154" s="277"/>
      <c r="AK154" s="277"/>
      <c r="AL154" s="277"/>
      <c r="AM154" s="277"/>
      <c r="AN154" s="277"/>
      <c r="AO154" s="277"/>
      <c r="AP154" s="277"/>
      <c r="AQ154" s="277"/>
      <c r="AR154" s="277"/>
      <c r="AS154" s="277"/>
      <c r="AT154" s="277"/>
      <c r="AU154" s="277"/>
      <c r="AV154" s="277"/>
      <c r="AW154" s="277"/>
      <c r="AX154" s="277"/>
      <c r="AY154" s="277"/>
      <c r="AZ154" s="277"/>
      <c r="BA154" s="277"/>
      <c r="BB154" s="277"/>
      <c r="BC154" s="277"/>
      <c r="BD154" s="277"/>
      <c r="BE154" s="277"/>
      <c r="BF154" s="277"/>
      <c r="BG154" s="277"/>
      <c r="BH154" s="277"/>
      <c r="BI154" s="277"/>
      <c r="BJ154" s="277"/>
      <c r="BK154" s="277"/>
      <c r="BL154" s="277"/>
      <c r="BM154" s="277"/>
      <c r="BN154" s="277"/>
      <c r="BO154" s="277"/>
      <c r="BP154" s="277"/>
      <c r="BQ154" s="277"/>
      <c r="BR154" s="277"/>
      <c r="BS154" s="277"/>
      <c r="BT154" s="277"/>
      <c r="BU154" s="277"/>
      <c r="BV154" s="277"/>
      <c r="BW154" s="277"/>
      <c r="BX154" s="277"/>
      <c r="BY154" s="277"/>
      <c r="BZ154" s="277"/>
      <c r="CA154" s="277"/>
      <c r="CB154" s="277"/>
      <c r="CC154" s="277"/>
      <c r="CD154" s="277"/>
      <c r="CE154" s="277"/>
      <c r="CF154" s="277"/>
      <c r="CG154" s="277"/>
      <c r="CH154" s="277"/>
      <c r="CI154" s="277"/>
      <c r="CJ154" s="277"/>
      <c r="CK154" s="277"/>
      <c r="CL154" s="277"/>
      <c r="CM154" s="277"/>
      <c r="CN154" s="277"/>
      <c r="CO154" s="277"/>
      <c r="CP154" s="277"/>
      <c r="CQ154" s="277"/>
      <c r="CR154" s="277"/>
      <c r="CS154" s="277"/>
      <c r="CT154" s="277"/>
      <c r="CU154" s="277"/>
      <c r="CV154" s="277"/>
      <c r="CW154" s="277"/>
      <c r="CX154" s="277"/>
      <c r="CY154" s="277"/>
      <c r="CZ154" s="277"/>
      <c r="DA154" s="277"/>
      <c r="DB154" s="277"/>
      <c r="DC154" s="277"/>
      <c r="DD154" s="277"/>
      <c r="DE154" s="277"/>
      <c r="DF154" s="277"/>
      <c r="DG154" s="277"/>
      <c r="DH154" s="277"/>
      <c r="DI154" s="277"/>
      <c r="DJ154" s="277"/>
      <c r="DK154" s="277"/>
      <c r="DL154" s="277"/>
      <c r="DM154" s="277"/>
      <c r="DN154" s="277"/>
      <c r="DO154" s="277"/>
      <c r="DP154" s="277"/>
      <c r="DQ154" s="277"/>
      <c r="DR154" s="277"/>
      <c r="DS154" s="277"/>
      <c r="DT154" s="277"/>
      <c r="DU154" s="277"/>
      <c r="DV154" s="277"/>
      <c r="DW154" s="277"/>
      <c r="DX154" s="277"/>
      <c r="DY154" s="277"/>
      <c r="DZ154" s="277"/>
      <c r="EA154" s="277"/>
      <c r="EB154" s="277"/>
      <c r="EC154" s="277"/>
      <c r="ED154" s="277"/>
      <c r="EE154" s="277"/>
      <c r="EF154" s="277"/>
      <c r="EG154" s="277"/>
      <c r="EH154" s="277"/>
      <c r="EI154" s="277"/>
      <c r="EJ154" s="277"/>
      <c r="EK154" s="277"/>
      <c r="EL154" s="277"/>
      <c r="EM154" s="277"/>
      <c r="EN154" s="277"/>
      <c r="EO154" s="277"/>
      <c r="EP154" s="277"/>
      <c r="EQ154" s="277"/>
      <c r="ER154" s="277"/>
      <c r="ES154" s="277"/>
      <c r="ET154" s="277"/>
      <c r="EU154" s="277"/>
      <c r="EV154" s="277"/>
      <c r="EW154" s="277"/>
      <c r="EX154" s="277"/>
      <c r="EY154" s="277"/>
      <c r="EZ154" s="277"/>
      <c r="FA154" s="277"/>
      <c r="FB154" s="277"/>
      <c r="FC154" s="277"/>
      <c r="FD154" s="277"/>
      <c r="FE154" s="277"/>
      <c r="FF154" s="277"/>
      <c r="FG154" s="277"/>
      <c r="FH154" s="277"/>
      <c r="FI154" s="277"/>
      <c r="FJ154" s="277"/>
      <c r="FK154" s="277"/>
      <c r="FL154" s="277"/>
      <c r="FM154" s="277"/>
      <c r="FN154" s="277"/>
      <c r="FO154" s="277"/>
      <c r="FP154" s="277"/>
      <c r="FQ154" s="277"/>
      <c r="FR154" s="277"/>
      <c r="FS154" s="277"/>
      <c r="FT154" s="277"/>
      <c r="FU154" s="277"/>
      <c r="FV154" s="277"/>
      <c r="FW154" s="277"/>
      <c r="FX154" s="277"/>
      <c r="FY154" s="277"/>
      <c r="FZ154" s="277"/>
      <c r="GA154" s="277"/>
      <c r="GB154" s="277"/>
      <c r="GC154" s="277"/>
      <c r="GD154" s="277"/>
      <c r="GE154" s="277"/>
      <c r="GF154" s="277"/>
      <c r="GG154" s="277"/>
      <c r="GH154" s="277"/>
      <c r="GI154" s="277"/>
      <c r="GJ154" s="277"/>
      <c r="GK154" s="277"/>
      <c r="GL154" s="277"/>
      <c r="GM154" s="277"/>
      <c r="GN154" s="277"/>
      <c r="GO154" s="277"/>
      <c r="GP154" s="277"/>
      <c r="GQ154" s="277"/>
      <c r="GR154" s="277"/>
      <c r="GS154" s="277"/>
      <c r="GT154" s="277"/>
      <c r="GU154" s="277"/>
      <c r="GV154" s="277"/>
      <c r="GW154" s="277"/>
      <c r="GX154" s="277"/>
      <c r="GY154" s="277"/>
      <c r="GZ154" s="277"/>
      <c r="HA154" s="277"/>
      <c r="HB154" s="277"/>
      <c r="HC154" s="277"/>
      <c r="HD154" s="277"/>
      <c r="HE154" s="277"/>
      <c r="HF154" s="277"/>
      <c r="HG154" s="277"/>
      <c r="HH154" s="277"/>
      <c r="HI154" s="277"/>
      <c r="HJ154" s="277"/>
      <c r="HK154" s="277"/>
      <c r="HL154" s="277"/>
      <c r="HM154" s="277"/>
      <c r="HN154" s="277"/>
      <c r="HO154" s="277"/>
      <c r="HP154" s="277"/>
      <c r="HQ154" s="277"/>
      <c r="HR154" s="277"/>
      <c r="HS154" s="277"/>
      <c r="HT154" s="277"/>
      <c r="HU154" s="277"/>
      <c r="HV154" s="277"/>
      <c r="HW154" s="277"/>
      <c r="HX154" s="277"/>
      <c r="HY154" s="277"/>
      <c r="HZ154" s="277"/>
      <c r="IA154" s="277"/>
      <c r="IB154" s="277"/>
      <c r="IC154" s="277"/>
      <c r="ID154" s="277"/>
      <c r="IE154" s="277"/>
      <c r="IF154" s="277"/>
      <c r="IG154" s="277"/>
      <c r="IH154" s="277"/>
      <c r="II154" s="277"/>
      <c r="IJ154" s="277"/>
      <c r="IK154" s="277"/>
      <c r="IL154" s="277"/>
      <c r="IM154" s="277"/>
      <c r="IN154" s="277"/>
      <c r="IO154" s="277"/>
      <c r="IP154" s="277"/>
      <c r="IQ154" s="277"/>
      <c r="IR154" s="277"/>
      <c r="IS154" s="277"/>
      <c r="IT154" s="277"/>
      <c r="IU154" s="277"/>
      <c r="IV154" s="277"/>
    </row>
    <row r="155" spans="1:256" ht="17.399999999999999">
      <c r="A155" s="648"/>
      <c r="B155" s="45" t="s">
        <v>1260</v>
      </c>
      <c r="C155" s="181">
        <v>13</v>
      </c>
      <c r="D155" s="181">
        <v>5</v>
      </c>
      <c r="E155" s="183">
        <f t="shared" si="3"/>
        <v>0.38461538461538464</v>
      </c>
      <c r="F155" s="277"/>
      <c r="G155" s="277"/>
      <c r="H155" s="277"/>
      <c r="I155" s="277"/>
      <c r="J155" s="277"/>
      <c r="K155" s="277"/>
      <c r="L155" s="277"/>
      <c r="M155" s="277"/>
      <c r="N155" s="277"/>
      <c r="O155" s="277"/>
      <c r="P155" s="277"/>
      <c r="Q155" s="277"/>
      <c r="R155" s="277"/>
      <c r="S155" s="277"/>
      <c r="T155" s="277"/>
      <c r="U155" s="277"/>
      <c r="V155" s="277"/>
      <c r="W155" s="277"/>
      <c r="X155" s="277"/>
      <c r="Y155" s="277"/>
      <c r="Z155" s="277"/>
      <c r="AA155" s="277"/>
      <c r="AB155" s="277"/>
      <c r="AC155" s="277"/>
      <c r="AD155" s="277"/>
      <c r="AE155" s="277"/>
      <c r="AF155" s="277"/>
      <c r="AG155" s="277"/>
      <c r="AH155" s="277"/>
      <c r="AI155" s="277"/>
      <c r="AJ155" s="277"/>
      <c r="AK155" s="277"/>
      <c r="AL155" s="277"/>
      <c r="AM155" s="277"/>
      <c r="AN155" s="277"/>
      <c r="AO155" s="277"/>
      <c r="AP155" s="277"/>
      <c r="AQ155" s="277"/>
      <c r="AR155" s="277"/>
      <c r="AS155" s="277"/>
      <c r="AT155" s="277"/>
      <c r="AU155" s="277"/>
      <c r="AV155" s="277"/>
      <c r="AW155" s="277"/>
      <c r="AX155" s="277"/>
      <c r="AY155" s="277"/>
      <c r="AZ155" s="277"/>
      <c r="BA155" s="277"/>
      <c r="BB155" s="277"/>
      <c r="BC155" s="277"/>
      <c r="BD155" s="277"/>
      <c r="BE155" s="277"/>
      <c r="BF155" s="277"/>
      <c r="BG155" s="277"/>
      <c r="BH155" s="277"/>
      <c r="BI155" s="277"/>
      <c r="BJ155" s="277"/>
      <c r="BK155" s="277"/>
      <c r="BL155" s="277"/>
      <c r="BM155" s="277"/>
      <c r="BN155" s="277"/>
      <c r="BO155" s="277"/>
      <c r="BP155" s="277"/>
      <c r="BQ155" s="277"/>
      <c r="BR155" s="277"/>
      <c r="BS155" s="277"/>
      <c r="BT155" s="277"/>
      <c r="BU155" s="277"/>
      <c r="BV155" s="277"/>
      <c r="BW155" s="277"/>
      <c r="BX155" s="277"/>
      <c r="BY155" s="277"/>
      <c r="BZ155" s="277"/>
      <c r="CA155" s="277"/>
      <c r="CB155" s="277"/>
      <c r="CC155" s="277"/>
      <c r="CD155" s="277"/>
      <c r="CE155" s="277"/>
      <c r="CF155" s="277"/>
      <c r="CG155" s="277"/>
      <c r="CH155" s="277"/>
      <c r="CI155" s="277"/>
      <c r="CJ155" s="277"/>
      <c r="CK155" s="277"/>
      <c r="CL155" s="277"/>
      <c r="CM155" s="277"/>
      <c r="CN155" s="277"/>
      <c r="CO155" s="277"/>
      <c r="CP155" s="277"/>
      <c r="CQ155" s="277"/>
      <c r="CR155" s="277"/>
      <c r="CS155" s="277"/>
      <c r="CT155" s="277"/>
      <c r="CU155" s="277"/>
      <c r="CV155" s="277"/>
      <c r="CW155" s="277"/>
      <c r="CX155" s="277"/>
      <c r="CY155" s="277"/>
      <c r="CZ155" s="277"/>
      <c r="DA155" s="277"/>
      <c r="DB155" s="277"/>
      <c r="DC155" s="277"/>
      <c r="DD155" s="277"/>
      <c r="DE155" s="277"/>
      <c r="DF155" s="277"/>
      <c r="DG155" s="277"/>
      <c r="DH155" s="277"/>
      <c r="DI155" s="277"/>
      <c r="DJ155" s="277"/>
      <c r="DK155" s="277"/>
      <c r="DL155" s="277"/>
      <c r="DM155" s="277"/>
      <c r="DN155" s="277"/>
      <c r="DO155" s="277"/>
      <c r="DP155" s="277"/>
      <c r="DQ155" s="277"/>
      <c r="DR155" s="277"/>
      <c r="DS155" s="277"/>
      <c r="DT155" s="277"/>
      <c r="DU155" s="277"/>
      <c r="DV155" s="277"/>
      <c r="DW155" s="277"/>
      <c r="DX155" s="277"/>
      <c r="DY155" s="277"/>
      <c r="DZ155" s="277"/>
      <c r="EA155" s="277"/>
      <c r="EB155" s="277"/>
      <c r="EC155" s="277"/>
      <c r="ED155" s="277"/>
      <c r="EE155" s="277"/>
      <c r="EF155" s="277"/>
      <c r="EG155" s="277"/>
      <c r="EH155" s="277"/>
      <c r="EI155" s="277"/>
      <c r="EJ155" s="277"/>
      <c r="EK155" s="277"/>
      <c r="EL155" s="277"/>
      <c r="EM155" s="277"/>
      <c r="EN155" s="277"/>
      <c r="EO155" s="277"/>
      <c r="EP155" s="277"/>
      <c r="EQ155" s="277"/>
      <c r="ER155" s="277"/>
      <c r="ES155" s="277"/>
      <c r="ET155" s="277"/>
      <c r="EU155" s="277"/>
      <c r="EV155" s="277"/>
      <c r="EW155" s="277"/>
      <c r="EX155" s="277"/>
      <c r="EY155" s="277"/>
      <c r="EZ155" s="277"/>
      <c r="FA155" s="277"/>
      <c r="FB155" s="277"/>
      <c r="FC155" s="277"/>
      <c r="FD155" s="277"/>
      <c r="FE155" s="277"/>
      <c r="FF155" s="277"/>
      <c r="FG155" s="277"/>
      <c r="FH155" s="277"/>
      <c r="FI155" s="277"/>
      <c r="FJ155" s="277"/>
      <c r="FK155" s="277"/>
      <c r="FL155" s="277"/>
      <c r="FM155" s="277"/>
      <c r="FN155" s="277"/>
      <c r="FO155" s="277"/>
      <c r="FP155" s="277"/>
      <c r="FQ155" s="277"/>
      <c r="FR155" s="277"/>
      <c r="FS155" s="277"/>
      <c r="FT155" s="277"/>
      <c r="FU155" s="277"/>
      <c r="FV155" s="277"/>
      <c r="FW155" s="277"/>
      <c r="FX155" s="277"/>
      <c r="FY155" s="277"/>
      <c r="FZ155" s="277"/>
      <c r="GA155" s="277"/>
      <c r="GB155" s="277"/>
      <c r="GC155" s="277"/>
      <c r="GD155" s="277"/>
      <c r="GE155" s="277"/>
      <c r="GF155" s="277"/>
      <c r="GG155" s="277"/>
      <c r="GH155" s="277"/>
      <c r="GI155" s="277"/>
      <c r="GJ155" s="277"/>
      <c r="GK155" s="277"/>
      <c r="GL155" s="277"/>
      <c r="GM155" s="277"/>
      <c r="GN155" s="277"/>
      <c r="GO155" s="277"/>
      <c r="GP155" s="277"/>
      <c r="GQ155" s="277"/>
      <c r="GR155" s="277"/>
      <c r="GS155" s="277"/>
      <c r="GT155" s="277"/>
      <c r="GU155" s="277"/>
      <c r="GV155" s="277"/>
      <c r="GW155" s="277"/>
      <c r="GX155" s="277"/>
      <c r="GY155" s="277"/>
      <c r="GZ155" s="277"/>
      <c r="HA155" s="277"/>
      <c r="HB155" s="277"/>
      <c r="HC155" s="277"/>
      <c r="HD155" s="277"/>
      <c r="HE155" s="277"/>
      <c r="HF155" s="277"/>
      <c r="HG155" s="277"/>
      <c r="HH155" s="277"/>
      <c r="HI155" s="277"/>
      <c r="HJ155" s="277"/>
      <c r="HK155" s="277"/>
      <c r="HL155" s="277"/>
      <c r="HM155" s="277"/>
      <c r="HN155" s="277"/>
      <c r="HO155" s="277"/>
      <c r="HP155" s="277"/>
      <c r="HQ155" s="277"/>
      <c r="HR155" s="277"/>
      <c r="HS155" s="277"/>
      <c r="HT155" s="277"/>
      <c r="HU155" s="277"/>
      <c r="HV155" s="277"/>
      <c r="HW155" s="277"/>
      <c r="HX155" s="277"/>
      <c r="HY155" s="277"/>
      <c r="HZ155" s="277"/>
      <c r="IA155" s="277"/>
      <c r="IB155" s="277"/>
      <c r="IC155" s="277"/>
      <c r="ID155" s="277"/>
      <c r="IE155" s="277"/>
      <c r="IF155" s="277"/>
      <c r="IG155" s="277"/>
      <c r="IH155" s="277"/>
      <c r="II155" s="277"/>
      <c r="IJ155" s="277"/>
      <c r="IK155" s="277"/>
      <c r="IL155" s="277"/>
      <c r="IM155" s="277"/>
      <c r="IN155" s="277"/>
      <c r="IO155" s="277"/>
      <c r="IP155" s="277"/>
      <c r="IQ155" s="277"/>
      <c r="IR155" s="277"/>
      <c r="IS155" s="277"/>
      <c r="IT155" s="277"/>
      <c r="IU155" s="277"/>
      <c r="IV155" s="277"/>
    </row>
    <row r="156" spans="1:256" ht="16.2">
      <c r="A156" s="648"/>
      <c r="B156" s="45" t="s">
        <v>1261</v>
      </c>
      <c r="C156" s="181">
        <v>19</v>
      </c>
      <c r="D156" s="181">
        <v>7</v>
      </c>
      <c r="E156" s="183">
        <f t="shared" si="3"/>
        <v>0.36842105263157893</v>
      </c>
    </row>
    <row r="157" spans="1:256" ht="16.2">
      <c r="A157" s="648"/>
      <c r="B157" s="45" t="s">
        <v>1262</v>
      </c>
      <c r="C157" s="181">
        <v>17</v>
      </c>
      <c r="D157" s="181">
        <v>5</v>
      </c>
      <c r="E157" s="183">
        <f t="shared" si="3"/>
        <v>0.29411764705882354</v>
      </c>
    </row>
    <row r="158" spans="1:256" ht="16.2">
      <c r="A158" s="648"/>
      <c r="B158" s="45" t="s">
        <v>1263</v>
      </c>
      <c r="C158" s="181">
        <v>11</v>
      </c>
      <c r="D158" s="181">
        <v>0</v>
      </c>
      <c r="E158" s="183">
        <f t="shared" si="3"/>
        <v>0</v>
      </c>
    </row>
    <row r="159" spans="1:256" ht="16.2">
      <c r="A159" s="648"/>
      <c r="B159" s="45" t="s">
        <v>1264</v>
      </c>
      <c r="C159" s="181">
        <v>14</v>
      </c>
      <c r="D159" s="181">
        <v>5</v>
      </c>
      <c r="E159" s="183">
        <f t="shared" si="3"/>
        <v>0.35714285714285715</v>
      </c>
    </row>
    <row r="160" spans="1:256" ht="16.2">
      <c r="A160" s="648"/>
      <c r="B160" s="45" t="s">
        <v>1265</v>
      </c>
      <c r="C160" s="181">
        <v>13</v>
      </c>
      <c r="D160" s="181">
        <v>5</v>
      </c>
      <c r="E160" s="183">
        <f t="shared" si="3"/>
        <v>0.38461538461538464</v>
      </c>
    </row>
    <row r="161" spans="1:5" ht="32.4">
      <c r="A161" s="648"/>
      <c r="B161" s="45" t="s">
        <v>1266</v>
      </c>
      <c r="C161" s="181">
        <v>10</v>
      </c>
      <c r="D161" s="181">
        <v>1</v>
      </c>
      <c r="E161" s="183">
        <f t="shared" si="3"/>
        <v>0.1</v>
      </c>
    </row>
    <row r="162" spans="1:5" ht="16.2">
      <c r="A162" s="648"/>
      <c r="B162" s="45" t="s">
        <v>1267</v>
      </c>
      <c r="C162" s="181">
        <v>78</v>
      </c>
      <c r="D162" s="181">
        <v>23</v>
      </c>
      <c r="E162" s="183">
        <f t="shared" si="3"/>
        <v>0.29487179487179488</v>
      </c>
    </row>
    <row r="163" spans="1:5" ht="16.2">
      <c r="A163" s="648"/>
      <c r="B163" s="45" t="s">
        <v>1268</v>
      </c>
      <c r="C163" s="181">
        <v>5</v>
      </c>
      <c r="D163" s="181">
        <v>1</v>
      </c>
      <c r="E163" s="183">
        <f t="shared" si="3"/>
        <v>0.2</v>
      </c>
    </row>
    <row r="164" spans="1:5" ht="16.2">
      <c r="A164" s="648"/>
      <c r="B164" s="45" t="s">
        <v>1269</v>
      </c>
      <c r="C164" s="181">
        <v>32</v>
      </c>
      <c r="D164" s="181">
        <v>8</v>
      </c>
      <c r="E164" s="183">
        <f t="shared" si="3"/>
        <v>0.25</v>
      </c>
    </row>
    <row r="165" spans="1:5" ht="16.2">
      <c r="A165" s="648"/>
      <c r="B165" s="45" t="s">
        <v>1270</v>
      </c>
      <c r="C165" s="181">
        <v>9</v>
      </c>
      <c r="D165" s="181">
        <v>4</v>
      </c>
      <c r="E165" s="183">
        <f t="shared" si="3"/>
        <v>0.44444444444444442</v>
      </c>
    </row>
    <row r="166" spans="1:5" ht="16.2">
      <c r="A166" s="648"/>
      <c r="B166" s="45" t="s">
        <v>1271</v>
      </c>
      <c r="C166" s="181">
        <v>19</v>
      </c>
      <c r="D166" s="181">
        <v>1</v>
      </c>
      <c r="E166" s="183">
        <f t="shared" si="3"/>
        <v>5.2631578947368418E-2</v>
      </c>
    </row>
    <row r="167" spans="1:5" ht="16.2">
      <c r="A167" s="648"/>
      <c r="B167" s="45" t="s">
        <v>1272</v>
      </c>
      <c r="C167" s="181">
        <v>22</v>
      </c>
      <c r="D167" s="181">
        <v>1</v>
      </c>
      <c r="E167" s="183">
        <f t="shared" si="3"/>
        <v>4.5454545454545456E-2</v>
      </c>
    </row>
    <row r="168" spans="1:5" ht="16.2">
      <c r="A168" s="642"/>
      <c r="B168" s="45" t="s">
        <v>1273</v>
      </c>
      <c r="C168" s="181">
        <v>6</v>
      </c>
      <c r="D168" s="181">
        <v>3</v>
      </c>
      <c r="E168" s="183">
        <f t="shared" si="3"/>
        <v>0.5</v>
      </c>
    </row>
    <row r="169" spans="1:5" ht="32.4">
      <c r="A169" s="642"/>
      <c r="B169" s="45" t="s">
        <v>1274</v>
      </c>
      <c r="C169" s="181">
        <v>9</v>
      </c>
      <c r="D169" s="181">
        <v>4</v>
      </c>
      <c r="E169" s="183">
        <f t="shared" si="3"/>
        <v>0.44444444444444442</v>
      </c>
    </row>
    <row r="170" spans="1:5" ht="16.2">
      <c r="A170" s="633"/>
      <c r="B170" s="45" t="s">
        <v>1275</v>
      </c>
      <c r="C170" s="181">
        <v>5</v>
      </c>
      <c r="D170" s="181">
        <v>2</v>
      </c>
      <c r="E170" s="183">
        <f t="shared" si="3"/>
        <v>0.4</v>
      </c>
    </row>
    <row r="171" spans="1:5" ht="16.2">
      <c r="A171" s="599" t="s">
        <v>431</v>
      </c>
      <c r="B171" s="45" t="s">
        <v>1276</v>
      </c>
      <c r="C171" s="181">
        <v>23</v>
      </c>
      <c r="D171" s="181">
        <v>8</v>
      </c>
      <c r="E171" s="183">
        <f t="shared" si="3"/>
        <v>0.34782608695652173</v>
      </c>
    </row>
    <row r="172" spans="1:5" ht="16.2">
      <c r="A172" s="642"/>
      <c r="B172" s="180" t="s">
        <v>1044</v>
      </c>
      <c r="C172" s="67">
        <v>19</v>
      </c>
      <c r="D172" s="67">
        <v>9</v>
      </c>
      <c r="E172" s="183">
        <f t="shared" si="3"/>
        <v>0.47368421052631576</v>
      </c>
    </row>
    <row r="173" spans="1:5" ht="16.2">
      <c r="A173" s="642"/>
      <c r="B173" s="45" t="s">
        <v>1119</v>
      </c>
      <c r="C173" s="67">
        <v>11</v>
      </c>
      <c r="D173" s="67">
        <v>7</v>
      </c>
      <c r="E173" s="183">
        <f t="shared" si="3"/>
        <v>0.63636363636363635</v>
      </c>
    </row>
    <row r="174" spans="1:5" ht="16.2">
      <c r="A174" s="642"/>
      <c r="B174" s="45" t="s">
        <v>274</v>
      </c>
      <c r="C174" s="67">
        <v>7</v>
      </c>
      <c r="D174" s="67">
        <v>5</v>
      </c>
      <c r="E174" s="183">
        <f t="shared" si="3"/>
        <v>0.7142857142857143</v>
      </c>
    </row>
    <row r="175" spans="1:5" ht="16.2">
      <c r="A175" s="642"/>
      <c r="B175" s="45" t="s">
        <v>1121</v>
      </c>
      <c r="C175" s="67">
        <v>22</v>
      </c>
      <c r="D175" s="67">
        <v>13</v>
      </c>
      <c r="E175" s="183">
        <f t="shared" si="3"/>
        <v>0.59090909090909094</v>
      </c>
    </row>
    <row r="176" spans="1:5" ht="16.2">
      <c r="A176" s="642"/>
      <c r="B176" s="45" t="s">
        <v>1122</v>
      </c>
      <c r="C176" s="67">
        <v>9</v>
      </c>
      <c r="D176" s="67">
        <v>2</v>
      </c>
      <c r="E176" s="183">
        <f t="shared" si="3"/>
        <v>0.22222222222222221</v>
      </c>
    </row>
    <row r="177" spans="1:5" ht="16.2">
      <c r="A177" s="642"/>
      <c r="B177" s="45" t="s">
        <v>1123</v>
      </c>
      <c r="C177" s="67">
        <v>21</v>
      </c>
      <c r="D177" s="67">
        <v>7</v>
      </c>
      <c r="E177" s="183">
        <f t="shared" si="3"/>
        <v>0.33333333333333331</v>
      </c>
    </row>
    <row r="178" spans="1:5" ht="16.2">
      <c r="A178" s="642"/>
      <c r="B178" s="45" t="s">
        <v>1124</v>
      </c>
      <c r="C178" s="67">
        <v>15</v>
      </c>
      <c r="D178" s="67">
        <v>5</v>
      </c>
      <c r="E178" s="183">
        <f t="shared" si="3"/>
        <v>0.33333333333333331</v>
      </c>
    </row>
    <row r="179" spans="1:5" ht="16.2">
      <c r="A179" s="642"/>
      <c r="B179" s="45" t="s">
        <v>1125</v>
      </c>
      <c r="C179" s="67">
        <v>15</v>
      </c>
      <c r="D179" s="67">
        <v>6</v>
      </c>
      <c r="E179" s="183">
        <f t="shared" si="3"/>
        <v>0.4</v>
      </c>
    </row>
    <row r="180" spans="1:5" ht="15.75" customHeight="1">
      <c r="A180" s="642"/>
      <c r="B180" s="45" t="s">
        <v>1126</v>
      </c>
      <c r="C180" s="67">
        <v>12</v>
      </c>
      <c r="D180" s="67">
        <v>7</v>
      </c>
      <c r="E180" s="183">
        <f t="shared" si="3"/>
        <v>0.58333333333333337</v>
      </c>
    </row>
    <row r="181" spans="1:5" ht="16.2">
      <c r="A181" s="633"/>
      <c r="B181" s="45" t="s">
        <v>1127</v>
      </c>
      <c r="C181" s="67">
        <v>15</v>
      </c>
      <c r="D181" s="67">
        <v>9</v>
      </c>
      <c r="E181" s="183">
        <f t="shared" si="3"/>
        <v>0.6</v>
      </c>
    </row>
    <row r="182" spans="1:5" ht="16.2">
      <c r="A182" s="643" t="s">
        <v>510</v>
      </c>
      <c r="B182" s="180" t="s">
        <v>1054</v>
      </c>
      <c r="C182" s="67">
        <v>22</v>
      </c>
      <c r="D182" s="67">
        <v>8</v>
      </c>
      <c r="E182" s="183">
        <f t="shared" si="3"/>
        <v>0.36363636363636365</v>
      </c>
    </row>
    <row r="183" spans="1:5" ht="16.2">
      <c r="A183" s="645"/>
      <c r="B183" s="180" t="s">
        <v>1055</v>
      </c>
      <c r="C183" s="67">
        <v>15</v>
      </c>
      <c r="D183" s="67">
        <v>7</v>
      </c>
      <c r="E183" s="183">
        <f t="shared" si="3"/>
        <v>0.46666666666666667</v>
      </c>
    </row>
    <row r="184" spans="1:5" ht="16.2">
      <c r="A184" s="645"/>
      <c r="B184" s="180" t="s">
        <v>1056</v>
      </c>
      <c r="C184" s="67">
        <v>16</v>
      </c>
      <c r="D184" s="67">
        <v>6</v>
      </c>
      <c r="E184" s="183">
        <f t="shared" si="3"/>
        <v>0.375</v>
      </c>
    </row>
    <row r="185" spans="1:5" ht="17.25" customHeight="1">
      <c r="A185" s="645"/>
      <c r="B185" s="180" t="s">
        <v>1057</v>
      </c>
      <c r="C185" s="67">
        <v>7</v>
      </c>
      <c r="D185" s="67">
        <v>4</v>
      </c>
      <c r="E185" s="183">
        <f t="shared" si="3"/>
        <v>0.5714285714285714</v>
      </c>
    </row>
    <row r="186" spans="1:5" ht="16.2">
      <c r="A186" s="645"/>
      <c r="B186" s="180" t="s">
        <v>1058</v>
      </c>
      <c r="C186" s="67">
        <v>17</v>
      </c>
      <c r="D186" s="67">
        <v>7</v>
      </c>
      <c r="E186" s="183">
        <f t="shared" si="3"/>
        <v>0.41176470588235292</v>
      </c>
    </row>
    <row r="187" spans="1:5" ht="16.2">
      <c r="A187" s="645"/>
      <c r="B187" s="180" t="s">
        <v>1059</v>
      </c>
      <c r="C187" s="181">
        <v>20</v>
      </c>
      <c r="D187" s="181">
        <v>10</v>
      </c>
      <c r="E187" s="183">
        <f t="shared" si="3"/>
        <v>0.5</v>
      </c>
    </row>
    <row r="188" spans="1:5" ht="16.2">
      <c r="A188" s="642"/>
      <c r="B188" s="45" t="s">
        <v>1173</v>
      </c>
      <c r="C188" s="181">
        <v>13</v>
      </c>
      <c r="D188" s="181">
        <v>6</v>
      </c>
      <c r="E188" s="183">
        <f t="shared" si="3"/>
        <v>0.46153846153846156</v>
      </c>
    </row>
    <row r="189" spans="1:5" ht="16.2">
      <c r="A189" s="633"/>
      <c r="B189" s="45" t="s">
        <v>1174</v>
      </c>
      <c r="C189" s="181">
        <v>10</v>
      </c>
      <c r="D189" s="181">
        <v>4</v>
      </c>
      <c r="E189" s="183">
        <f t="shared" si="3"/>
        <v>0.4</v>
      </c>
    </row>
    <row r="190" spans="1:5" ht="16.2">
      <c r="A190" s="643" t="s">
        <v>882</v>
      </c>
      <c r="B190" s="191" t="s">
        <v>1061</v>
      </c>
      <c r="C190" s="67">
        <v>9</v>
      </c>
      <c r="D190" s="67">
        <v>4</v>
      </c>
      <c r="E190" s="183">
        <f t="shared" si="3"/>
        <v>0.44444444444444442</v>
      </c>
    </row>
    <row r="191" spans="1:5" ht="16.2">
      <c r="A191" s="648"/>
      <c r="B191" s="191" t="s">
        <v>1062</v>
      </c>
      <c r="C191" s="67">
        <v>20</v>
      </c>
      <c r="D191" s="67">
        <v>2</v>
      </c>
      <c r="E191" s="183">
        <f t="shared" si="3"/>
        <v>0.1</v>
      </c>
    </row>
    <row r="192" spans="1:5" ht="16.2">
      <c r="A192" s="648"/>
      <c r="B192" s="191" t="s">
        <v>1063</v>
      </c>
      <c r="C192" s="67">
        <v>20</v>
      </c>
      <c r="D192" s="67">
        <v>2</v>
      </c>
      <c r="E192" s="183">
        <f t="shared" si="3"/>
        <v>0.1</v>
      </c>
    </row>
    <row r="193" spans="1:5" ht="16.2">
      <c r="A193" s="648"/>
      <c r="B193" s="191" t="s">
        <v>1064</v>
      </c>
      <c r="C193" s="67">
        <v>11</v>
      </c>
      <c r="D193" s="67">
        <v>3</v>
      </c>
      <c r="E193" s="183">
        <f t="shared" si="3"/>
        <v>0.27272727272727271</v>
      </c>
    </row>
    <row r="194" spans="1:5" ht="16.2">
      <c r="A194" s="648"/>
      <c r="B194" s="191" t="s">
        <v>1065</v>
      </c>
      <c r="C194" s="185">
        <v>30</v>
      </c>
      <c r="D194" s="185">
        <v>5</v>
      </c>
      <c r="E194" s="183">
        <f t="shared" si="3"/>
        <v>0.16666666666666666</v>
      </c>
    </row>
    <row r="195" spans="1:5" ht="16.2">
      <c r="A195" s="648"/>
      <c r="B195" s="191" t="s">
        <v>1066</v>
      </c>
      <c r="C195" s="185">
        <v>15</v>
      </c>
      <c r="D195" s="185">
        <v>5</v>
      </c>
      <c r="E195" s="183">
        <f t="shared" si="3"/>
        <v>0.33333333333333331</v>
      </c>
    </row>
    <row r="196" spans="1:5" ht="16.2">
      <c r="A196" s="648"/>
      <c r="B196" s="191" t="s">
        <v>1067</v>
      </c>
      <c r="C196" s="185">
        <v>8</v>
      </c>
      <c r="D196" s="185">
        <v>3</v>
      </c>
      <c r="E196" s="183">
        <f t="shared" si="3"/>
        <v>0.375</v>
      </c>
    </row>
    <row r="197" spans="1:5" ht="16.2">
      <c r="A197" s="648"/>
      <c r="B197" s="191" t="s">
        <v>1068</v>
      </c>
      <c r="C197" s="185">
        <v>12</v>
      </c>
      <c r="D197" s="185">
        <v>3</v>
      </c>
      <c r="E197" s="183">
        <f t="shared" si="3"/>
        <v>0.25</v>
      </c>
    </row>
    <row r="198" spans="1:5" ht="16.2">
      <c r="A198" s="633"/>
      <c r="B198" s="186" t="s">
        <v>1069</v>
      </c>
      <c r="C198" s="185">
        <v>22</v>
      </c>
      <c r="D198" s="185">
        <v>6</v>
      </c>
      <c r="E198" s="183">
        <f t="shared" si="3"/>
        <v>0.27272727272727271</v>
      </c>
    </row>
    <row r="199" spans="1:5" ht="18.75" customHeight="1">
      <c r="A199" s="599" t="s">
        <v>896</v>
      </c>
      <c r="B199" s="191" t="s">
        <v>1070</v>
      </c>
      <c r="C199" s="67">
        <v>14</v>
      </c>
      <c r="D199" s="67">
        <v>4</v>
      </c>
      <c r="E199" s="183">
        <f t="shared" si="3"/>
        <v>0.2857142857142857</v>
      </c>
    </row>
    <row r="200" spans="1:5" ht="16.2">
      <c r="A200" s="648"/>
      <c r="B200" s="191" t="s">
        <v>1071</v>
      </c>
      <c r="C200" s="67">
        <v>13</v>
      </c>
      <c r="D200" s="67">
        <v>0</v>
      </c>
      <c r="E200" s="183">
        <f t="shared" si="3"/>
        <v>0</v>
      </c>
    </row>
    <row r="201" spans="1:5" ht="16.2">
      <c r="A201" s="648"/>
      <c r="B201" s="191" t="s">
        <v>1072</v>
      </c>
      <c r="C201" s="67">
        <v>7</v>
      </c>
      <c r="D201" s="67">
        <v>1</v>
      </c>
      <c r="E201" s="183">
        <f t="shared" si="3"/>
        <v>0.14285714285714285</v>
      </c>
    </row>
    <row r="202" spans="1:5" ht="16.2">
      <c r="A202" s="648"/>
      <c r="B202" s="200" t="s">
        <v>1214</v>
      </c>
      <c r="C202" s="181">
        <v>16</v>
      </c>
      <c r="D202" s="181">
        <v>8</v>
      </c>
      <c r="E202" s="183">
        <f t="shared" si="3"/>
        <v>0.5</v>
      </c>
    </row>
    <row r="203" spans="1:5" ht="16.2">
      <c r="A203" s="648"/>
      <c r="B203" s="191" t="s">
        <v>1075</v>
      </c>
      <c r="C203" s="295">
        <v>9</v>
      </c>
      <c r="D203" s="295">
        <v>4</v>
      </c>
      <c r="E203" s="183">
        <f t="shared" si="3"/>
        <v>0.44444444444444442</v>
      </c>
    </row>
    <row r="204" spans="1:5" ht="16.2">
      <c r="A204" s="648"/>
      <c r="B204" s="191" t="s">
        <v>1077</v>
      </c>
      <c r="C204" s="185">
        <v>15</v>
      </c>
      <c r="D204" s="185">
        <v>6</v>
      </c>
      <c r="E204" s="183">
        <f t="shared" si="3"/>
        <v>0.4</v>
      </c>
    </row>
    <row r="205" spans="1:5" ht="16.2">
      <c r="A205" s="648"/>
      <c r="B205" s="191" t="s">
        <v>1078</v>
      </c>
      <c r="C205" s="185">
        <v>16</v>
      </c>
      <c r="D205" s="185">
        <v>2</v>
      </c>
      <c r="E205" s="183">
        <f t="shared" si="3"/>
        <v>0.125</v>
      </c>
    </row>
    <row r="206" spans="1:5" ht="16.2">
      <c r="A206" s="648"/>
      <c r="B206" s="186" t="s">
        <v>1079</v>
      </c>
      <c r="C206" s="185">
        <v>14</v>
      </c>
      <c r="D206" s="185">
        <v>5</v>
      </c>
      <c r="E206" s="183">
        <f t="shared" si="3"/>
        <v>0.35714285714285715</v>
      </c>
    </row>
    <row r="207" spans="1:5" ht="16.2">
      <c r="A207" s="633"/>
      <c r="B207" s="191" t="s">
        <v>1080</v>
      </c>
      <c r="C207" s="67">
        <v>28</v>
      </c>
      <c r="D207" s="67">
        <v>9</v>
      </c>
      <c r="E207" s="183">
        <f t="shared" si="3"/>
        <v>0.32142857142857145</v>
      </c>
    </row>
    <row r="208" spans="1:5" ht="16.2">
      <c r="A208" s="598" t="s">
        <v>1081</v>
      </c>
      <c r="B208" s="45" t="s">
        <v>1082</v>
      </c>
      <c r="C208" s="67">
        <v>15</v>
      </c>
      <c r="D208" s="67">
        <v>6</v>
      </c>
      <c r="E208" s="183">
        <f t="shared" si="3"/>
        <v>0.4</v>
      </c>
    </row>
    <row r="209" spans="1:5" ht="32.4">
      <c r="A209" s="598"/>
      <c r="B209" s="45" t="s">
        <v>1083</v>
      </c>
      <c r="C209" s="67">
        <v>15</v>
      </c>
      <c r="D209" s="67">
        <v>3</v>
      </c>
      <c r="E209" s="183">
        <f t="shared" si="3"/>
        <v>0.2</v>
      </c>
    </row>
    <row r="210" spans="1:5" ht="16.2">
      <c r="A210" s="649"/>
      <c r="B210" s="45" t="s">
        <v>1084</v>
      </c>
      <c r="C210" s="67">
        <v>15</v>
      </c>
      <c r="D210" s="67">
        <v>4</v>
      </c>
      <c r="E210" s="183">
        <f t="shared" ref="E210:E229" si="4">D210/C210</f>
        <v>0.26666666666666666</v>
      </c>
    </row>
    <row r="211" spans="1:5" ht="16.2">
      <c r="A211" s="649"/>
      <c r="B211" s="45" t="s">
        <v>1085</v>
      </c>
      <c r="C211" s="181">
        <v>14</v>
      </c>
      <c r="D211" s="181">
        <v>7</v>
      </c>
      <c r="E211" s="183">
        <f t="shared" si="4"/>
        <v>0.5</v>
      </c>
    </row>
    <row r="212" spans="1:5" ht="16.2">
      <c r="A212" s="598" t="s">
        <v>469</v>
      </c>
      <c r="B212" s="45" t="s">
        <v>1300</v>
      </c>
      <c r="C212" s="181">
        <v>15</v>
      </c>
      <c r="D212" s="181">
        <v>2</v>
      </c>
      <c r="E212" s="183">
        <f t="shared" si="4"/>
        <v>0.13333333333333333</v>
      </c>
    </row>
    <row r="213" spans="1:5" ht="16.2">
      <c r="A213" s="649"/>
      <c r="B213" s="45" t="s">
        <v>1087</v>
      </c>
      <c r="C213" s="67">
        <v>7</v>
      </c>
      <c r="D213" s="67">
        <v>4</v>
      </c>
      <c r="E213" s="183">
        <f t="shared" si="4"/>
        <v>0.5714285714285714</v>
      </c>
    </row>
    <row r="214" spans="1:5" ht="16.2">
      <c r="A214" s="649"/>
      <c r="B214" s="45" t="s">
        <v>1088</v>
      </c>
      <c r="C214" s="181">
        <v>3</v>
      </c>
      <c r="D214" s="181">
        <v>1</v>
      </c>
      <c r="E214" s="183">
        <f t="shared" si="4"/>
        <v>0.33333333333333331</v>
      </c>
    </row>
    <row r="215" spans="1:5" ht="16.2">
      <c r="A215" s="649"/>
      <c r="B215" s="45" t="s">
        <v>1089</v>
      </c>
      <c r="C215" s="67">
        <v>24</v>
      </c>
      <c r="D215" s="67">
        <v>6</v>
      </c>
      <c r="E215" s="183">
        <f t="shared" si="4"/>
        <v>0.25</v>
      </c>
    </row>
    <row r="216" spans="1:5" ht="16.2">
      <c r="A216" s="649"/>
      <c r="B216" s="45" t="s">
        <v>1090</v>
      </c>
      <c r="C216" s="67">
        <v>11</v>
      </c>
      <c r="D216" s="67">
        <v>2</v>
      </c>
      <c r="E216" s="183">
        <f t="shared" si="4"/>
        <v>0.18181818181818182</v>
      </c>
    </row>
    <row r="217" spans="1:5" ht="16.2">
      <c r="A217" s="649"/>
      <c r="B217" s="45" t="s">
        <v>1091</v>
      </c>
      <c r="C217" s="67">
        <v>13</v>
      </c>
      <c r="D217" s="67">
        <v>2</v>
      </c>
      <c r="E217" s="183">
        <f t="shared" si="4"/>
        <v>0.15384615384615385</v>
      </c>
    </row>
    <row r="218" spans="1:5" ht="16.2">
      <c r="A218" s="649"/>
      <c r="B218" s="45" t="s">
        <v>1092</v>
      </c>
      <c r="C218" s="67">
        <v>9</v>
      </c>
      <c r="D218" s="67">
        <v>5</v>
      </c>
      <c r="E218" s="183">
        <f t="shared" si="4"/>
        <v>0.55555555555555558</v>
      </c>
    </row>
    <row r="219" spans="1:5" ht="16.2">
      <c r="A219" s="649"/>
      <c r="B219" s="45" t="s">
        <v>1093</v>
      </c>
      <c r="C219" s="67">
        <v>12</v>
      </c>
      <c r="D219" s="67">
        <v>2</v>
      </c>
      <c r="E219" s="183">
        <f t="shared" si="4"/>
        <v>0.16666666666666666</v>
      </c>
    </row>
    <row r="220" spans="1:5" ht="16.2">
      <c r="A220" s="649"/>
      <c r="B220" s="45" t="s">
        <v>69</v>
      </c>
      <c r="C220" s="67">
        <v>14</v>
      </c>
      <c r="D220" s="67">
        <v>1</v>
      </c>
      <c r="E220" s="183">
        <f t="shared" si="4"/>
        <v>7.1428571428571425E-2</v>
      </c>
    </row>
    <row r="221" spans="1:5" ht="16.2">
      <c r="A221" s="649"/>
      <c r="B221" s="45" t="s">
        <v>1094</v>
      </c>
      <c r="C221" s="181">
        <v>11</v>
      </c>
      <c r="D221" s="181">
        <v>1</v>
      </c>
      <c r="E221" s="183">
        <f t="shared" si="4"/>
        <v>9.0909090909090912E-2</v>
      </c>
    </row>
    <row r="222" spans="1:5" ht="32.4">
      <c r="A222" s="290"/>
      <c r="B222" s="180" t="s">
        <v>1095</v>
      </c>
      <c r="C222" s="181">
        <v>13</v>
      </c>
      <c r="D222" s="181">
        <v>3</v>
      </c>
      <c r="E222" s="183">
        <f t="shared" si="4"/>
        <v>0.23076923076923078</v>
      </c>
    </row>
    <row r="223" spans="1:5" ht="16.2">
      <c r="A223" s="287"/>
      <c r="B223" s="180" t="s">
        <v>1096</v>
      </c>
      <c r="C223" s="181">
        <v>13</v>
      </c>
      <c r="D223" s="181">
        <v>3</v>
      </c>
      <c r="E223" s="183">
        <f t="shared" si="4"/>
        <v>0.23076923076923078</v>
      </c>
    </row>
    <row r="224" spans="1:5" ht="16.2">
      <c r="A224" s="287"/>
      <c r="B224" s="180" t="s">
        <v>1097</v>
      </c>
      <c r="C224" s="181">
        <v>12</v>
      </c>
      <c r="D224" s="181">
        <v>0</v>
      </c>
      <c r="E224" s="183">
        <f t="shared" si="4"/>
        <v>0</v>
      </c>
    </row>
    <row r="225" spans="1:5" ht="16.2">
      <c r="A225" s="287" t="s">
        <v>474</v>
      </c>
      <c r="B225" s="180" t="s">
        <v>1099</v>
      </c>
      <c r="C225" s="181">
        <v>7</v>
      </c>
      <c r="D225" s="181">
        <v>4</v>
      </c>
      <c r="E225" s="183">
        <f t="shared" si="4"/>
        <v>0.5714285714285714</v>
      </c>
    </row>
    <row r="226" spans="1:5" ht="16.2">
      <c r="A226" s="287"/>
      <c r="B226" s="180" t="s">
        <v>1100</v>
      </c>
      <c r="C226" s="181">
        <v>7</v>
      </c>
      <c r="D226" s="181">
        <v>5</v>
      </c>
      <c r="E226" s="183">
        <f t="shared" si="4"/>
        <v>0.7142857142857143</v>
      </c>
    </row>
    <row r="227" spans="1:5" ht="16.2">
      <c r="A227" s="287"/>
      <c r="B227" s="180" t="s">
        <v>1102</v>
      </c>
      <c r="C227" s="181">
        <v>13</v>
      </c>
      <c r="D227" s="181">
        <v>2</v>
      </c>
      <c r="E227" s="183">
        <f t="shared" si="4"/>
        <v>0.15384615384615385</v>
      </c>
    </row>
    <row r="228" spans="1:5" ht="16.2">
      <c r="A228" s="288"/>
      <c r="B228" s="203" t="s">
        <v>1244</v>
      </c>
      <c r="C228" s="185">
        <v>28</v>
      </c>
      <c r="D228" s="185">
        <v>3</v>
      </c>
      <c r="E228" s="183">
        <f t="shared" si="4"/>
        <v>0.10714285714285714</v>
      </c>
    </row>
    <row r="229" spans="1:5" ht="16.2">
      <c r="A229" s="280" t="s">
        <v>476</v>
      </c>
      <c r="B229" s="180" t="s">
        <v>477</v>
      </c>
      <c r="C229" s="185">
        <v>9</v>
      </c>
      <c r="D229" s="185">
        <v>2</v>
      </c>
      <c r="E229" s="183">
        <f t="shared" si="4"/>
        <v>0.22222222222222221</v>
      </c>
    </row>
    <row r="230" spans="1:5">
      <c r="A230" s="249"/>
    </row>
  </sheetData>
  <mergeCells count="20">
    <mergeCell ref="A85:A97"/>
    <mergeCell ref="A122:A129"/>
    <mergeCell ref="A130:A139"/>
    <mergeCell ref="A61:A70"/>
    <mergeCell ref="D1:E1"/>
    <mergeCell ref="A2:E2"/>
    <mergeCell ref="A5:A17"/>
    <mergeCell ref="A33:A47"/>
    <mergeCell ref="A48:A60"/>
    <mergeCell ref="A98:A109"/>
    <mergeCell ref="A71:A75"/>
    <mergeCell ref="A76:A84"/>
    <mergeCell ref="A212:A221"/>
    <mergeCell ref="A171:A181"/>
    <mergeCell ref="A182:A189"/>
    <mergeCell ref="A154:A170"/>
    <mergeCell ref="A140:A153"/>
    <mergeCell ref="A190:A198"/>
    <mergeCell ref="A208:A211"/>
    <mergeCell ref="A199:A207"/>
  </mergeCells>
  <phoneticPr fontId="2" type="noConversion"/>
  <pageMargins left="0.7" right="0.7" top="0.75" bottom="0.75" header="0.3" footer="0.3"/>
  <pageSetup paperSize="9"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M232"/>
  <sheetViews>
    <sheetView workbookViewId="0"/>
  </sheetViews>
  <sheetFormatPr defaultColWidth="8.88671875" defaultRowHeight="15.6"/>
  <cols>
    <col min="1" max="1" width="8.6640625" style="229" customWidth="1"/>
    <col min="2" max="2" width="50.6640625" style="230" customWidth="1"/>
    <col min="3" max="3" width="10.6640625" style="231" customWidth="1"/>
    <col min="4" max="4" width="10.33203125" style="231" customWidth="1"/>
    <col min="5" max="5" width="12.6640625" style="231" customWidth="1"/>
    <col min="6" max="16384" width="8.88671875" style="231"/>
  </cols>
  <sheetData>
    <row r="1" spans="1:5" ht="20.25" customHeight="1">
      <c r="D1" s="657"/>
      <c r="E1" s="657"/>
    </row>
    <row r="2" spans="1:5" s="232" customFormat="1" ht="20.399999999999999">
      <c r="A2" s="637" t="s">
        <v>1229</v>
      </c>
      <c r="B2" s="637"/>
      <c r="C2" s="637"/>
      <c r="D2" s="637"/>
      <c r="E2" s="637"/>
    </row>
    <row r="3" spans="1:5">
      <c r="A3" s="233"/>
    </row>
    <row r="4" spans="1:5" s="234" customFormat="1" ht="39.6">
      <c r="A4" s="178" t="s">
        <v>323</v>
      </c>
      <c r="B4" s="178" t="s">
        <v>324</v>
      </c>
      <c r="C4" s="178" t="s">
        <v>325</v>
      </c>
      <c r="D4" s="178" t="s">
        <v>326</v>
      </c>
      <c r="E4" s="178" t="s">
        <v>327</v>
      </c>
    </row>
    <row r="5" spans="1:5" ht="16.2">
      <c r="A5" s="598" t="s">
        <v>328</v>
      </c>
      <c r="B5" s="191" t="s">
        <v>542</v>
      </c>
      <c r="C5" s="181">
        <v>30</v>
      </c>
      <c r="D5" s="181">
        <v>16</v>
      </c>
      <c r="E5" s="183">
        <f>D5/C5</f>
        <v>0.53333333333333333</v>
      </c>
    </row>
    <row r="6" spans="1:5" ht="16.2">
      <c r="A6" s="598"/>
      <c r="B6" s="191" t="s">
        <v>543</v>
      </c>
      <c r="C6" s="181">
        <v>19</v>
      </c>
      <c r="D6" s="181">
        <v>12</v>
      </c>
      <c r="E6" s="183">
        <f t="shared" ref="E6:E54" si="0">D6/C6</f>
        <v>0.63157894736842102</v>
      </c>
    </row>
    <row r="7" spans="1:5" ht="16.2">
      <c r="A7" s="598"/>
      <c r="B7" s="191" t="s">
        <v>544</v>
      </c>
      <c r="C7" s="181">
        <v>13</v>
      </c>
      <c r="D7" s="181">
        <v>7</v>
      </c>
      <c r="E7" s="183">
        <f t="shared" si="0"/>
        <v>0.53846153846153844</v>
      </c>
    </row>
    <row r="8" spans="1:5" ht="16.2">
      <c r="A8" s="598"/>
      <c r="B8" s="200" t="s">
        <v>1131</v>
      </c>
      <c r="C8" s="181">
        <v>13</v>
      </c>
      <c r="D8" s="181">
        <v>6</v>
      </c>
      <c r="E8" s="183">
        <f t="shared" si="0"/>
        <v>0.46153846153846156</v>
      </c>
    </row>
    <row r="9" spans="1:5" ht="16.2">
      <c r="A9" s="598"/>
      <c r="B9" s="191" t="s">
        <v>546</v>
      </c>
      <c r="C9" s="181">
        <v>21</v>
      </c>
      <c r="D9" s="181">
        <v>12</v>
      </c>
      <c r="E9" s="183">
        <f t="shared" si="0"/>
        <v>0.5714285714285714</v>
      </c>
    </row>
    <row r="10" spans="1:5" ht="16.2">
      <c r="A10" s="598"/>
      <c r="B10" s="191" t="s">
        <v>547</v>
      </c>
      <c r="C10" s="181">
        <v>18</v>
      </c>
      <c r="D10" s="181">
        <v>9</v>
      </c>
      <c r="E10" s="183">
        <f t="shared" si="0"/>
        <v>0.5</v>
      </c>
    </row>
    <row r="11" spans="1:5" ht="32.4">
      <c r="A11" s="599" t="s">
        <v>342</v>
      </c>
      <c r="B11" s="191" t="s">
        <v>1146</v>
      </c>
      <c r="C11" s="181">
        <v>21</v>
      </c>
      <c r="D11" s="181">
        <v>8</v>
      </c>
      <c r="E11" s="183">
        <f t="shared" si="0"/>
        <v>0.38095238095238093</v>
      </c>
    </row>
    <row r="12" spans="1:5" ht="16.2">
      <c r="A12" s="648"/>
      <c r="B12" s="191" t="s">
        <v>549</v>
      </c>
      <c r="C12" s="181">
        <v>16</v>
      </c>
      <c r="D12" s="181">
        <v>7</v>
      </c>
      <c r="E12" s="183">
        <f t="shared" si="0"/>
        <v>0.4375</v>
      </c>
    </row>
    <row r="13" spans="1:5" ht="16.2">
      <c r="A13" s="648"/>
      <c r="B13" s="191" t="s">
        <v>550</v>
      </c>
      <c r="C13" s="181">
        <v>17</v>
      </c>
      <c r="D13" s="181">
        <v>8</v>
      </c>
      <c r="E13" s="183">
        <f t="shared" si="0"/>
        <v>0.47058823529411764</v>
      </c>
    </row>
    <row r="14" spans="1:5" ht="16.2">
      <c r="A14" s="648"/>
      <c r="B14" s="191" t="s">
        <v>551</v>
      </c>
      <c r="C14" s="181">
        <v>29</v>
      </c>
      <c r="D14" s="181">
        <v>16</v>
      </c>
      <c r="E14" s="183">
        <f t="shared" si="0"/>
        <v>0.55172413793103448</v>
      </c>
    </row>
    <row r="15" spans="1:5" ht="16.2">
      <c r="A15" s="648"/>
      <c r="B15" s="191" t="s">
        <v>552</v>
      </c>
      <c r="C15" s="181">
        <v>25</v>
      </c>
      <c r="D15" s="181">
        <v>15</v>
      </c>
      <c r="E15" s="183">
        <f t="shared" si="0"/>
        <v>0.6</v>
      </c>
    </row>
    <row r="16" spans="1:5" ht="16.2">
      <c r="A16" s="648"/>
      <c r="B16" s="191" t="s">
        <v>553</v>
      </c>
      <c r="C16" s="181">
        <v>17</v>
      </c>
      <c r="D16" s="181">
        <v>10</v>
      </c>
      <c r="E16" s="183">
        <f t="shared" si="0"/>
        <v>0.58823529411764708</v>
      </c>
    </row>
    <row r="17" spans="1:5" ht="16.2">
      <c r="A17" s="648"/>
      <c r="B17" s="191" t="s">
        <v>554</v>
      </c>
      <c r="C17" s="181">
        <v>17</v>
      </c>
      <c r="D17" s="181">
        <v>6</v>
      </c>
      <c r="E17" s="183">
        <f t="shared" si="0"/>
        <v>0.35294117647058826</v>
      </c>
    </row>
    <row r="18" spans="1:5" ht="16.2">
      <c r="A18" s="648"/>
      <c r="B18" s="191" t="s">
        <v>555</v>
      </c>
      <c r="C18" s="181">
        <v>15</v>
      </c>
      <c r="D18" s="181">
        <v>7</v>
      </c>
      <c r="E18" s="183">
        <f t="shared" si="0"/>
        <v>0.46666666666666667</v>
      </c>
    </row>
    <row r="19" spans="1:5" ht="16.2">
      <c r="A19" s="648"/>
      <c r="B19" s="191" t="s">
        <v>556</v>
      </c>
      <c r="C19" s="181">
        <v>18</v>
      </c>
      <c r="D19" s="181">
        <v>12</v>
      </c>
      <c r="E19" s="183">
        <f t="shared" si="0"/>
        <v>0.66666666666666663</v>
      </c>
    </row>
    <row r="20" spans="1:5" ht="32.4">
      <c r="A20" s="648"/>
      <c r="B20" s="191" t="s">
        <v>557</v>
      </c>
      <c r="C20" s="181">
        <v>19</v>
      </c>
      <c r="D20" s="181">
        <v>10</v>
      </c>
      <c r="E20" s="183">
        <f t="shared" si="0"/>
        <v>0.52631578947368418</v>
      </c>
    </row>
    <row r="21" spans="1:5" ht="16.2">
      <c r="A21" s="601"/>
      <c r="B21" s="191" t="s">
        <v>779</v>
      </c>
      <c r="C21" s="181">
        <v>19</v>
      </c>
      <c r="D21" s="181">
        <v>7</v>
      </c>
      <c r="E21" s="183">
        <f t="shared" si="0"/>
        <v>0.36842105263157893</v>
      </c>
    </row>
    <row r="22" spans="1:5" ht="16.2">
      <c r="A22" s="643" t="s">
        <v>780</v>
      </c>
      <c r="B22" s="191" t="s">
        <v>560</v>
      </c>
      <c r="C22" s="181">
        <v>33</v>
      </c>
      <c r="D22" s="181">
        <v>17</v>
      </c>
      <c r="E22" s="183">
        <f t="shared" si="0"/>
        <v>0.51515151515151514</v>
      </c>
    </row>
    <row r="23" spans="1:5" ht="16.2">
      <c r="A23" s="644"/>
      <c r="B23" s="191" t="s">
        <v>781</v>
      </c>
      <c r="C23" s="181">
        <v>17</v>
      </c>
      <c r="D23" s="181">
        <v>9</v>
      </c>
      <c r="E23" s="183">
        <f t="shared" si="0"/>
        <v>0.52941176470588236</v>
      </c>
    </row>
    <row r="24" spans="1:5" ht="16.2">
      <c r="A24" s="644"/>
      <c r="B24" s="191" t="s">
        <v>562</v>
      </c>
      <c r="C24" s="181">
        <v>33</v>
      </c>
      <c r="D24" s="181">
        <v>17</v>
      </c>
      <c r="E24" s="183">
        <f t="shared" si="0"/>
        <v>0.51515151515151514</v>
      </c>
    </row>
    <row r="25" spans="1:5" ht="16.5" customHeight="1">
      <c r="A25" s="644"/>
      <c r="B25" s="191" t="s">
        <v>782</v>
      </c>
      <c r="C25" s="231">
        <v>15</v>
      </c>
      <c r="D25" s="181">
        <v>6</v>
      </c>
      <c r="E25" s="183">
        <f t="shared" si="0"/>
        <v>0.4</v>
      </c>
    </row>
    <row r="26" spans="1:5" ht="16.2">
      <c r="A26" s="644"/>
      <c r="B26" s="191" t="s">
        <v>784</v>
      </c>
      <c r="C26" s="181">
        <v>25</v>
      </c>
      <c r="D26" s="181">
        <v>12</v>
      </c>
      <c r="E26" s="183">
        <f t="shared" si="0"/>
        <v>0.48</v>
      </c>
    </row>
    <row r="27" spans="1:5" ht="16.2">
      <c r="A27" s="644"/>
      <c r="B27" s="191" t="s">
        <v>785</v>
      </c>
      <c r="C27" s="181">
        <v>24</v>
      </c>
      <c r="D27" s="181">
        <v>15</v>
      </c>
      <c r="E27" s="183">
        <f t="shared" si="0"/>
        <v>0.625</v>
      </c>
    </row>
    <row r="28" spans="1:5" ht="16.2">
      <c r="A28" s="644"/>
      <c r="B28" s="191" t="s">
        <v>786</v>
      </c>
      <c r="C28" s="231">
        <v>25</v>
      </c>
      <c r="D28" s="181">
        <v>10</v>
      </c>
      <c r="E28" s="183">
        <f t="shared" si="0"/>
        <v>0.4</v>
      </c>
    </row>
    <row r="29" spans="1:5" ht="16.2">
      <c r="A29" s="644"/>
      <c r="B29" s="191" t="s">
        <v>787</v>
      </c>
      <c r="C29" s="181">
        <v>16</v>
      </c>
      <c r="D29" s="181">
        <v>9</v>
      </c>
      <c r="E29" s="183">
        <f t="shared" si="0"/>
        <v>0.5625</v>
      </c>
    </row>
    <row r="30" spans="1:5" ht="16.2">
      <c r="A30" s="644"/>
      <c r="B30" s="191" t="s">
        <v>788</v>
      </c>
      <c r="C30" s="181">
        <v>17</v>
      </c>
      <c r="D30" s="181">
        <v>8</v>
      </c>
      <c r="E30" s="183">
        <f t="shared" si="0"/>
        <v>0.47058823529411764</v>
      </c>
    </row>
    <row r="31" spans="1:5" ht="16.2">
      <c r="A31" s="644"/>
      <c r="B31" s="200" t="s">
        <v>1255</v>
      </c>
      <c r="C31" s="181">
        <v>11</v>
      </c>
      <c r="D31" s="181">
        <v>7</v>
      </c>
      <c r="E31" s="183">
        <f t="shared" si="0"/>
        <v>0.63636363636363635</v>
      </c>
    </row>
    <row r="32" spans="1:5" ht="16.2">
      <c r="A32" s="633"/>
      <c r="B32" s="200" t="s">
        <v>1256</v>
      </c>
      <c r="C32" s="181">
        <v>19</v>
      </c>
      <c r="D32" s="181">
        <v>13</v>
      </c>
      <c r="E32" s="183">
        <f t="shared" si="0"/>
        <v>0.68421052631578949</v>
      </c>
    </row>
    <row r="33" spans="1:5" ht="16.2">
      <c r="A33" s="643" t="s">
        <v>1132</v>
      </c>
      <c r="B33" s="200" t="s">
        <v>1232</v>
      </c>
      <c r="C33" s="181">
        <v>32</v>
      </c>
      <c r="D33" s="181">
        <v>15</v>
      </c>
      <c r="E33" s="183">
        <f t="shared" si="0"/>
        <v>0.46875</v>
      </c>
    </row>
    <row r="34" spans="1:5" ht="16.2">
      <c r="A34" s="648"/>
      <c r="B34" s="200" t="s">
        <v>1134</v>
      </c>
      <c r="C34" s="60">
        <v>21</v>
      </c>
      <c r="D34" s="60">
        <v>9</v>
      </c>
      <c r="E34" s="183">
        <f t="shared" si="0"/>
        <v>0.42857142857142855</v>
      </c>
    </row>
    <row r="35" spans="1:5" ht="16.2">
      <c r="A35" s="648"/>
      <c r="B35" s="200" t="s">
        <v>1135</v>
      </c>
      <c r="C35" s="60">
        <v>13</v>
      </c>
      <c r="D35" s="60">
        <v>8</v>
      </c>
      <c r="E35" s="183">
        <f t="shared" si="0"/>
        <v>0.61538461538461542</v>
      </c>
    </row>
    <row r="36" spans="1:5" ht="16.2">
      <c r="A36" s="648"/>
      <c r="B36" s="200" t="s">
        <v>1136</v>
      </c>
      <c r="C36" s="60">
        <v>13</v>
      </c>
      <c r="D36" s="60">
        <v>8</v>
      </c>
      <c r="E36" s="183">
        <f t="shared" si="0"/>
        <v>0.61538461538461542</v>
      </c>
    </row>
    <row r="37" spans="1:5" ht="16.2">
      <c r="A37" s="648"/>
      <c r="B37" s="200" t="s">
        <v>1137</v>
      </c>
      <c r="C37" s="60">
        <v>15</v>
      </c>
      <c r="D37" s="60">
        <v>6</v>
      </c>
      <c r="E37" s="183">
        <f t="shared" si="0"/>
        <v>0.4</v>
      </c>
    </row>
    <row r="38" spans="1:5" ht="16.2">
      <c r="A38" s="648"/>
      <c r="B38" s="200" t="s">
        <v>1138</v>
      </c>
      <c r="C38" s="60">
        <v>17</v>
      </c>
      <c r="D38" s="60">
        <v>6</v>
      </c>
      <c r="E38" s="183">
        <f t="shared" si="0"/>
        <v>0.35294117647058826</v>
      </c>
    </row>
    <row r="39" spans="1:5" ht="16.2">
      <c r="A39" s="648"/>
      <c r="B39" s="200" t="s">
        <v>1139</v>
      </c>
      <c r="C39" s="60">
        <v>23</v>
      </c>
      <c r="D39" s="60">
        <v>7</v>
      </c>
      <c r="E39" s="183">
        <f t="shared" si="0"/>
        <v>0.30434782608695654</v>
      </c>
    </row>
    <row r="40" spans="1:5" ht="16.2">
      <c r="A40" s="648"/>
      <c r="B40" s="200" t="s">
        <v>1140</v>
      </c>
      <c r="C40" s="60">
        <v>15</v>
      </c>
      <c r="D40" s="60">
        <v>5</v>
      </c>
      <c r="E40" s="183">
        <f t="shared" si="0"/>
        <v>0.33333333333333331</v>
      </c>
    </row>
    <row r="41" spans="1:5" ht="16.2">
      <c r="A41" s="648"/>
      <c r="B41" s="200" t="s">
        <v>1141</v>
      </c>
      <c r="C41" s="60">
        <v>27</v>
      </c>
      <c r="D41" s="60">
        <v>10</v>
      </c>
      <c r="E41" s="183">
        <f t="shared" si="0"/>
        <v>0.37037037037037035</v>
      </c>
    </row>
    <row r="42" spans="1:5" ht="16.2">
      <c r="A42" s="648"/>
      <c r="B42" s="200" t="s">
        <v>1142</v>
      </c>
      <c r="C42" s="60">
        <v>19</v>
      </c>
      <c r="D42" s="60">
        <v>10</v>
      </c>
      <c r="E42" s="183">
        <f t="shared" si="0"/>
        <v>0.52631578947368418</v>
      </c>
    </row>
    <row r="43" spans="1:5" ht="16.2">
      <c r="A43" s="601"/>
      <c r="B43" s="200" t="s">
        <v>1143</v>
      </c>
      <c r="C43" s="60">
        <v>19</v>
      </c>
      <c r="D43" s="60">
        <v>8</v>
      </c>
      <c r="E43" s="183">
        <f t="shared" si="0"/>
        <v>0.42105263157894735</v>
      </c>
    </row>
    <row r="44" spans="1:5" ht="16.2">
      <c r="A44" s="665" t="s">
        <v>366</v>
      </c>
      <c r="B44" s="312" t="s">
        <v>1233</v>
      </c>
      <c r="C44" s="313">
        <v>13</v>
      </c>
      <c r="D44" s="313">
        <v>7</v>
      </c>
      <c r="E44" s="183">
        <f t="shared" si="0"/>
        <v>0.53846153846153844</v>
      </c>
    </row>
    <row r="45" spans="1:5" ht="16.2">
      <c r="A45" s="666"/>
      <c r="B45" s="312" t="s">
        <v>1234</v>
      </c>
      <c r="C45" s="313">
        <v>13</v>
      </c>
      <c r="D45" s="313">
        <v>5</v>
      </c>
      <c r="E45" s="183">
        <f t="shared" si="0"/>
        <v>0.38461538461538464</v>
      </c>
    </row>
    <row r="46" spans="1:5" ht="16.2">
      <c r="A46" s="666"/>
      <c r="B46" s="312" t="s">
        <v>1235</v>
      </c>
      <c r="C46" s="313">
        <v>14</v>
      </c>
      <c r="D46" s="313">
        <v>4</v>
      </c>
      <c r="E46" s="183">
        <f t="shared" si="0"/>
        <v>0.2857142857142857</v>
      </c>
    </row>
    <row r="47" spans="1:5" ht="16.2">
      <c r="A47" s="666"/>
      <c r="B47" s="312" t="s">
        <v>1236</v>
      </c>
      <c r="C47" s="313">
        <v>22</v>
      </c>
      <c r="D47" s="313">
        <v>8</v>
      </c>
      <c r="E47" s="183">
        <f t="shared" si="0"/>
        <v>0.36363636363636365</v>
      </c>
    </row>
    <row r="48" spans="1:5" ht="16.2">
      <c r="A48" s="666"/>
      <c r="B48" s="312" t="s">
        <v>1237</v>
      </c>
      <c r="C48" s="313">
        <v>21</v>
      </c>
      <c r="D48" s="313">
        <v>7</v>
      </c>
      <c r="E48" s="183">
        <f t="shared" si="0"/>
        <v>0.33333333333333331</v>
      </c>
    </row>
    <row r="49" spans="1:5" ht="16.2">
      <c r="A49" s="666"/>
      <c r="B49" s="312" t="s">
        <v>1238</v>
      </c>
      <c r="C49" s="313">
        <v>25</v>
      </c>
      <c r="D49" s="313">
        <v>14</v>
      </c>
      <c r="E49" s="183">
        <f t="shared" si="0"/>
        <v>0.56000000000000005</v>
      </c>
    </row>
    <row r="50" spans="1:5" ht="16.2">
      <c r="A50" s="666"/>
      <c r="B50" s="312" t="s">
        <v>1239</v>
      </c>
      <c r="C50" s="313">
        <v>21</v>
      </c>
      <c r="D50" s="313">
        <v>10</v>
      </c>
      <c r="E50" s="183">
        <f t="shared" si="0"/>
        <v>0.47619047619047616</v>
      </c>
    </row>
    <row r="51" spans="1:5" ht="16.2">
      <c r="A51" s="666"/>
      <c r="B51" s="312" t="s">
        <v>1240</v>
      </c>
      <c r="C51" s="313">
        <v>15</v>
      </c>
      <c r="D51" s="313">
        <v>7</v>
      </c>
      <c r="E51" s="183">
        <f t="shared" si="0"/>
        <v>0.46666666666666667</v>
      </c>
    </row>
    <row r="52" spans="1:5" ht="16.2">
      <c r="A52" s="666"/>
      <c r="B52" s="314" t="s">
        <v>1241</v>
      </c>
      <c r="C52" s="315">
        <v>22</v>
      </c>
      <c r="D52" s="315">
        <v>12</v>
      </c>
      <c r="E52" s="183">
        <f t="shared" si="0"/>
        <v>0.54545454545454541</v>
      </c>
    </row>
    <row r="53" spans="1:5" ht="16.2">
      <c r="A53" s="666"/>
      <c r="B53" s="316" t="s">
        <v>1242</v>
      </c>
      <c r="C53" s="317">
        <v>15</v>
      </c>
      <c r="D53" s="317">
        <v>9</v>
      </c>
      <c r="E53" s="183">
        <f t="shared" si="0"/>
        <v>0.6</v>
      </c>
    </row>
    <row r="54" spans="1:5" ht="16.2">
      <c r="A54" s="667"/>
      <c r="B54" s="316" t="s">
        <v>1243</v>
      </c>
      <c r="C54" s="317">
        <v>14</v>
      </c>
      <c r="D54" s="317">
        <v>6</v>
      </c>
      <c r="E54" s="183">
        <f t="shared" si="0"/>
        <v>0.42857142857142855</v>
      </c>
    </row>
    <row r="55" spans="1:5" ht="16.2">
      <c r="A55" s="599" t="s">
        <v>368</v>
      </c>
      <c r="B55" s="191" t="s">
        <v>798</v>
      </c>
      <c r="C55" s="181">
        <v>17</v>
      </c>
      <c r="D55" s="181">
        <v>9</v>
      </c>
      <c r="E55" s="183">
        <f t="shared" ref="E55:E80" si="1">D55/C55</f>
        <v>0.52941176470588236</v>
      </c>
    </row>
    <row r="56" spans="1:5" ht="16.2">
      <c r="A56" s="648"/>
      <c r="B56" s="191" t="s">
        <v>799</v>
      </c>
      <c r="C56" s="181">
        <v>21</v>
      </c>
      <c r="D56" s="181">
        <v>12</v>
      </c>
      <c r="E56" s="183">
        <f t="shared" si="1"/>
        <v>0.5714285714285714</v>
      </c>
    </row>
    <row r="57" spans="1:5" ht="16.2">
      <c r="A57" s="648"/>
      <c r="B57" s="191" t="s">
        <v>800</v>
      </c>
      <c r="C57" s="181">
        <v>15</v>
      </c>
      <c r="D57" s="181">
        <v>8</v>
      </c>
      <c r="E57" s="183">
        <f t="shared" si="1"/>
        <v>0.53333333333333333</v>
      </c>
    </row>
    <row r="58" spans="1:5" ht="16.2">
      <c r="A58" s="648"/>
      <c r="B58" s="191" t="s">
        <v>801</v>
      </c>
      <c r="C58" s="181">
        <v>13</v>
      </c>
      <c r="D58" s="181">
        <v>7</v>
      </c>
      <c r="E58" s="183">
        <f t="shared" si="1"/>
        <v>0.53846153846153844</v>
      </c>
    </row>
    <row r="59" spans="1:5" ht="19.5" customHeight="1">
      <c r="A59" s="648"/>
      <c r="B59" s="191" t="s">
        <v>802</v>
      </c>
      <c r="C59" s="181">
        <v>11</v>
      </c>
      <c r="D59" s="181">
        <v>6</v>
      </c>
      <c r="E59" s="183">
        <f t="shared" si="1"/>
        <v>0.54545454545454541</v>
      </c>
    </row>
    <row r="60" spans="1:5" ht="17.25" customHeight="1">
      <c r="A60" s="648"/>
      <c r="B60" s="191" t="s">
        <v>803</v>
      </c>
      <c r="C60" s="181">
        <v>17</v>
      </c>
      <c r="D60" s="181">
        <v>8</v>
      </c>
      <c r="E60" s="183">
        <f t="shared" si="1"/>
        <v>0.47058823529411764</v>
      </c>
    </row>
    <row r="61" spans="1:5" ht="16.2">
      <c r="A61" s="648"/>
      <c r="B61" s="191" t="s">
        <v>804</v>
      </c>
      <c r="C61" s="181">
        <v>15</v>
      </c>
      <c r="D61" s="181">
        <v>6</v>
      </c>
      <c r="E61" s="183">
        <f t="shared" si="1"/>
        <v>0.4</v>
      </c>
    </row>
    <row r="62" spans="1:5" ht="16.2">
      <c r="A62" s="648"/>
      <c r="B62" s="191" t="s">
        <v>805</v>
      </c>
      <c r="C62" s="181">
        <v>11</v>
      </c>
      <c r="D62" s="181">
        <v>4</v>
      </c>
      <c r="E62" s="183">
        <f t="shared" si="1"/>
        <v>0.36363636363636365</v>
      </c>
    </row>
    <row r="63" spans="1:5" ht="16.2">
      <c r="A63" s="648"/>
      <c r="B63" s="191" t="s">
        <v>806</v>
      </c>
      <c r="C63" s="181">
        <v>13</v>
      </c>
      <c r="D63" s="181">
        <v>9</v>
      </c>
      <c r="E63" s="183">
        <f t="shared" si="1"/>
        <v>0.69230769230769229</v>
      </c>
    </row>
    <row r="64" spans="1:5" ht="16.2">
      <c r="A64" s="601"/>
      <c r="B64" s="191" t="s">
        <v>807</v>
      </c>
      <c r="C64" s="181">
        <v>19</v>
      </c>
      <c r="D64" s="298" t="s">
        <v>1314</v>
      </c>
      <c r="E64" s="183">
        <f t="shared" si="1"/>
        <v>0.52631578947368418</v>
      </c>
    </row>
    <row r="65" spans="1:5" ht="16.2">
      <c r="A65" s="599" t="s">
        <v>809</v>
      </c>
      <c r="B65" s="191" t="s">
        <v>810</v>
      </c>
      <c r="C65" s="181">
        <v>29</v>
      </c>
      <c r="D65" s="181">
        <v>13</v>
      </c>
      <c r="E65" s="183">
        <f t="shared" si="1"/>
        <v>0.44827586206896552</v>
      </c>
    </row>
    <row r="66" spans="1:5" ht="16.2">
      <c r="A66" s="648"/>
      <c r="B66" s="191" t="s">
        <v>811</v>
      </c>
      <c r="C66" s="181">
        <v>12</v>
      </c>
      <c r="D66" s="181">
        <v>8</v>
      </c>
      <c r="E66" s="183">
        <f t="shared" si="1"/>
        <v>0.66666666666666663</v>
      </c>
    </row>
    <row r="67" spans="1:5" ht="16.2">
      <c r="A67" s="648"/>
      <c r="B67" s="191" t="s">
        <v>812</v>
      </c>
      <c r="C67" s="181">
        <v>17</v>
      </c>
      <c r="D67" s="181">
        <v>10</v>
      </c>
      <c r="E67" s="183">
        <f t="shared" si="1"/>
        <v>0.58823529411764708</v>
      </c>
    </row>
    <row r="68" spans="1:5" ht="16.2">
      <c r="A68" s="648"/>
      <c r="B68" s="191" t="s">
        <v>813</v>
      </c>
      <c r="C68" s="181">
        <v>15</v>
      </c>
      <c r="D68" s="181">
        <v>7</v>
      </c>
      <c r="E68" s="183">
        <f t="shared" si="1"/>
        <v>0.46666666666666667</v>
      </c>
    </row>
    <row r="69" spans="1:5" ht="16.2">
      <c r="A69" s="648"/>
      <c r="B69" s="191" t="s">
        <v>814</v>
      </c>
      <c r="C69" s="181">
        <v>17</v>
      </c>
      <c r="D69" s="181">
        <v>7</v>
      </c>
      <c r="E69" s="183">
        <f t="shared" si="1"/>
        <v>0.41176470588235292</v>
      </c>
    </row>
    <row r="70" spans="1:5" ht="16.2">
      <c r="A70" s="648"/>
      <c r="B70" s="191" t="s">
        <v>815</v>
      </c>
      <c r="C70" s="181">
        <v>11</v>
      </c>
      <c r="D70" s="181">
        <v>6</v>
      </c>
      <c r="E70" s="183">
        <f t="shared" si="1"/>
        <v>0.54545454545454541</v>
      </c>
    </row>
    <row r="71" spans="1:5" ht="16.2">
      <c r="A71" s="648"/>
      <c r="B71" s="191" t="s">
        <v>816</v>
      </c>
      <c r="C71" s="181">
        <v>19</v>
      </c>
      <c r="D71" s="181">
        <v>11</v>
      </c>
      <c r="E71" s="183">
        <f t="shared" si="1"/>
        <v>0.57894736842105265</v>
      </c>
    </row>
    <row r="72" spans="1:5" ht="16.2">
      <c r="A72" s="648"/>
      <c r="B72" s="191" t="s">
        <v>817</v>
      </c>
      <c r="C72" s="181">
        <v>11</v>
      </c>
      <c r="D72" s="181">
        <v>6</v>
      </c>
      <c r="E72" s="183">
        <f t="shared" si="1"/>
        <v>0.54545454545454541</v>
      </c>
    </row>
    <row r="73" spans="1:5" ht="16.2">
      <c r="A73" s="648"/>
      <c r="B73" s="191" t="s">
        <v>818</v>
      </c>
      <c r="C73" s="181">
        <v>9</v>
      </c>
      <c r="D73" s="181">
        <v>5</v>
      </c>
      <c r="E73" s="183">
        <f t="shared" si="1"/>
        <v>0.55555555555555558</v>
      </c>
    </row>
    <row r="74" spans="1:5" ht="16.2">
      <c r="A74" s="648"/>
      <c r="B74" s="191" t="s">
        <v>819</v>
      </c>
      <c r="C74" s="181">
        <v>21</v>
      </c>
      <c r="D74" s="181">
        <v>10</v>
      </c>
      <c r="E74" s="183">
        <f t="shared" si="1"/>
        <v>0.47619047619047616</v>
      </c>
    </row>
    <row r="75" spans="1:5" ht="16.2">
      <c r="A75" s="648"/>
      <c r="B75" s="200" t="s">
        <v>1231</v>
      </c>
      <c r="C75" s="181">
        <v>15</v>
      </c>
      <c r="D75" s="181">
        <v>9</v>
      </c>
      <c r="E75" s="183">
        <f t="shared" si="1"/>
        <v>0.6</v>
      </c>
    </row>
    <row r="76" spans="1:5" ht="16.2">
      <c r="A76" s="601"/>
      <c r="B76" s="200" t="s">
        <v>1230</v>
      </c>
      <c r="C76" s="181">
        <v>15</v>
      </c>
      <c r="D76" s="181">
        <v>6</v>
      </c>
      <c r="E76" s="183">
        <f t="shared" si="1"/>
        <v>0.4</v>
      </c>
    </row>
    <row r="77" spans="1:5" ht="16.2">
      <c r="A77" s="643" t="s">
        <v>828</v>
      </c>
      <c r="B77" s="191" t="s">
        <v>822</v>
      </c>
      <c r="C77" s="300">
        <v>16</v>
      </c>
      <c r="D77" s="300">
        <v>7</v>
      </c>
      <c r="E77" s="183">
        <f t="shared" si="1"/>
        <v>0.4375</v>
      </c>
    </row>
    <row r="78" spans="1:5" ht="16.2">
      <c r="A78" s="660"/>
      <c r="B78" s="191" t="s">
        <v>823</v>
      </c>
      <c r="C78" s="300">
        <v>21</v>
      </c>
      <c r="D78" s="300">
        <v>8</v>
      </c>
      <c r="E78" s="183">
        <f t="shared" si="1"/>
        <v>0.38095238095238093</v>
      </c>
    </row>
    <row r="79" spans="1:5" ht="19.5" customHeight="1">
      <c r="A79" s="660"/>
      <c r="B79" s="200" t="s">
        <v>1307</v>
      </c>
      <c r="C79" s="300">
        <v>15</v>
      </c>
      <c r="D79" s="300">
        <v>7</v>
      </c>
      <c r="E79" s="183">
        <f t="shared" si="1"/>
        <v>0.46666666666666667</v>
      </c>
    </row>
    <row r="80" spans="1:5" ht="19.5" customHeight="1">
      <c r="A80" s="660"/>
      <c r="B80" s="191" t="s">
        <v>825</v>
      </c>
      <c r="C80" s="300">
        <v>21</v>
      </c>
      <c r="D80" s="300">
        <v>9</v>
      </c>
      <c r="E80" s="183">
        <f t="shared" si="1"/>
        <v>0.42857142857142855</v>
      </c>
    </row>
    <row r="81" spans="1:5" ht="16.2">
      <c r="A81" s="660"/>
      <c r="B81" s="191" t="s">
        <v>826</v>
      </c>
      <c r="C81" s="300">
        <v>17</v>
      </c>
      <c r="D81" s="300">
        <v>8</v>
      </c>
      <c r="E81" s="183">
        <f t="shared" ref="E81:E143" si="2">D81/C81</f>
        <v>0.47058823529411764</v>
      </c>
    </row>
    <row r="82" spans="1:5" ht="32.4">
      <c r="A82" s="660"/>
      <c r="B82" s="191" t="s">
        <v>827</v>
      </c>
      <c r="C82" s="300">
        <v>28</v>
      </c>
      <c r="D82" s="300">
        <v>16</v>
      </c>
      <c r="E82" s="183">
        <f t="shared" si="2"/>
        <v>0.5714285714285714</v>
      </c>
    </row>
    <row r="83" spans="1:5" ht="17.25" customHeight="1">
      <c r="A83" s="660"/>
      <c r="B83" s="191" t="s">
        <v>829</v>
      </c>
      <c r="C83" s="300">
        <v>7</v>
      </c>
      <c r="D83" s="300">
        <v>5</v>
      </c>
      <c r="E83" s="183">
        <f t="shared" si="2"/>
        <v>0.7142857142857143</v>
      </c>
    </row>
    <row r="84" spans="1:5" ht="32.4">
      <c r="A84" s="660"/>
      <c r="B84" s="191" t="s">
        <v>830</v>
      </c>
      <c r="C84" s="300">
        <v>16</v>
      </c>
      <c r="D84" s="300">
        <v>5</v>
      </c>
      <c r="E84" s="183">
        <f t="shared" si="2"/>
        <v>0.3125</v>
      </c>
    </row>
    <row r="85" spans="1:5" ht="32.4">
      <c r="A85" s="660"/>
      <c r="B85" s="191" t="s">
        <v>831</v>
      </c>
      <c r="C85" s="300">
        <v>10</v>
      </c>
      <c r="D85" s="300">
        <v>4</v>
      </c>
      <c r="E85" s="183">
        <f t="shared" si="2"/>
        <v>0.4</v>
      </c>
    </row>
    <row r="86" spans="1:5" ht="16.2">
      <c r="A86" s="660"/>
      <c r="B86" s="191" t="s">
        <v>833</v>
      </c>
      <c r="C86" s="300">
        <v>27</v>
      </c>
      <c r="D86" s="300">
        <v>15</v>
      </c>
      <c r="E86" s="183">
        <f t="shared" si="2"/>
        <v>0.55555555555555558</v>
      </c>
    </row>
    <row r="87" spans="1:5" ht="16.2">
      <c r="A87" s="660"/>
      <c r="B87" s="191" t="s">
        <v>834</v>
      </c>
      <c r="C87" s="300">
        <v>20</v>
      </c>
      <c r="D87" s="300">
        <v>9</v>
      </c>
      <c r="E87" s="183">
        <f t="shared" si="2"/>
        <v>0.45</v>
      </c>
    </row>
    <row r="88" spans="1:5" ht="16.2">
      <c r="A88" s="660"/>
      <c r="B88" s="191" t="s">
        <v>835</v>
      </c>
      <c r="C88" s="300">
        <v>47</v>
      </c>
      <c r="D88" s="300">
        <v>20</v>
      </c>
      <c r="E88" s="183">
        <f t="shared" si="2"/>
        <v>0.42553191489361702</v>
      </c>
    </row>
    <row r="89" spans="1:5" ht="16.2">
      <c r="A89" s="660"/>
      <c r="B89" s="191" t="s">
        <v>836</v>
      </c>
      <c r="C89" s="300">
        <v>13</v>
      </c>
      <c r="D89" s="300">
        <v>8</v>
      </c>
      <c r="E89" s="183">
        <f t="shared" si="2"/>
        <v>0.61538461538461542</v>
      </c>
    </row>
    <row r="90" spans="1:5" ht="16.2">
      <c r="A90" s="660"/>
      <c r="B90" s="191" t="s">
        <v>837</v>
      </c>
      <c r="C90" s="300">
        <v>9</v>
      </c>
      <c r="D90" s="300">
        <v>4</v>
      </c>
      <c r="E90" s="183">
        <f t="shared" si="2"/>
        <v>0.44444444444444442</v>
      </c>
    </row>
    <row r="91" spans="1:5" ht="16.2">
      <c r="A91" s="660"/>
      <c r="B91" s="191" t="s">
        <v>838</v>
      </c>
      <c r="C91" s="300">
        <v>9</v>
      </c>
      <c r="D91" s="300">
        <v>6</v>
      </c>
      <c r="E91" s="183">
        <f t="shared" si="2"/>
        <v>0.66666666666666663</v>
      </c>
    </row>
    <row r="92" spans="1:5" ht="16.2">
      <c r="A92" s="660"/>
      <c r="B92" s="191" t="s">
        <v>839</v>
      </c>
      <c r="C92" s="300">
        <v>8</v>
      </c>
      <c r="D92" s="300">
        <v>4</v>
      </c>
      <c r="E92" s="183">
        <f t="shared" si="2"/>
        <v>0.5</v>
      </c>
    </row>
    <row r="93" spans="1:5" ht="17.25" customHeight="1">
      <c r="A93" s="660"/>
      <c r="B93" s="191" t="s">
        <v>841</v>
      </c>
      <c r="C93" s="300">
        <v>19</v>
      </c>
      <c r="D93" s="300">
        <v>11</v>
      </c>
      <c r="E93" s="183">
        <f t="shared" si="2"/>
        <v>0.57894736842105265</v>
      </c>
    </row>
    <row r="94" spans="1:5" ht="16.2">
      <c r="A94" s="660"/>
      <c r="B94" s="191" t="s">
        <v>842</v>
      </c>
      <c r="C94" s="302">
        <v>17</v>
      </c>
      <c r="D94" s="300">
        <v>8</v>
      </c>
      <c r="E94" s="183">
        <f t="shared" si="2"/>
        <v>0.47058823529411764</v>
      </c>
    </row>
    <row r="95" spans="1:5" ht="16.2">
      <c r="A95" s="661"/>
      <c r="B95" s="200" t="s">
        <v>1306</v>
      </c>
      <c r="C95" s="302">
        <v>23</v>
      </c>
      <c r="D95" s="300">
        <v>11</v>
      </c>
      <c r="E95" s="183">
        <f t="shared" si="2"/>
        <v>0.47826086956521741</v>
      </c>
    </row>
    <row r="96" spans="1:5" ht="16.2">
      <c r="A96" s="599" t="s">
        <v>389</v>
      </c>
      <c r="B96" s="191" t="s">
        <v>627</v>
      </c>
      <c r="C96" s="181">
        <v>14</v>
      </c>
      <c r="D96" s="181">
        <v>7</v>
      </c>
      <c r="E96" s="183">
        <f t="shared" si="2"/>
        <v>0.5</v>
      </c>
    </row>
    <row r="97" spans="1:5" ht="16.2">
      <c r="A97" s="648"/>
      <c r="B97" s="191" t="s">
        <v>844</v>
      </c>
      <c r="C97" s="181">
        <v>17</v>
      </c>
      <c r="D97" s="181">
        <v>10</v>
      </c>
      <c r="E97" s="183">
        <f t="shared" si="2"/>
        <v>0.58823529411764708</v>
      </c>
    </row>
    <row r="98" spans="1:5" ht="16.2">
      <c r="A98" s="648"/>
      <c r="B98" s="191" t="s">
        <v>845</v>
      </c>
      <c r="C98" s="181">
        <v>28</v>
      </c>
      <c r="D98" s="181">
        <v>16</v>
      </c>
      <c r="E98" s="183">
        <f t="shared" si="2"/>
        <v>0.5714285714285714</v>
      </c>
    </row>
    <row r="99" spans="1:5" ht="16.2">
      <c r="A99" s="648"/>
      <c r="B99" s="191" t="s">
        <v>846</v>
      </c>
      <c r="C99" s="181">
        <v>13</v>
      </c>
      <c r="D99" s="181">
        <v>7</v>
      </c>
      <c r="E99" s="183">
        <f t="shared" si="2"/>
        <v>0.53846153846153844</v>
      </c>
    </row>
    <row r="100" spans="1:5" ht="16.2">
      <c r="A100" s="648"/>
      <c r="B100" s="191" t="s">
        <v>631</v>
      </c>
      <c r="C100" s="181">
        <v>15</v>
      </c>
      <c r="D100" s="181">
        <v>7</v>
      </c>
      <c r="E100" s="183">
        <f t="shared" si="2"/>
        <v>0.46666666666666667</v>
      </c>
    </row>
    <row r="101" spans="1:5" ht="16.2">
      <c r="A101" s="648"/>
      <c r="B101" s="191" t="s">
        <v>632</v>
      </c>
      <c r="C101" s="181">
        <v>20</v>
      </c>
      <c r="D101" s="181">
        <v>7</v>
      </c>
      <c r="E101" s="183">
        <f t="shared" si="2"/>
        <v>0.35</v>
      </c>
    </row>
    <row r="102" spans="1:5" ht="16.2">
      <c r="A102" s="648"/>
      <c r="B102" s="191" t="s">
        <v>633</v>
      </c>
      <c r="C102" s="181">
        <v>13</v>
      </c>
      <c r="D102" s="181">
        <v>7</v>
      </c>
      <c r="E102" s="183">
        <f t="shared" si="2"/>
        <v>0.53846153846153844</v>
      </c>
    </row>
    <row r="103" spans="1:5" ht="16.2">
      <c r="A103" s="648"/>
      <c r="B103" s="191" t="s">
        <v>1209</v>
      </c>
      <c r="C103" s="181">
        <v>15</v>
      </c>
      <c r="D103" s="181">
        <v>8</v>
      </c>
      <c r="E103" s="183">
        <f t="shared" si="2"/>
        <v>0.53333333333333333</v>
      </c>
    </row>
    <row r="104" spans="1:5" ht="16.2">
      <c r="A104" s="601"/>
      <c r="B104" s="311" t="s">
        <v>1226</v>
      </c>
      <c r="C104" s="181">
        <v>15</v>
      </c>
      <c r="D104" s="181">
        <v>7</v>
      </c>
      <c r="E104" s="183">
        <f t="shared" si="2"/>
        <v>0.46666666666666667</v>
      </c>
    </row>
    <row r="105" spans="1:5" ht="17.25" customHeight="1">
      <c r="A105" s="598" t="s">
        <v>401</v>
      </c>
      <c r="B105" s="200" t="s">
        <v>1180</v>
      </c>
      <c r="C105" s="181">
        <v>25</v>
      </c>
      <c r="D105" s="181">
        <v>13</v>
      </c>
      <c r="E105" s="183">
        <f t="shared" si="2"/>
        <v>0.52</v>
      </c>
    </row>
    <row r="106" spans="1:5" ht="16.2">
      <c r="A106" s="598"/>
      <c r="B106" s="191" t="s">
        <v>637</v>
      </c>
      <c r="C106" s="181">
        <v>15</v>
      </c>
      <c r="D106" s="181">
        <v>8</v>
      </c>
      <c r="E106" s="183">
        <f t="shared" si="2"/>
        <v>0.53333333333333333</v>
      </c>
    </row>
    <row r="107" spans="1:5" ht="16.2">
      <c r="A107" s="598"/>
      <c r="B107" s="191" t="s">
        <v>638</v>
      </c>
      <c r="C107" s="181">
        <v>15</v>
      </c>
      <c r="D107" s="181">
        <v>4</v>
      </c>
      <c r="E107" s="183">
        <f t="shared" si="2"/>
        <v>0.26666666666666666</v>
      </c>
    </row>
    <row r="108" spans="1:5" ht="16.2">
      <c r="A108" s="598"/>
      <c r="B108" s="191" t="s">
        <v>639</v>
      </c>
      <c r="C108" s="181">
        <v>17</v>
      </c>
      <c r="D108" s="181">
        <v>6</v>
      </c>
      <c r="E108" s="183">
        <f t="shared" si="2"/>
        <v>0.35294117647058826</v>
      </c>
    </row>
    <row r="109" spans="1:5" ht="16.2">
      <c r="A109" s="598"/>
      <c r="B109" s="200" t="s">
        <v>1308</v>
      </c>
      <c r="C109" s="181">
        <v>16</v>
      </c>
      <c r="D109" s="181">
        <v>7</v>
      </c>
      <c r="E109" s="183">
        <f t="shared" si="2"/>
        <v>0.4375</v>
      </c>
    </row>
    <row r="110" spans="1:5" ht="16.2">
      <c r="A110" s="598"/>
      <c r="B110" s="191" t="s">
        <v>1181</v>
      </c>
      <c r="C110" s="181">
        <v>11</v>
      </c>
      <c r="D110" s="181">
        <v>4</v>
      </c>
      <c r="E110" s="183">
        <f t="shared" si="2"/>
        <v>0.36363636363636365</v>
      </c>
    </row>
    <row r="111" spans="1:5" ht="16.2">
      <c r="A111" s="598"/>
      <c r="B111" s="191" t="s">
        <v>642</v>
      </c>
      <c r="C111" s="181">
        <v>15</v>
      </c>
      <c r="D111" s="181">
        <v>3</v>
      </c>
      <c r="E111" s="183">
        <f t="shared" si="2"/>
        <v>0.2</v>
      </c>
    </row>
    <row r="112" spans="1:5" ht="16.2">
      <c r="A112" s="598"/>
      <c r="B112" s="191" t="s">
        <v>644</v>
      </c>
      <c r="C112" s="181">
        <v>35</v>
      </c>
      <c r="D112" s="181">
        <v>15</v>
      </c>
      <c r="E112" s="183">
        <f t="shared" si="2"/>
        <v>0.42857142857142855</v>
      </c>
    </row>
    <row r="113" spans="1:5" ht="16.2">
      <c r="A113" s="598"/>
      <c r="B113" s="191" t="s">
        <v>645</v>
      </c>
      <c r="C113" s="181">
        <v>21</v>
      </c>
      <c r="D113" s="181">
        <v>11</v>
      </c>
      <c r="E113" s="183">
        <f t="shared" si="2"/>
        <v>0.52380952380952384</v>
      </c>
    </row>
    <row r="114" spans="1:5" ht="16.2">
      <c r="A114" s="598"/>
      <c r="B114" s="191" t="s">
        <v>646</v>
      </c>
      <c r="C114" s="231">
        <v>21</v>
      </c>
      <c r="D114" s="181">
        <v>11</v>
      </c>
      <c r="E114" s="183">
        <f t="shared" si="2"/>
        <v>0.52380952380952384</v>
      </c>
    </row>
    <row r="115" spans="1:5" ht="18.75" customHeight="1">
      <c r="A115" s="598" t="s">
        <v>848</v>
      </c>
      <c r="B115" s="191" t="s">
        <v>648</v>
      </c>
      <c r="C115" s="181">
        <v>21</v>
      </c>
      <c r="D115" s="181">
        <v>11</v>
      </c>
      <c r="E115" s="183">
        <f t="shared" si="2"/>
        <v>0.52380952380952384</v>
      </c>
    </row>
    <row r="116" spans="1:5" ht="16.2">
      <c r="A116" s="598"/>
      <c r="B116" s="191" t="s">
        <v>649</v>
      </c>
      <c r="C116" s="181">
        <v>12</v>
      </c>
      <c r="D116" s="181">
        <v>5</v>
      </c>
      <c r="E116" s="183">
        <f t="shared" si="2"/>
        <v>0.41666666666666669</v>
      </c>
    </row>
    <row r="117" spans="1:5" ht="16.2">
      <c r="A117" s="598"/>
      <c r="B117" s="191" t="s">
        <v>650</v>
      </c>
      <c r="C117" s="181">
        <v>15</v>
      </c>
      <c r="D117" s="181">
        <v>7</v>
      </c>
      <c r="E117" s="183">
        <f t="shared" si="2"/>
        <v>0.46666666666666667</v>
      </c>
    </row>
    <row r="118" spans="1:5" ht="16.2">
      <c r="A118" s="598"/>
      <c r="B118" s="191" t="s">
        <v>651</v>
      </c>
      <c r="C118" s="181">
        <v>15</v>
      </c>
      <c r="D118" s="181">
        <v>4</v>
      </c>
      <c r="E118" s="183">
        <f t="shared" si="2"/>
        <v>0.26666666666666666</v>
      </c>
    </row>
    <row r="119" spans="1:5" ht="16.2">
      <c r="A119" s="598"/>
      <c r="B119" s="191" t="s">
        <v>652</v>
      </c>
      <c r="C119" s="181">
        <v>15</v>
      </c>
      <c r="D119" s="181">
        <v>5</v>
      </c>
      <c r="E119" s="183">
        <f t="shared" si="2"/>
        <v>0.33333333333333331</v>
      </c>
    </row>
    <row r="120" spans="1:5" ht="16.2">
      <c r="A120" s="598"/>
      <c r="B120" s="191" t="s">
        <v>653</v>
      </c>
      <c r="C120" s="181">
        <v>15</v>
      </c>
      <c r="D120" s="181">
        <v>5</v>
      </c>
      <c r="E120" s="183">
        <f t="shared" si="2"/>
        <v>0.33333333333333331</v>
      </c>
    </row>
    <row r="121" spans="1:5" ht="16.2">
      <c r="A121" s="598"/>
      <c r="B121" s="200" t="s">
        <v>1254</v>
      </c>
      <c r="C121" s="181">
        <v>13</v>
      </c>
      <c r="D121" s="181">
        <v>5</v>
      </c>
      <c r="E121" s="183">
        <f t="shared" si="2"/>
        <v>0.38461538461538464</v>
      </c>
    </row>
    <row r="122" spans="1:5" ht="16.2">
      <c r="A122" s="598"/>
      <c r="B122" s="191" t="s">
        <v>656</v>
      </c>
      <c r="C122" s="181">
        <v>15</v>
      </c>
      <c r="D122" s="181">
        <v>8</v>
      </c>
      <c r="E122" s="183">
        <f t="shared" si="2"/>
        <v>0.53333333333333333</v>
      </c>
    </row>
    <row r="123" spans="1:5" ht="16.2">
      <c r="A123" s="598"/>
      <c r="B123" s="191" t="s">
        <v>657</v>
      </c>
      <c r="C123" s="181">
        <v>15</v>
      </c>
      <c r="D123" s="181">
        <v>5</v>
      </c>
      <c r="E123" s="183">
        <f t="shared" si="2"/>
        <v>0.33333333333333331</v>
      </c>
    </row>
    <row r="124" spans="1:5" ht="16.2">
      <c r="A124" s="598" t="s">
        <v>850</v>
      </c>
      <c r="B124" s="200" t="s">
        <v>851</v>
      </c>
      <c r="C124" s="181">
        <v>15</v>
      </c>
      <c r="D124" s="181">
        <v>5</v>
      </c>
      <c r="E124" s="183">
        <f>D124/C125</f>
        <v>0.33333333333333331</v>
      </c>
    </row>
    <row r="125" spans="1:5" ht="16.2">
      <c r="A125" s="598"/>
      <c r="B125" s="200" t="s">
        <v>853</v>
      </c>
      <c r="C125" s="181">
        <v>15</v>
      </c>
      <c r="D125" s="181">
        <v>6</v>
      </c>
      <c r="E125" s="183">
        <f t="shared" si="2"/>
        <v>0.4</v>
      </c>
    </row>
    <row r="126" spans="1:5" ht="16.2">
      <c r="A126" s="598"/>
      <c r="B126" s="200" t="s">
        <v>854</v>
      </c>
      <c r="C126" s="181">
        <v>13</v>
      </c>
      <c r="D126" s="181">
        <v>5</v>
      </c>
      <c r="E126" s="183">
        <f t="shared" si="2"/>
        <v>0.38461538461538464</v>
      </c>
    </row>
    <row r="127" spans="1:5" ht="16.2">
      <c r="A127" s="598"/>
      <c r="B127" s="200" t="s">
        <v>855</v>
      </c>
      <c r="C127" s="181">
        <v>15</v>
      </c>
      <c r="D127" s="181">
        <v>5</v>
      </c>
      <c r="E127" s="183">
        <f t="shared" si="2"/>
        <v>0.33333333333333331</v>
      </c>
    </row>
    <row r="128" spans="1:5" ht="16.2">
      <c r="A128" s="598"/>
      <c r="B128" s="200" t="s">
        <v>856</v>
      </c>
      <c r="C128" s="181">
        <v>15</v>
      </c>
      <c r="D128" s="181">
        <v>8</v>
      </c>
      <c r="E128" s="183">
        <f t="shared" si="2"/>
        <v>0.53333333333333333</v>
      </c>
    </row>
    <row r="129" spans="1:5" ht="16.2">
      <c r="A129" s="598"/>
      <c r="B129" s="200" t="s">
        <v>857</v>
      </c>
      <c r="C129" s="181">
        <v>11</v>
      </c>
      <c r="D129" s="181">
        <v>7</v>
      </c>
      <c r="E129" s="183">
        <f t="shared" si="2"/>
        <v>0.63636363636363635</v>
      </c>
    </row>
    <row r="130" spans="1:5" ht="16.2">
      <c r="A130" s="598"/>
      <c r="B130" s="200" t="s">
        <v>858</v>
      </c>
      <c r="C130" s="181">
        <v>15</v>
      </c>
      <c r="D130" s="181">
        <v>5</v>
      </c>
      <c r="E130" s="183">
        <f t="shared" si="2"/>
        <v>0.33333333333333331</v>
      </c>
    </row>
    <row r="131" spans="1:5" ht="16.2">
      <c r="A131" s="598"/>
      <c r="B131" s="200" t="s">
        <v>859</v>
      </c>
      <c r="C131" s="181">
        <v>15</v>
      </c>
      <c r="D131" s="181">
        <v>8</v>
      </c>
      <c r="E131" s="183">
        <f t="shared" si="2"/>
        <v>0.53333333333333333</v>
      </c>
    </row>
    <row r="132" spans="1:5" ht="16.2">
      <c r="A132" s="598"/>
      <c r="B132" s="200" t="s">
        <v>860</v>
      </c>
      <c r="C132" s="181">
        <v>13</v>
      </c>
      <c r="D132" s="181">
        <v>6</v>
      </c>
      <c r="E132" s="183">
        <f t="shared" si="2"/>
        <v>0.46153846153846156</v>
      </c>
    </row>
    <row r="133" spans="1:5" ht="16.2">
      <c r="A133" s="598"/>
      <c r="B133" s="200" t="s">
        <v>861</v>
      </c>
      <c r="C133" s="181">
        <v>13</v>
      </c>
      <c r="D133" s="181">
        <v>6</v>
      </c>
      <c r="E133" s="183">
        <f t="shared" si="2"/>
        <v>0.46153846153846156</v>
      </c>
    </row>
    <row r="134" spans="1:5" ht="16.2">
      <c r="A134" s="598"/>
      <c r="B134" s="200" t="s">
        <v>862</v>
      </c>
      <c r="C134" s="181">
        <v>11</v>
      </c>
      <c r="D134" s="181">
        <v>4</v>
      </c>
      <c r="E134" s="183">
        <f t="shared" si="2"/>
        <v>0.36363636363636365</v>
      </c>
    </row>
    <row r="135" spans="1:5" ht="16.2">
      <c r="A135" s="599" t="s">
        <v>419</v>
      </c>
      <c r="B135" s="191" t="s">
        <v>673</v>
      </c>
      <c r="C135" s="181">
        <v>15</v>
      </c>
      <c r="D135" s="181">
        <v>7</v>
      </c>
      <c r="E135" s="183">
        <f t="shared" si="2"/>
        <v>0.46666666666666667</v>
      </c>
    </row>
    <row r="136" spans="1:5" ht="16.2">
      <c r="A136" s="648"/>
      <c r="B136" s="200" t="s">
        <v>1225</v>
      </c>
      <c r="C136" s="181">
        <v>13</v>
      </c>
      <c r="D136" s="181">
        <v>5</v>
      </c>
      <c r="E136" s="183">
        <f t="shared" si="2"/>
        <v>0.38461538461538464</v>
      </c>
    </row>
    <row r="137" spans="1:5" ht="16.2">
      <c r="A137" s="648"/>
      <c r="B137" s="191" t="s">
        <v>675</v>
      </c>
      <c r="C137" s="181">
        <v>17</v>
      </c>
      <c r="D137" s="181">
        <v>11</v>
      </c>
      <c r="E137" s="183">
        <f t="shared" si="2"/>
        <v>0.6470588235294118</v>
      </c>
    </row>
    <row r="138" spans="1:5" ht="18" customHeight="1">
      <c r="A138" s="648"/>
      <c r="B138" s="191" t="s">
        <v>676</v>
      </c>
      <c r="C138" s="181">
        <v>17</v>
      </c>
      <c r="D138" s="181">
        <v>9</v>
      </c>
      <c r="E138" s="183">
        <f t="shared" si="2"/>
        <v>0.52941176470588236</v>
      </c>
    </row>
    <row r="139" spans="1:5" ht="16.2">
      <c r="A139" s="648"/>
      <c r="B139" s="191" t="s">
        <v>677</v>
      </c>
      <c r="C139" s="181">
        <v>11</v>
      </c>
      <c r="D139" s="181">
        <v>5</v>
      </c>
      <c r="E139" s="183">
        <f t="shared" si="2"/>
        <v>0.45454545454545453</v>
      </c>
    </row>
    <row r="140" spans="1:5" ht="16.2">
      <c r="A140" s="648"/>
      <c r="B140" s="191" t="s">
        <v>678</v>
      </c>
      <c r="C140" s="181">
        <v>13</v>
      </c>
      <c r="D140" s="181">
        <v>7</v>
      </c>
      <c r="E140" s="183">
        <f t="shared" si="2"/>
        <v>0.53846153846153844</v>
      </c>
    </row>
    <row r="141" spans="1:5" ht="18" customHeight="1">
      <c r="A141" s="648"/>
      <c r="B141" s="191" t="s">
        <v>679</v>
      </c>
      <c r="C141" s="181">
        <v>18</v>
      </c>
      <c r="D141" s="181">
        <v>6</v>
      </c>
      <c r="E141" s="183">
        <f t="shared" si="2"/>
        <v>0.33333333333333331</v>
      </c>
    </row>
    <row r="142" spans="1:5" ht="16.2">
      <c r="A142" s="648"/>
      <c r="B142" s="200" t="s">
        <v>1186</v>
      </c>
      <c r="C142" s="181">
        <v>13</v>
      </c>
      <c r="D142" s="181">
        <v>7</v>
      </c>
      <c r="E142" s="183">
        <f t="shared" si="2"/>
        <v>0.53846153846153844</v>
      </c>
    </row>
    <row r="143" spans="1:5" ht="16.2">
      <c r="A143" s="642"/>
      <c r="B143" s="200" t="s">
        <v>1187</v>
      </c>
      <c r="C143" s="181">
        <v>13</v>
      </c>
      <c r="D143" s="181">
        <v>6</v>
      </c>
      <c r="E143" s="183">
        <f t="shared" si="2"/>
        <v>0.46153846153846156</v>
      </c>
    </row>
    <row r="144" spans="1:5" ht="16.2">
      <c r="A144" s="633"/>
      <c r="B144" s="200" t="s">
        <v>1188</v>
      </c>
      <c r="C144" s="181">
        <v>15</v>
      </c>
      <c r="D144" s="181">
        <v>5</v>
      </c>
      <c r="E144" s="183">
        <f t="shared" ref="E144:E204" si="3">D144/C144</f>
        <v>0.33333333333333331</v>
      </c>
    </row>
    <row r="145" spans="1:5" ht="16.2">
      <c r="A145" s="647" t="s">
        <v>1303</v>
      </c>
      <c r="B145" s="200" t="s">
        <v>1302</v>
      </c>
      <c r="C145" s="181">
        <v>17</v>
      </c>
      <c r="D145" s="181">
        <v>8</v>
      </c>
      <c r="E145" s="183">
        <f t="shared" si="3"/>
        <v>0.47058823529411764</v>
      </c>
    </row>
    <row r="146" spans="1:5" ht="16.2">
      <c r="A146" s="598"/>
      <c r="B146" s="191" t="s">
        <v>866</v>
      </c>
      <c r="C146" s="181">
        <v>19</v>
      </c>
      <c r="D146" s="181">
        <v>12</v>
      </c>
      <c r="E146" s="183">
        <f t="shared" si="3"/>
        <v>0.63157894736842102</v>
      </c>
    </row>
    <row r="147" spans="1:5" ht="16.2">
      <c r="A147" s="598"/>
      <c r="B147" s="191" t="s">
        <v>684</v>
      </c>
      <c r="C147" s="181">
        <v>11</v>
      </c>
      <c r="D147" s="181">
        <v>7</v>
      </c>
      <c r="E147" s="183">
        <f t="shared" si="3"/>
        <v>0.63636363636363635</v>
      </c>
    </row>
    <row r="148" spans="1:5" ht="16.2">
      <c r="A148" s="598"/>
      <c r="B148" s="191" t="s">
        <v>867</v>
      </c>
      <c r="C148" s="181">
        <v>15</v>
      </c>
      <c r="D148" s="181">
        <v>9</v>
      </c>
      <c r="E148" s="183">
        <f t="shared" si="3"/>
        <v>0.6</v>
      </c>
    </row>
    <row r="149" spans="1:5" ht="16.2">
      <c r="A149" s="598"/>
      <c r="B149" s="191" t="s">
        <v>868</v>
      </c>
      <c r="C149" s="181">
        <v>15</v>
      </c>
      <c r="D149" s="181">
        <v>7</v>
      </c>
      <c r="E149" s="183">
        <f t="shared" si="3"/>
        <v>0.46666666666666667</v>
      </c>
    </row>
    <row r="150" spans="1:5" ht="16.2">
      <c r="A150" s="598"/>
      <c r="B150" s="191" t="s">
        <v>869</v>
      </c>
      <c r="C150" s="181">
        <v>25</v>
      </c>
      <c r="D150" s="181">
        <v>13</v>
      </c>
      <c r="E150" s="183">
        <f t="shared" si="3"/>
        <v>0.52</v>
      </c>
    </row>
    <row r="151" spans="1:5" ht="16.2">
      <c r="A151" s="598"/>
      <c r="B151" s="191" t="s">
        <v>1183</v>
      </c>
      <c r="C151" s="181">
        <v>15</v>
      </c>
      <c r="D151" s="181">
        <v>8</v>
      </c>
      <c r="E151" s="183">
        <f t="shared" si="3"/>
        <v>0.53333333333333333</v>
      </c>
    </row>
    <row r="152" spans="1:5" ht="16.2">
      <c r="A152" s="598"/>
      <c r="B152" s="191" t="s">
        <v>871</v>
      </c>
      <c r="C152" s="181">
        <v>15</v>
      </c>
      <c r="D152" s="181">
        <v>9</v>
      </c>
      <c r="E152" s="183">
        <f t="shared" si="3"/>
        <v>0.6</v>
      </c>
    </row>
    <row r="153" spans="1:5" ht="16.2">
      <c r="A153" s="598"/>
      <c r="B153" s="200" t="s">
        <v>1301</v>
      </c>
      <c r="C153" s="303">
        <v>20</v>
      </c>
      <c r="D153" s="303">
        <v>9</v>
      </c>
      <c r="E153" s="183">
        <f t="shared" si="3"/>
        <v>0.45</v>
      </c>
    </row>
    <row r="154" spans="1:5" ht="16.2">
      <c r="A154" s="598" t="s">
        <v>431</v>
      </c>
      <c r="B154" s="191" t="s">
        <v>873</v>
      </c>
      <c r="C154" s="303">
        <v>19</v>
      </c>
      <c r="D154" s="303">
        <v>10</v>
      </c>
      <c r="E154" s="183">
        <f t="shared" si="3"/>
        <v>0.52631578947368418</v>
      </c>
    </row>
    <row r="155" spans="1:5" ht="16.2">
      <c r="A155" s="598"/>
      <c r="B155" s="191" t="s">
        <v>693</v>
      </c>
      <c r="C155" s="303">
        <v>23</v>
      </c>
      <c r="D155" s="303">
        <v>12</v>
      </c>
      <c r="E155" s="183">
        <f t="shared" si="3"/>
        <v>0.52173913043478259</v>
      </c>
    </row>
    <row r="156" spans="1:5" ht="16.2">
      <c r="A156" s="598"/>
      <c r="B156" s="191" t="s">
        <v>699</v>
      </c>
      <c r="C156" s="181">
        <v>25</v>
      </c>
      <c r="D156" s="181">
        <v>14</v>
      </c>
      <c r="E156" s="183">
        <f t="shared" si="3"/>
        <v>0.56000000000000005</v>
      </c>
    </row>
    <row r="157" spans="1:5" ht="16.2">
      <c r="A157" s="598"/>
      <c r="B157" s="200" t="s">
        <v>1189</v>
      </c>
      <c r="C157" s="181">
        <v>13</v>
      </c>
      <c r="D157" s="181">
        <v>7</v>
      </c>
      <c r="E157" s="183">
        <f t="shared" si="3"/>
        <v>0.53846153846153844</v>
      </c>
    </row>
    <row r="158" spans="1:5" ht="16.2">
      <c r="A158" s="598"/>
      <c r="B158" s="191" t="s">
        <v>700</v>
      </c>
      <c r="C158" s="181">
        <v>27</v>
      </c>
      <c r="D158" s="181">
        <v>19</v>
      </c>
      <c r="E158" s="183">
        <f t="shared" si="3"/>
        <v>0.70370370370370372</v>
      </c>
    </row>
    <row r="159" spans="1:5" ht="16.2">
      <c r="A159" s="598"/>
      <c r="B159" s="200" t="s">
        <v>1190</v>
      </c>
      <c r="C159" s="181">
        <v>21</v>
      </c>
      <c r="D159" s="181">
        <v>15</v>
      </c>
      <c r="E159" s="183">
        <f t="shared" si="3"/>
        <v>0.7142857142857143</v>
      </c>
    </row>
    <row r="160" spans="1:5" ht="16.2">
      <c r="A160" s="598"/>
      <c r="B160" s="200" t="s">
        <v>1191</v>
      </c>
      <c r="C160" s="181">
        <v>19</v>
      </c>
      <c r="D160" s="181">
        <v>13</v>
      </c>
      <c r="E160" s="183">
        <f t="shared" si="3"/>
        <v>0.68421052631578949</v>
      </c>
    </row>
    <row r="161" spans="1:5" ht="16.2">
      <c r="A161" s="598"/>
      <c r="B161" s="200" t="s">
        <v>1192</v>
      </c>
      <c r="C161" s="304">
        <v>20</v>
      </c>
      <c r="D161" s="304">
        <v>6</v>
      </c>
      <c r="E161" s="183">
        <f t="shared" si="3"/>
        <v>0.3</v>
      </c>
    </row>
    <row r="162" spans="1:5" ht="16.2">
      <c r="A162" s="598"/>
      <c r="B162" s="191" t="s">
        <v>695</v>
      </c>
      <c r="C162" s="181">
        <v>21</v>
      </c>
      <c r="D162" s="181">
        <v>10</v>
      </c>
      <c r="E162" s="183">
        <f t="shared" si="3"/>
        <v>0.47619047619047616</v>
      </c>
    </row>
    <row r="163" spans="1:5" ht="19.5" customHeight="1">
      <c r="A163" s="598"/>
      <c r="B163" s="191" t="s">
        <v>694</v>
      </c>
      <c r="C163" s="303">
        <v>15</v>
      </c>
      <c r="D163" s="303">
        <v>7</v>
      </c>
      <c r="E163" s="183">
        <f t="shared" si="3"/>
        <v>0.46666666666666667</v>
      </c>
    </row>
    <row r="164" spans="1:5" ht="16.2">
      <c r="A164" s="598"/>
      <c r="B164" s="191" t="s">
        <v>875</v>
      </c>
      <c r="C164" s="303">
        <v>12</v>
      </c>
      <c r="D164" s="303">
        <v>10</v>
      </c>
      <c r="E164" s="183">
        <f t="shared" si="3"/>
        <v>0.83333333333333337</v>
      </c>
    </row>
    <row r="165" spans="1:5" ht="16.2">
      <c r="A165" s="598"/>
      <c r="B165" s="191" t="s">
        <v>697</v>
      </c>
      <c r="C165" s="181">
        <v>17</v>
      </c>
      <c r="D165" s="181">
        <v>10</v>
      </c>
      <c r="E165" s="183">
        <f t="shared" si="3"/>
        <v>0.58823529411764708</v>
      </c>
    </row>
    <row r="166" spans="1:5" ht="32.4">
      <c r="A166" s="643" t="s">
        <v>510</v>
      </c>
      <c r="B166" s="200" t="s">
        <v>1108</v>
      </c>
      <c r="C166" s="181">
        <v>17</v>
      </c>
      <c r="D166" s="181">
        <v>10</v>
      </c>
      <c r="E166" s="183">
        <f t="shared" si="3"/>
        <v>0.58823529411764708</v>
      </c>
    </row>
    <row r="167" spans="1:5" ht="16.2">
      <c r="A167" s="644"/>
      <c r="B167" s="200" t="s">
        <v>1107</v>
      </c>
      <c r="C167" s="181">
        <v>19</v>
      </c>
      <c r="D167" s="181">
        <v>13</v>
      </c>
      <c r="E167" s="183">
        <f t="shared" si="3"/>
        <v>0.68421052631578949</v>
      </c>
    </row>
    <row r="168" spans="1:5" ht="16.2">
      <c r="A168" s="644"/>
      <c r="B168" s="200" t="s">
        <v>877</v>
      </c>
      <c r="C168" s="181">
        <v>14</v>
      </c>
      <c r="D168" s="181">
        <v>6</v>
      </c>
      <c r="E168" s="183">
        <f t="shared" si="3"/>
        <v>0.42857142857142855</v>
      </c>
    </row>
    <row r="169" spans="1:5" ht="16.2">
      <c r="A169" s="644"/>
      <c r="B169" s="200" t="s">
        <v>1109</v>
      </c>
      <c r="C169" s="181">
        <v>15</v>
      </c>
      <c r="D169" s="181">
        <v>7</v>
      </c>
      <c r="E169" s="183">
        <f t="shared" si="3"/>
        <v>0.46666666666666667</v>
      </c>
    </row>
    <row r="170" spans="1:5" ht="16.2">
      <c r="A170" s="644"/>
      <c r="B170" s="200" t="s">
        <v>1110</v>
      </c>
      <c r="C170" s="181">
        <v>15</v>
      </c>
      <c r="D170" s="181">
        <v>10</v>
      </c>
      <c r="E170" s="183">
        <f t="shared" si="3"/>
        <v>0.66666666666666663</v>
      </c>
    </row>
    <row r="171" spans="1:5" ht="16.2">
      <c r="A171" s="644"/>
      <c r="B171" s="200" t="s">
        <v>880</v>
      </c>
      <c r="C171" s="181">
        <v>9</v>
      </c>
      <c r="D171" s="181">
        <v>6</v>
      </c>
      <c r="E171" s="183">
        <f t="shared" si="3"/>
        <v>0.66666666666666663</v>
      </c>
    </row>
    <row r="172" spans="1:5" ht="16.2">
      <c r="A172" s="644"/>
      <c r="B172" s="200" t="s">
        <v>881</v>
      </c>
      <c r="C172" s="181">
        <v>17</v>
      </c>
      <c r="D172" s="181">
        <v>6</v>
      </c>
      <c r="E172" s="183">
        <f t="shared" si="3"/>
        <v>0.35294117647058826</v>
      </c>
    </row>
    <row r="173" spans="1:5" ht="16.2">
      <c r="A173" s="644"/>
      <c r="B173" s="200" t="s">
        <v>1111</v>
      </c>
      <c r="C173" s="181">
        <v>17</v>
      </c>
      <c r="D173" s="181">
        <v>12</v>
      </c>
      <c r="E173" s="183">
        <f t="shared" si="3"/>
        <v>0.70588235294117652</v>
      </c>
    </row>
    <row r="174" spans="1:5" ht="16.2">
      <c r="A174" s="653"/>
      <c r="B174" s="200" t="s">
        <v>1112</v>
      </c>
      <c r="C174" s="181">
        <v>15</v>
      </c>
      <c r="D174" s="181">
        <v>6</v>
      </c>
      <c r="E174" s="183">
        <f t="shared" si="3"/>
        <v>0.4</v>
      </c>
    </row>
    <row r="175" spans="1:5" ht="16.2">
      <c r="A175" s="668" t="s">
        <v>26</v>
      </c>
      <c r="B175" s="306" t="s">
        <v>883</v>
      </c>
      <c r="C175" s="307">
        <v>10</v>
      </c>
      <c r="D175" s="307">
        <v>2</v>
      </c>
      <c r="E175" s="183">
        <f t="shared" si="3"/>
        <v>0.2</v>
      </c>
    </row>
    <row r="176" spans="1:5" ht="16.2">
      <c r="A176" s="669"/>
      <c r="B176" s="306" t="s">
        <v>1113</v>
      </c>
      <c r="C176" s="307">
        <v>6</v>
      </c>
      <c r="D176" s="307">
        <v>3</v>
      </c>
      <c r="E176" s="183">
        <f t="shared" si="3"/>
        <v>0.5</v>
      </c>
    </row>
    <row r="177" spans="1:13" ht="16.2">
      <c r="A177" s="669"/>
      <c r="B177" s="306" t="s">
        <v>1114</v>
      </c>
      <c r="C177" s="307">
        <v>13</v>
      </c>
      <c r="D177" s="307">
        <v>2</v>
      </c>
      <c r="E177" s="183">
        <f t="shared" si="3"/>
        <v>0.15384615384615385</v>
      </c>
    </row>
    <row r="178" spans="1:13" ht="16.2">
      <c r="A178" s="669"/>
      <c r="B178" s="306" t="s">
        <v>886</v>
      </c>
      <c r="C178" s="307">
        <v>21</v>
      </c>
      <c r="D178" s="307">
        <v>12</v>
      </c>
      <c r="E178" s="183">
        <f t="shared" si="3"/>
        <v>0.5714285714285714</v>
      </c>
    </row>
    <row r="179" spans="1:13" ht="16.2">
      <c r="A179" s="669"/>
      <c r="B179" s="306" t="s">
        <v>887</v>
      </c>
      <c r="C179" s="307">
        <v>13</v>
      </c>
      <c r="D179" s="307">
        <v>9</v>
      </c>
      <c r="E179" s="183">
        <f t="shared" si="3"/>
        <v>0.69230769230769229</v>
      </c>
    </row>
    <row r="180" spans="1:13" ht="16.2">
      <c r="A180" s="669"/>
      <c r="B180" s="306" t="s">
        <v>888</v>
      </c>
      <c r="C180" s="307">
        <v>17</v>
      </c>
      <c r="D180" s="307">
        <v>9</v>
      </c>
      <c r="E180" s="183">
        <f t="shared" si="3"/>
        <v>0.52941176470588236</v>
      </c>
    </row>
    <row r="181" spans="1:13" ht="16.2">
      <c r="A181" s="670"/>
      <c r="B181" s="306" t="s">
        <v>889</v>
      </c>
      <c r="C181" s="307">
        <v>15</v>
      </c>
      <c r="D181" s="307">
        <v>6</v>
      </c>
      <c r="E181" s="183">
        <f t="shared" si="3"/>
        <v>0.4</v>
      </c>
    </row>
    <row r="182" spans="1:13" ht="16.2">
      <c r="A182" s="670"/>
      <c r="B182" s="306" t="s">
        <v>890</v>
      </c>
      <c r="C182" s="307">
        <v>21</v>
      </c>
      <c r="D182" s="307">
        <v>4</v>
      </c>
      <c r="E182" s="183">
        <f t="shared" si="3"/>
        <v>0.19047619047619047</v>
      </c>
    </row>
    <row r="183" spans="1:13" ht="16.2">
      <c r="A183" s="670"/>
      <c r="B183" s="306" t="s">
        <v>891</v>
      </c>
      <c r="C183" s="307">
        <v>15</v>
      </c>
      <c r="D183" s="307">
        <v>7</v>
      </c>
      <c r="E183" s="183">
        <f t="shared" si="3"/>
        <v>0.46666666666666667</v>
      </c>
    </row>
    <row r="184" spans="1:13" ht="16.2">
      <c r="A184" s="670"/>
      <c r="B184" s="306" t="s">
        <v>892</v>
      </c>
      <c r="C184" s="307">
        <v>13</v>
      </c>
      <c r="D184" s="307">
        <v>4</v>
      </c>
      <c r="E184" s="183">
        <f t="shared" si="3"/>
        <v>0.30769230769230771</v>
      </c>
    </row>
    <row r="185" spans="1:13" ht="16.2">
      <c r="A185" s="670"/>
      <c r="B185" s="306" t="s">
        <v>893</v>
      </c>
      <c r="C185" s="307">
        <v>15</v>
      </c>
      <c r="D185" s="307">
        <v>7</v>
      </c>
      <c r="E185" s="183">
        <f t="shared" si="3"/>
        <v>0.46666666666666667</v>
      </c>
    </row>
    <row r="186" spans="1:13" ht="16.2">
      <c r="A186" s="670"/>
      <c r="B186" s="306" t="s">
        <v>894</v>
      </c>
      <c r="C186" s="307">
        <v>15</v>
      </c>
      <c r="D186" s="307">
        <v>8</v>
      </c>
      <c r="E186" s="183">
        <f t="shared" si="3"/>
        <v>0.53333333333333333</v>
      </c>
    </row>
    <row r="187" spans="1:13" ht="16.2">
      <c r="A187" s="671"/>
      <c r="B187" s="306" t="s">
        <v>895</v>
      </c>
      <c r="C187" s="307">
        <v>17</v>
      </c>
      <c r="D187" s="307">
        <v>9</v>
      </c>
      <c r="E187" s="183">
        <f t="shared" si="3"/>
        <v>0.52941176470588236</v>
      </c>
    </row>
    <row r="188" spans="1:13" ht="16.2">
      <c r="A188" s="643" t="s">
        <v>1179</v>
      </c>
      <c r="B188" s="191" t="s">
        <v>897</v>
      </c>
      <c r="C188" s="181">
        <v>12</v>
      </c>
      <c r="D188" s="181">
        <v>6</v>
      </c>
      <c r="E188" s="183">
        <f t="shared" si="3"/>
        <v>0.5</v>
      </c>
      <c r="M188" s="246"/>
    </row>
    <row r="189" spans="1:13" ht="16.2">
      <c r="A189" s="648"/>
      <c r="B189" s="191" t="s">
        <v>898</v>
      </c>
      <c r="C189" s="181">
        <v>21</v>
      </c>
      <c r="D189" s="181">
        <v>11</v>
      </c>
      <c r="E189" s="183">
        <f t="shared" si="3"/>
        <v>0.52380952380952384</v>
      </c>
      <c r="M189" s="246"/>
    </row>
    <row r="190" spans="1:13" ht="16.2">
      <c r="A190" s="648"/>
      <c r="B190" s="191" t="s">
        <v>899</v>
      </c>
      <c r="C190" s="181">
        <v>15</v>
      </c>
      <c r="D190" s="181">
        <v>11</v>
      </c>
      <c r="E190" s="183">
        <f t="shared" si="3"/>
        <v>0.73333333333333328</v>
      </c>
      <c r="M190" s="246"/>
    </row>
    <row r="191" spans="1:13" ht="16.2">
      <c r="A191" s="648"/>
      <c r="B191" s="191" t="s">
        <v>900</v>
      </c>
      <c r="C191" s="181">
        <v>13</v>
      </c>
      <c r="D191" s="181">
        <v>9</v>
      </c>
      <c r="E191" s="183">
        <f t="shared" si="3"/>
        <v>0.69230769230769229</v>
      </c>
      <c r="M191" s="246"/>
    </row>
    <row r="192" spans="1:13" ht="16.2">
      <c r="A192" s="648"/>
      <c r="B192" s="191" t="s">
        <v>901</v>
      </c>
      <c r="C192" s="181">
        <v>15</v>
      </c>
      <c r="D192" s="181">
        <v>8</v>
      </c>
      <c r="E192" s="183">
        <f t="shared" si="3"/>
        <v>0.53333333333333333</v>
      </c>
      <c r="M192" s="246"/>
    </row>
    <row r="193" spans="1:5" ht="16.2">
      <c r="A193" s="648"/>
      <c r="B193" s="191" t="s">
        <v>902</v>
      </c>
      <c r="C193" s="181">
        <v>13</v>
      </c>
      <c r="D193" s="181">
        <v>8</v>
      </c>
      <c r="E193" s="183">
        <f t="shared" si="3"/>
        <v>0.61538461538461542</v>
      </c>
    </row>
    <row r="194" spans="1:5" ht="16.2">
      <c r="A194" s="648"/>
      <c r="B194" s="191" t="s">
        <v>903</v>
      </c>
      <c r="C194" s="181">
        <v>11</v>
      </c>
      <c r="D194" s="181">
        <v>7</v>
      </c>
      <c r="E194" s="183">
        <f t="shared" si="3"/>
        <v>0.63636363636363635</v>
      </c>
    </row>
    <row r="195" spans="1:5" ht="16.2">
      <c r="A195" s="648"/>
      <c r="B195" s="191" t="s">
        <v>904</v>
      </c>
      <c r="C195" s="181">
        <v>15</v>
      </c>
      <c r="D195" s="181">
        <v>7</v>
      </c>
      <c r="E195" s="183">
        <f t="shared" si="3"/>
        <v>0.46666666666666667</v>
      </c>
    </row>
    <row r="196" spans="1:5" ht="16.2">
      <c r="A196" s="648"/>
      <c r="B196" s="191" t="s">
        <v>905</v>
      </c>
      <c r="C196" s="181">
        <v>7</v>
      </c>
      <c r="D196" s="181">
        <v>3</v>
      </c>
      <c r="E196" s="183">
        <f t="shared" si="3"/>
        <v>0.42857142857142855</v>
      </c>
    </row>
    <row r="197" spans="1:5" ht="16.2">
      <c r="A197" s="648"/>
      <c r="B197" s="191" t="s">
        <v>906</v>
      </c>
      <c r="C197" s="181">
        <v>11</v>
      </c>
      <c r="D197" s="181">
        <v>6</v>
      </c>
      <c r="E197" s="183">
        <f t="shared" si="3"/>
        <v>0.54545454545454541</v>
      </c>
    </row>
    <row r="198" spans="1:5" ht="16.2">
      <c r="A198" s="601"/>
      <c r="B198" s="191" t="s">
        <v>907</v>
      </c>
      <c r="C198" s="181">
        <v>12</v>
      </c>
      <c r="D198" s="181">
        <v>9</v>
      </c>
      <c r="E198" s="183">
        <f t="shared" si="3"/>
        <v>0.75</v>
      </c>
    </row>
    <row r="199" spans="1:5" ht="16.2">
      <c r="A199" s="643" t="s">
        <v>504</v>
      </c>
      <c r="B199" s="200" t="s">
        <v>908</v>
      </c>
      <c r="C199" s="181">
        <v>15</v>
      </c>
      <c r="D199" s="181">
        <v>9</v>
      </c>
      <c r="E199" s="183">
        <f t="shared" si="3"/>
        <v>0.6</v>
      </c>
    </row>
    <row r="200" spans="1:5" ht="16.2">
      <c r="A200" s="648"/>
      <c r="B200" s="200" t="s">
        <v>909</v>
      </c>
      <c r="C200" s="181">
        <v>15</v>
      </c>
      <c r="D200" s="181">
        <v>6</v>
      </c>
      <c r="E200" s="183">
        <f t="shared" si="3"/>
        <v>0.4</v>
      </c>
    </row>
    <row r="201" spans="1:5" ht="16.2">
      <c r="A201" s="648"/>
      <c r="B201" s="200" t="s">
        <v>910</v>
      </c>
      <c r="C201" s="181">
        <v>15</v>
      </c>
      <c r="D201" s="181">
        <v>4</v>
      </c>
      <c r="E201" s="183">
        <f t="shared" si="3"/>
        <v>0.26666666666666666</v>
      </c>
    </row>
    <row r="202" spans="1:5" ht="16.2">
      <c r="A202" s="648"/>
      <c r="B202" s="200" t="s">
        <v>911</v>
      </c>
      <c r="C202" s="181">
        <v>13</v>
      </c>
      <c r="D202" s="181">
        <v>3</v>
      </c>
      <c r="E202" s="183">
        <f t="shared" si="3"/>
        <v>0.23076923076923078</v>
      </c>
    </row>
    <row r="203" spans="1:5" ht="16.2">
      <c r="A203" s="648"/>
      <c r="B203" s="200" t="s">
        <v>912</v>
      </c>
      <c r="C203" s="181">
        <v>14</v>
      </c>
      <c r="D203" s="181">
        <v>7</v>
      </c>
      <c r="E203" s="183">
        <f t="shared" si="3"/>
        <v>0.5</v>
      </c>
    </row>
    <row r="204" spans="1:5" ht="16.2">
      <c r="A204" s="648" t="s">
        <v>504</v>
      </c>
      <c r="B204" s="200" t="s">
        <v>913</v>
      </c>
      <c r="C204" s="181">
        <v>13</v>
      </c>
      <c r="D204" s="181">
        <v>6</v>
      </c>
      <c r="E204" s="183">
        <f t="shared" si="3"/>
        <v>0.46153846153846156</v>
      </c>
    </row>
    <row r="205" spans="1:5" ht="16.2">
      <c r="A205" s="648"/>
      <c r="B205" s="200" t="s">
        <v>914</v>
      </c>
      <c r="C205" s="181">
        <v>13</v>
      </c>
      <c r="D205" s="181">
        <v>3</v>
      </c>
      <c r="E205" s="183">
        <f t="shared" ref="E205:E231" si="4">D205/C205</f>
        <v>0.23076923076923078</v>
      </c>
    </row>
    <row r="206" spans="1:5" ht="16.2">
      <c r="A206" s="648"/>
      <c r="B206" s="200" t="s">
        <v>915</v>
      </c>
      <c r="C206" s="181">
        <v>12</v>
      </c>
      <c r="D206" s="181">
        <v>3</v>
      </c>
      <c r="E206" s="183">
        <f t="shared" si="4"/>
        <v>0.25</v>
      </c>
    </row>
    <row r="207" spans="1:5" ht="16.2">
      <c r="A207" s="648"/>
      <c r="B207" s="200" t="s">
        <v>916</v>
      </c>
      <c r="C207" s="181">
        <v>15</v>
      </c>
      <c r="D207" s="181">
        <v>9</v>
      </c>
      <c r="E207" s="183">
        <f t="shared" si="4"/>
        <v>0.6</v>
      </c>
    </row>
    <row r="208" spans="1:5" ht="16.2">
      <c r="A208" s="648"/>
      <c r="B208" s="200" t="s">
        <v>917</v>
      </c>
      <c r="C208" s="181">
        <v>15</v>
      </c>
      <c r="D208" s="181">
        <v>4</v>
      </c>
      <c r="E208" s="183">
        <f t="shared" si="4"/>
        <v>0.26666666666666666</v>
      </c>
    </row>
    <row r="209" spans="1:5" ht="16.2">
      <c r="A209" s="648"/>
      <c r="B209" s="200" t="s">
        <v>918</v>
      </c>
      <c r="C209" s="181">
        <v>11</v>
      </c>
      <c r="D209" s="181">
        <v>7</v>
      </c>
      <c r="E209" s="183">
        <f t="shared" si="4"/>
        <v>0.63636363636363635</v>
      </c>
    </row>
    <row r="210" spans="1:5" ht="16.2">
      <c r="A210" s="648"/>
      <c r="B210" s="200" t="s">
        <v>919</v>
      </c>
      <c r="C210" s="181">
        <v>10</v>
      </c>
      <c r="D210" s="181">
        <v>5</v>
      </c>
      <c r="E210" s="183">
        <f t="shared" si="4"/>
        <v>0.5</v>
      </c>
    </row>
    <row r="211" spans="1:5" ht="16.2">
      <c r="A211" s="648"/>
      <c r="B211" s="200" t="s">
        <v>920</v>
      </c>
      <c r="C211" s="181">
        <v>13</v>
      </c>
      <c r="D211" s="181">
        <v>4</v>
      </c>
      <c r="E211" s="183">
        <f t="shared" si="4"/>
        <v>0.30769230769230771</v>
      </c>
    </row>
    <row r="212" spans="1:5" ht="16.2">
      <c r="A212" s="648"/>
      <c r="B212" s="200" t="s">
        <v>1211</v>
      </c>
      <c r="C212" s="181">
        <v>7</v>
      </c>
      <c r="D212" s="181">
        <v>4</v>
      </c>
      <c r="E212" s="183">
        <f t="shared" si="4"/>
        <v>0.5714285714285714</v>
      </c>
    </row>
    <row r="213" spans="1:5" ht="16.2">
      <c r="A213" s="598" t="s">
        <v>921</v>
      </c>
      <c r="B213" s="191" t="s">
        <v>752</v>
      </c>
      <c r="C213" s="181">
        <v>9</v>
      </c>
      <c r="D213" s="181">
        <v>4</v>
      </c>
      <c r="E213" s="183">
        <f t="shared" si="4"/>
        <v>0.44444444444444442</v>
      </c>
    </row>
    <row r="214" spans="1:5" ht="16.2">
      <c r="A214" s="598"/>
      <c r="B214" s="191" t="s">
        <v>753</v>
      </c>
      <c r="C214" s="181">
        <v>11</v>
      </c>
      <c r="D214" s="181">
        <v>8</v>
      </c>
      <c r="E214" s="183">
        <f t="shared" si="4"/>
        <v>0.72727272727272729</v>
      </c>
    </row>
    <row r="215" spans="1:5" ht="16.2">
      <c r="A215" s="598"/>
      <c r="B215" s="191" t="s">
        <v>754</v>
      </c>
      <c r="C215" s="181">
        <v>17</v>
      </c>
      <c r="D215" s="181">
        <v>9</v>
      </c>
      <c r="E215" s="183">
        <f t="shared" si="4"/>
        <v>0.52941176470588236</v>
      </c>
    </row>
    <row r="216" spans="1:5" ht="16.2">
      <c r="A216" s="598"/>
      <c r="B216" s="191" t="s">
        <v>755</v>
      </c>
      <c r="C216" s="181">
        <v>18</v>
      </c>
      <c r="D216" s="181">
        <v>2</v>
      </c>
      <c r="E216" s="183">
        <f t="shared" si="4"/>
        <v>0.1111111111111111</v>
      </c>
    </row>
    <row r="217" spans="1:5" ht="16.2">
      <c r="A217" s="598"/>
      <c r="B217" s="191" t="s">
        <v>756</v>
      </c>
      <c r="C217" s="181">
        <v>17</v>
      </c>
      <c r="D217" s="181">
        <v>9</v>
      </c>
      <c r="E217" s="183">
        <f t="shared" si="4"/>
        <v>0.52941176470588236</v>
      </c>
    </row>
    <row r="218" spans="1:5" ht="16.2">
      <c r="A218" s="598" t="s">
        <v>474</v>
      </c>
      <c r="B218" s="191" t="s">
        <v>922</v>
      </c>
      <c r="C218" s="181">
        <v>13</v>
      </c>
      <c r="D218" s="181">
        <v>7</v>
      </c>
      <c r="E218" s="183">
        <f t="shared" si="4"/>
        <v>0.53846153846153844</v>
      </c>
    </row>
    <row r="219" spans="1:5" ht="16.2">
      <c r="A219" s="598"/>
      <c r="B219" s="191" t="s">
        <v>923</v>
      </c>
      <c r="C219" s="181">
        <v>13</v>
      </c>
      <c r="D219" s="181">
        <v>6</v>
      </c>
      <c r="E219" s="183">
        <f t="shared" si="4"/>
        <v>0.46153846153846156</v>
      </c>
    </row>
    <row r="220" spans="1:5" ht="16.2">
      <c r="A220" s="598"/>
      <c r="B220" s="191" t="s">
        <v>924</v>
      </c>
      <c r="C220" s="181">
        <v>13</v>
      </c>
      <c r="D220" s="181">
        <v>4</v>
      </c>
      <c r="E220" s="183">
        <f t="shared" si="4"/>
        <v>0.30769230769230771</v>
      </c>
    </row>
    <row r="221" spans="1:5" ht="16.2">
      <c r="A221" s="598"/>
      <c r="B221" s="191" t="s">
        <v>925</v>
      </c>
      <c r="C221" s="181">
        <v>12</v>
      </c>
      <c r="D221" s="310">
        <v>6</v>
      </c>
      <c r="E221" s="183">
        <f t="shared" si="4"/>
        <v>0.5</v>
      </c>
    </row>
    <row r="222" spans="1:5" ht="16.2">
      <c r="A222" s="598"/>
      <c r="B222" s="191" t="s">
        <v>926</v>
      </c>
      <c r="C222" s="181">
        <v>11</v>
      </c>
      <c r="D222" s="181">
        <v>4</v>
      </c>
      <c r="E222" s="183">
        <f t="shared" si="4"/>
        <v>0.36363636363636365</v>
      </c>
    </row>
    <row r="223" spans="1:5" ht="16.2">
      <c r="A223" s="598"/>
      <c r="B223" s="191" t="s">
        <v>927</v>
      </c>
      <c r="C223" s="181">
        <v>13</v>
      </c>
      <c r="D223" s="181">
        <v>6</v>
      </c>
      <c r="E223" s="183">
        <f t="shared" si="4"/>
        <v>0.46153846153846156</v>
      </c>
    </row>
    <row r="224" spans="1:5" ht="16.2">
      <c r="A224" s="598"/>
      <c r="B224" s="191" t="s">
        <v>928</v>
      </c>
      <c r="C224" s="181">
        <v>10</v>
      </c>
      <c r="D224" s="181">
        <v>7</v>
      </c>
      <c r="E224" s="183">
        <f t="shared" si="4"/>
        <v>0.7</v>
      </c>
    </row>
    <row r="225" spans="1:5" ht="16.2">
      <c r="A225" s="598" t="s">
        <v>476</v>
      </c>
      <c r="B225" s="191" t="s">
        <v>929</v>
      </c>
      <c r="C225" s="303">
        <v>9</v>
      </c>
      <c r="D225" s="303">
        <v>3</v>
      </c>
      <c r="E225" s="183">
        <f t="shared" si="4"/>
        <v>0.33333333333333331</v>
      </c>
    </row>
    <row r="226" spans="1:5" ht="16.2">
      <c r="A226" s="598"/>
      <c r="B226" s="191" t="s">
        <v>930</v>
      </c>
      <c r="C226" s="303">
        <v>13</v>
      </c>
      <c r="D226" s="303">
        <v>4</v>
      </c>
      <c r="E226" s="183">
        <f t="shared" si="4"/>
        <v>0.30769230769230771</v>
      </c>
    </row>
    <row r="227" spans="1:5" ht="16.2">
      <c r="A227" s="598"/>
      <c r="B227" s="191" t="s">
        <v>931</v>
      </c>
      <c r="C227" s="303">
        <v>11</v>
      </c>
      <c r="D227" s="303">
        <v>5</v>
      </c>
      <c r="E227" s="183">
        <f t="shared" si="4"/>
        <v>0.45454545454545453</v>
      </c>
    </row>
    <row r="228" spans="1:5" ht="16.2">
      <c r="A228" s="598"/>
      <c r="B228" s="191" t="s">
        <v>932</v>
      </c>
      <c r="C228" s="303">
        <v>11</v>
      </c>
      <c r="D228" s="303">
        <v>2</v>
      </c>
      <c r="E228" s="183">
        <f t="shared" si="4"/>
        <v>0.18181818181818182</v>
      </c>
    </row>
    <row r="229" spans="1:5" ht="16.2">
      <c r="A229" s="598"/>
      <c r="B229" s="191" t="s">
        <v>933</v>
      </c>
      <c r="C229" s="303">
        <v>9</v>
      </c>
      <c r="D229" s="303">
        <v>4</v>
      </c>
      <c r="E229" s="183">
        <f t="shared" si="4"/>
        <v>0.44444444444444442</v>
      </c>
    </row>
    <row r="230" spans="1:5" ht="16.2">
      <c r="A230" s="598"/>
      <c r="B230" s="191" t="s">
        <v>934</v>
      </c>
      <c r="C230" s="303">
        <v>11</v>
      </c>
      <c r="D230" s="303">
        <v>6</v>
      </c>
      <c r="E230" s="183">
        <f t="shared" si="4"/>
        <v>0.54545454545454541</v>
      </c>
    </row>
    <row r="231" spans="1:5" ht="16.2">
      <c r="A231" s="598"/>
      <c r="B231" s="191" t="s">
        <v>935</v>
      </c>
      <c r="C231" s="303">
        <v>9</v>
      </c>
      <c r="D231" s="303">
        <v>4</v>
      </c>
      <c r="E231" s="183">
        <f t="shared" si="4"/>
        <v>0.44444444444444442</v>
      </c>
    </row>
    <row r="232" spans="1:5">
      <c r="A232" s="233"/>
    </row>
  </sheetData>
  <mergeCells count="26">
    <mergeCell ref="A77:A95"/>
    <mergeCell ref="A210:A212"/>
    <mergeCell ref="A213:A217"/>
    <mergeCell ref="A218:A224"/>
    <mergeCell ref="A96:A104"/>
    <mergeCell ref="A105:A114"/>
    <mergeCell ref="A115:A123"/>
    <mergeCell ref="A124:A134"/>
    <mergeCell ref="A135:A144"/>
    <mergeCell ref="A145:A153"/>
    <mergeCell ref="A225:A231"/>
    <mergeCell ref="A154:A165"/>
    <mergeCell ref="A166:A174"/>
    <mergeCell ref="A188:A198"/>
    <mergeCell ref="A199:A209"/>
    <mergeCell ref="A175:A187"/>
    <mergeCell ref="A55:A64"/>
    <mergeCell ref="A65:A74"/>
    <mergeCell ref="A75:A76"/>
    <mergeCell ref="A44:A54"/>
    <mergeCell ref="D1:E1"/>
    <mergeCell ref="A2:E2"/>
    <mergeCell ref="A5:A10"/>
    <mergeCell ref="A11:A21"/>
    <mergeCell ref="A33:A43"/>
    <mergeCell ref="A22:A32"/>
  </mergeCells>
  <phoneticPr fontId="2" type="noConversion"/>
  <pageMargins left="0.7" right="0.7" top="0.75" bottom="0.75" header="0.3" footer="0.3"/>
  <pageSetup paperSize="9" scale="94"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V218"/>
  <sheetViews>
    <sheetView zoomScaleNormal="100" workbookViewId="0"/>
  </sheetViews>
  <sheetFormatPr defaultColWidth="8.88671875" defaultRowHeight="15.6"/>
  <cols>
    <col min="1" max="1" width="8.88671875" style="248" customWidth="1"/>
    <col min="2" max="2" width="47.88671875" style="172" customWidth="1"/>
    <col min="3" max="3" width="10.109375" style="173" customWidth="1"/>
    <col min="4" max="4" width="10.44140625" style="173" customWidth="1"/>
    <col min="5" max="5" width="12.88671875" style="173" customWidth="1"/>
    <col min="6" max="16384" width="8.88671875" style="173"/>
  </cols>
  <sheetData>
    <row r="1" spans="1:256">
      <c r="D1" s="654"/>
      <c r="E1" s="655"/>
    </row>
    <row r="2" spans="1:256" ht="21">
      <c r="A2" s="656" t="s">
        <v>1105</v>
      </c>
      <c r="B2" s="656"/>
      <c r="C2" s="656"/>
      <c r="D2" s="656"/>
      <c r="E2" s="656"/>
    </row>
    <row r="3" spans="1:256">
      <c r="A3" s="249"/>
    </row>
    <row r="4" spans="1:256" ht="39.6">
      <c r="A4" s="178" t="s">
        <v>323</v>
      </c>
      <c r="B4" s="178" t="s">
        <v>324</v>
      </c>
      <c r="C4" s="178" t="s">
        <v>325</v>
      </c>
      <c r="D4" s="178" t="s">
        <v>326</v>
      </c>
      <c r="E4" s="178" t="s">
        <v>327</v>
      </c>
    </row>
    <row r="5" spans="1:256" ht="16.2">
      <c r="A5" s="598" t="s">
        <v>328</v>
      </c>
      <c r="B5" s="180" t="s">
        <v>942</v>
      </c>
      <c r="C5" s="181">
        <v>8</v>
      </c>
      <c r="D5" s="181">
        <v>1</v>
      </c>
      <c r="E5" s="183">
        <f>D5/C5</f>
        <v>0.125</v>
      </c>
    </row>
    <row r="6" spans="1:256" ht="16.2">
      <c r="A6" s="649"/>
      <c r="B6" s="180" t="s">
        <v>943</v>
      </c>
      <c r="C6" s="181">
        <v>23</v>
      </c>
      <c r="D6" s="181">
        <v>5</v>
      </c>
      <c r="E6" s="183">
        <f t="shared" ref="E6:E11" si="0">D6/C6</f>
        <v>0.21739130434782608</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49"/>
      <c r="B7" s="180" t="s">
        <v>944</v>
      </c>
      <c r="C7" s="181">
        <v>7</v>
      </c>
      <c r="D7" s="181">
        <v>4</v>
      </c>
      <c r="E7" s="183">
        <f t="shared" si="0"/>
        <v>0.5714285714285714</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49"/>
      <c r="B8" s="180" t="s">
        <v>945</v>
      </c>
      <c r="C8" s="181">
        <v>15</v>
      </c>
      <c r="D8" s="181">
        <v>9</v>
      </c>
      <c r="E8" s="183">
        <f t="shared" si="0"/>
        <v>0.6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49"/>
      <c r="B9" s="180" t="s">
        <v>946</v>
      </c>
      <c r="C9" s="181">
        <v>18</v>
      </c>
      <c r="D9" s="181">
        <v>6</v>
      </c>
      <c r="E9" s="183">
        <f t="shared" si="0"/>
        <v>0.33333333333333331</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49"/>
      <c r="B10" s="180" t="s">
        <v>947</v>
      </c>
      <c r="C10" s="181">
        <v>17</v>
      </c>
      <c r="D10" s="181">
        <v>2</v>
      </c>
      <c r="E10" s="183">
        <f t="shared" si="0"/>
        <v>0.11764705882352941</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49"/>
      <c r="B11" s="180" t="s">
        <v>948</v>
      </c>
      <c r="C11" s="181">
        <v>14</v>
      </c>
      <c r="D11" s="181">
        <v>4</v>
      </c>
      <c r="E11" s="183">
        <f t="shared" si="0"/>
        <v>0.2857142857142857</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49"/>
      <c r="B12" s="180" t="s">
        <v>949</v>
      </c>
      <c r="C12" s="181">
        <v>12</v>
      </c>
      <c r="D12" s="181">
        <v>4</v>
      </c>
      <c r="E12" s="183">
        <f>D12/C12</f>
        <v>0.33333333333333331</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49"/>
      <c r="B13" s="180" t="s">
        <v>337</v>
      </c>
      <c r="C13" s="181">
        <v>34</v>
      </c>
      <c r="D13" s="181">
        <v>7</v>
      </c>
      <c r="E13" s="183">
        <f>D13/C13</f>
        <v>0.20588235294117646</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49"/>
      <c r="B14" s="180" t="s">
        <v>950</v>
      </c>
      <c r="C14" s="181">
        <v>15</v>
      </c>
      <c r="D14" s="181">
        <v>5</v>
      </c>
      <c r="E14" s="183">
        <f>D14/C14</f>
        <v>0.33333333333333331</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49"/>
      <c r="B15" s="180" t="s">
        <v>951</v>
      </c>
      <c r="C15" s="181">
        <v>16</v>
      </c>
      <c r="D15" s="181">
        <v>2</v>
      </c>
      <c r="E15" s="183">
        <v>0.125</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49"/>
      <c r="B16" s="180" t="s">
        <v>952</v>
      </c>
      <c r="C16" s="281">
        <v>23</v>
      </c>
      <c r="D16" s="281">
        <v>1</v>
      </c>
      <c r="E16" s="282">
        <v>4.3499999999999997E-2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49"/>
      <c r="B17" s="180" t="s">
        <v>953</v>
      </c>
      <c r="C17" s="281">
        <v>9</v>
      </c>
      <c r="D17" s="281">
        <v>1</v>
      </c>
      <c r="E17" s="282">
        <v>0.1111</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283"/>
      <c r="B18" s="45" t="s">
        <v>1115</v>
      </c>
      <c r="C18" s="181">
        <v>13</v>
      </c>
      <c r="D18" s="181">
        <v>5</v>
      </c>
      <c r="E18" s="183">
        <v>0.3846</v>
      </c>
      <c r="F18" s="176"/>
      <c r="G18" s="176"/>
      <c r="H18" s="176"/>
      <c r="I18" s="176"/>
      <c r="J18" s="176"/>
      <c r="K18" s="176"/>
      <c r="L18" s="176"/>
      <c r="M18" s="176"/>
      <c r="N18" s="176"/>
      <c r="O18" s="176"/>
      <c r="P18" s="176"/>
      <c r="Q18" s="176"/>
      <c r="R18" s="176"/>
      <c r="S18" s="176"/>
      <c r="T18" s="176"/>
      <c r="U18" s="176"/>
      <c r="V18" s="176"/>
      <c r="W18" s="176"/>
      <c r="X18" s="176"/>
      <c r="Y18" s="176"/>
      <c r="Z18" s="176"/>
      <c r="AA18" s="176"/>
      <c r="AB18" s="176"/>
      <c r="AC18" s="176"/>
      <c r="AD18" s="176"/>
      <c r="AE18" s="176"/>
      <c r="AF18" s="176"/>
      <c r="AG18" s="176"/>
      <c r="AH18" s="176"/>
      <c r="AI18" s="176"/>
      <c r="AJ18" s="176"/>
      <c r="AK18" s="176"/>
      <c r="AL18" s="176"/>
      <c r="AM18" s="176"/>
      <c r="AN18" s="176"/>
      <c r="AO18" s="176"/>
      <c r="AP18" s="176"/>
      <c r="AQ18" s="176"/>
      <c r="AR18" s="176"/>
      <c r="AS18" s="176"/>
      <c r="AT18" s="176"/>
      <c r="AU18" s="176"/>
      <c r="AV18" s="176"/>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A18" s="176"/>
      <c r="CB18" s="176"/>
      <c r="CC18" s="176"/>
      <c r="CD18" s="176"/>
      <c r="CE18" s="176"/>
      <c r="CF18" s="176"/>
      <c r="CG18" s="176"/>
      <c r="CH18" s="176"/>
      <c r="CI18" s="176"/>
      <c r="CJ18" s="176"/>
      <c r="CK18" s="176"/>
      <c r="CL18" s="176"/>
      <c r="CM18" s="176"/>
      <c r="CN18" s="176"/>
      <c r="CO18" s="176"/>
      <c r="CP18" s="176"/>
      <c r="CQ18" s="176"/>
      <c r="CR18" s="176"/>
      <c r="CS18" s="176"/>
      <c r="CT18" s="176"/>
      <c r="CU18" s="176"/>
      <c r="CV18" s="176"/>
      <c r="CW18" s="176"/>
      <c r="CX18" s="176"/>
      <c r="CY18" s="176"/>
      <c r="CZ18" s="176"/>
      <c r="DA18" s="176"/>
      <c r="DB18" s="176"/>
      <c r="DC18" s="176"/>
      <c r="DD18" s="176"/>
      <c r="DE18" s="176"/>
      <c r="DF18" s="176"/>
      <c r="DG18" s="176"/>
      <c r="DH18" s="176"/>
      <c r="DI18" s="176"/>
      <c r="DJ18" s="176"/>
      <c r="DK18" s="176"/>
      <c r="DL18" s="176"/>
      <c r="DM18" s="176"/>
      <c r="DN18" s="176"/>
      <c r="DO18" s="176"/>
      <c r="DP18" s="176"/>
      <c r="DQ18" s="176"/>
      <c r="DR18" s="176"/>
      <c r="DS18" s="176"/>
      <c r="DT18" s="176"/>
      <c r="DU18" s="176"/>
      <c r="DV18" s="176"/>
      <c r="DW18" s="176"/>
      <c r="DX18" s="176"/>
      <c r="DY18" s="176"/>
      <c r="DZ18" s="176"/>
      <c r="EA18" s="176"/>
      <c r="EB18" s="176"/>
      <c r="EC18" s="176"/>
      <c r="ED18" s="176"/>
      <c r="EE18" s="176"/>
      <c r="EF18" s="176"/>
      <c r="EG18" s="176"/>
      <c r="EH18" s="176"/>
      <c r="EI18" s="176"/>
      <c r="EJ18" s="176"/>
      <c r="EK18" s="176"/>
      <c r="EL18" s="176"/>
      <c r="EM18" s="176"/>
      <c r="EN18" s="176"/>
      <c r="EO18" s="176"/>
      <c r="EP18" s="176"/>
      <c r="EQ18" s="176"/>
      <c r="ER18" s="176"/>
      <c r="ES18" s="176"/>
      <c r="ET18" s="176"/>
      <c r="EU18" s="176"/>
      <c r="EV18" s="176"/>
      <c r="EW18" s="176"/>
      <c r="EX18" s="176"/>
      <c r="EY18" s="176"/>
      <c r="EZ18" s="176"/>
      <c r="FA18" s="176"/>
      <c r="FB18" s="176"/>
      <c r="FC18" s="176"/>
      <c r="FD18" s="176"/>
      <c r="FE18" s="176"/>
      <c r="FF18" s="176"/>
      <c r="FG18" s="176"/>
      <c r="FH18" s="176"/>
      <c r="FI18" s="176"/>
      <c r="FJ18" s="176"/>
      <c r="FK18" s="176"/>
      <c r="FL18" s="176"/>
      <c r="FM18" s="176"/>
      <c r="FN18" s="176"/>
      <c r="FO18" s="176"/>
      <c r="FP18" s="176"/>
      <c r="FQ18" s="176"/>
      <c r="FR18" s="176"/>
      <c r="FS18" s="176"/>
      <c r="FT18" s="176"/>
      <c r="FU18" s="176"/>
      <c r="FV18" s="176"/>
      <c r="FW18" s="176"/>
      <c r="FX18" s="176"/>
      <c r="FY18" s="176"/>
      <c r="FZ18" s="176"/>
      <c r="GA18" s="176"/>
      <c r="GB18" s="176"/>
      <c r="GC18" s="176"/>
      <c r="GD18" s="176"/>
      <c r="GE18" s="176"/>
      <c r="GF18" s="176"/>
      <c r="GG18" s="176"/>
      <c r="GH18" s="176"/>
      <c r="GI18" s="176"/>
      <c r="GJ18" s="176"/>
      <c r="GK18" s="176"/>
      <c r="GL18" s="176"/>
      <c r="GM18" s="176"/>
      <c r="GN18" s="176"/>
      <c r="GO18" s="176"/>
      <c r="GP18" s="176"/>
      <c r="GQ18" s="176"/>
      <c r="GR18" s="176"/>
      <c r="GS18" s="176"/>
      <c r="GT18" s="176"/>
      <c r="GU18" s="176"/>
      <c r="GV18" s="176"/>
      <c r="GW18" s="176"/>
      <c r="GX18" s="176"/>
      <c r="GY18" s="176"/>
      <c r="GZ18" s="176"/>
      <c r="HA18" s="176"/>
      <c r="HB18" s="176"/>
      <c r="HC18" s="176"/>
      <c r="HD18" s="176"/>
      <c r="HE18" s="176"/>
      <c r="HF18" s="176"/>
      <c r="HG18" s="176"/>
      <c r="HH18" s="176"/>
      <c r="HI18" s="176"/>
      <c r="HJ18" s="176"/>
      <c r="HK18" s="176"/>
      <c r="HL18" s="176"/>
      <c r="HM18" s="176"/>
      <c r="HN18" s="176"/>
      <c r="HO18" s="176"/>
      <c r="HP18" s="176"/>
      <c r="HQ18" s="176"/>
      <c r="HR18" s="176"/>
      <c r="HS18" s="176"/>
      <c r="HT18" s="176"/>
      <c r="HU18" s="176"/>
      <c r="HV18" s="176"/>
      <c r="HW18" s="176"/>
      <c r="HX18" s="176"/>
      <c r="HY18" s="176"/>
      <c r="HZ18" s="176"/>
      <c r="IA18" s="176"/>
      <c r="IB18" s="176"/>
      <c r="IC18" s="176"/>
      <c r="ID18" s="176"/>
      <c r="IE18" s="176"/>
      <c r="IF18" s="176"/>
      <c r="IG18" s="176"/>
      <c r="IH18" s="176"/>
      <c r="II18" s="176"/>
      <c r="IJ18" s="176"/>
      <c r="IK18" s="176"/>
      <c r="IL18" s="176"/>
      <c r="IM18" s="176"/>
      <c r="IN18" s="176"/>
      <c r="IO18" s="176"/>
      <c r="IP18" s="176"/>
      <c r="IQ18" s="176"/>
      <c r="IR18" s="176"/>
      <c r="IS18" s="176"/>
      <c r="IT18" s="176"/>
      <c r="IU18" s="176"/>
      <c r="IV18" s="176"/>
    </row>
    <row r="19" spans="1:256" ht="16.2">
      <c r="A19" s="284"/>
      <c r="B19" s="45" t="s">
        <v>1215</v>
      </c>
      <c r="C19" s="181">
        <v>12</v>
      </c>
      <c r="D19" s="181">
        <v>6</v>
      </c>
      <c r="E19" s="183">
        <v>0.5</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284"/>
      <c r="B20" s="180" t="s">
        <v>957</v>
      </c>
      <c r="C20" s="181">
        <v>21</v>
      </c>
      <c r="D20" s="181">
        <v>7</v>
      </c>
      <c r="E20" s="183">
        <v>0.33329999999999999</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284"/>
      <c r="B21" s="180" t="s">
        <v>958</v>
      </c>
      <c r="C21" s="181">
        <v>14</v>
      </c>
      <c r="D21" s="181">
        <v>5</v>
      </c>
      <c r="E21" s="183">
        <v>0.35709999999999997</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16.2">
      <c r="A22" s="284"/>
      <c r="B22" s="45" t="s">
        <v>1116</v>
      </c>
      <c r="C22" s="181">
        <v>15</v>
      </c>
      <c r="D22" s="181">
        <v>6</v>
      </c>
      <c r="E22" s="183">
        <v>0.4</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16.2">
      <c r="A23" s="285" t="s">
        <v>960</v>
      </c>
      <c r="B23" s="180" t="s">
        <v>961</v>
      </c>
      <c r="C23" s="181">
        <v>13</v>
      </c>
      <c r="D23" s="181">
        <v>0</v>
      </c>
      <c r="E23" s="183">
        <v>0</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284"/>
      <c r="B24" s="180" t="s">
        <v>962</v>
      </c>
      <c r="C24" s="181">
        <v>19</v>
      </c>
      <c r="D24" s="181">
        <v>3</v>
      </c>
      <c r="E24" s="183">
        <v>0.1578</v>
      </c>
      <c r="F24" s="177"/>
      <c r="G24" s="177"/>
      <c r="H24" s="177"/>
      <c r="I24" s="177"/>
      <c r="J24" s="177"/>
      <c r="K24" s="177"/>
      <c r="L24" s="177"/>
      <c r="M24" s="177"/>
      <c r="N24" s="177"/>
      <c r="O24" s="177"/>
      <c r="P24" s="177"/>
      <c r="Q24" s="177"/>
      <c r="R24" s="177"/>
      <c r="S24" s="177"/>
      <c r="T24" s="177"/>
      <c r="U24" s="177"/>
      <c r="V24" s="177"/>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177"/>
      <c r="EY24" s="177"/>
      <c r="EZ24" s="177"/>
      <c r="FA24" s="177"/>
      <c r="FB24" s="177"/>
      <c r="FC24" s="177"/>
      <c r="FD24" s="177"/>
      <c r="FE24" s="177"/>
      <c r="FF24" s="177"/>
      <c r="FG24" s="177"/>
      <c r="FH24" s="177"/>
      <c r="FI24" s="177"/>
      <c r="FJ24" s="177"/>
      <c r="FK24" s="177"/>
      <c r="FL24" s="177"/>
      <c r="FM24" s="177"/>
      <c r="FN24" s="177"/>
      <c r="FO24" s="177"/>
      <c r="FP24" s="177"/>
      <c r="FQ24" s="177"/>
      <c r="FR24" s="177"/>
      <c r="FS24" s="177"/>
      <c r="FT24" s="177"/>
      <c r="FU24" s="177"/>
      <c r="FV24" s="177"/>
      <c r="FW24" s="177"/>
      <c r="FX24" s="177"/>
      <c r="FY24" s="177"/>
      <c r="FZ24" s="177"/>
      <c r="GA24" s="177"/>
      <c r="GB24" s="177"/>
      <c r="GC24" s="177"/>
      <c r="GD24" s="177"/>
      <c r="GE24" s="177"/>
      <c r="GF24" s="177"/>
      <c r="GG24" s="177"/>
      <c r="GH24" s="177"/>
      <c r="GI24" s="177"/>
      <c r="GJ24" s="177"/>
      <c r="GK24" s="177"/>
      <c r="GL24" s="177"/>
      <c r="GM24" s="177"/>
      <c r="GN24" s="177"/>
      <c r="GO24" s="177"/>
      <c r="GP24" s="177"/>
      <c r="GQ24" s="177"/>
      <c r="GR24" s="177"/>
      <c r="GS24" s="177"/>
      <c r="GT24" s="177"/>
      <c r="GU24" s="177"/>
      <c r="GV24" s="177"/>
      <c r="GW24" s="177"/>
      <c r="GX24" s="177"/>
      <c r="GY24" s="177"/>
      <c r="GZ24" s="177"/>
      <c r="HA24" s="177"/>
      <c r="HB24" s="177"/>
      <c r="HC24" s="177"/>
      <c r="HD24" s="177"/>
      <c r="HE24" s="177"/>
      <c r="HF24" s="177"/>
      <c r="HG24" s="177"/>
      <c r="HH24" s="177"/>
      <c r="HI24" s="177"/>
      <c r="HJ24" s="177"/>
      <c r="HK24" s="177"/>
      <c r="HL24" s="177"/>
      <c r="HM24" s="177"/>
      <c r="HN24" s="177"/>
      <c r="HO24" s="177"/>
      <c r="HP24" s="177"/>
      <c r="HQ24" s="177"/>
      <c r="HR24" s="177"/>
      <c r="HS24" s="177"/>
      <c r="HT24" s="177"/>
      <c r="HU24" s="177"/>
      <c r="HV24" s="177"/>
      <c r="HW24" s="177"/>
      <c r="HX24" s="177"/>
      <c r="HY24" s="177"/>
      <c r="HZ24" s="177"/>
      <c r="IA24" s="177"/>
      <c r="IB24" s="177"/>
      <c r="IC24" s="177"/>
      <c r="ID24" s="177"/>
      <c r="IE24" s="177"/>
      <c r="IF24" s="177"/>
      <c r="IG24" s="177"/>
      <c r="IH24" s="177"/>
      <c r="II24" s="177"/>
      <c r="IJ24" s="177"/>
      <c r="IK24" s="177"/>
      <c r="IL24" s="177"/>
      <c r="IM24" s="177"/>
      <c r="IN24" s="177"/>
      <c r="IO24" s="177"/>
      <c r="IP24" s="177"/>
      <c r="IQ24" s="177"/>
      <c r="IR24" s="177"/>
      <c r="IS24" s="177"/>
      <c r="IT24" s="177"/>
      <c r="IU24" s="177"/>
      <c r="IV24" s="177"/>
    </row>
    <row r="25" spans="1:256" ht="16.2">
      <c r="A25" s="284"/>
      <c r="B25" s="180" t="s">
        <v>963</v>
      </c>
      <c r="C25" s="181">
        <v>14</v>
      </c>
      <c r="D25" s="181">
        <v>0</v>
      </c>
      <c r="E25" s="183">
        <v>0</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284"/>
      <c r="B26" s="180" t="s">
        <v>964</v>
      </c>
      <c r="C26" s="181">
        <v>11</v>
      </c>
      <c r="D26" s="181">
        <v>4</v>
      </c>
      <c r="E26" s="183">
        <v>0.36359999999999998</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284"/>
      <c r="B27" s="45" t="s">
        <v>1117</v>
      </c>
      <c r="C27" s="181">
        <v>15</v>
      </c>
      <c r="D27" s="181">
        <v>7</v>
      </c>
      <c r="E27" s="183">
        <v>0.46660000000000001</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32.4">
      <c r="A28" s="284"/>
      <c r="B28" s="180" t="s">
        <v>966</v>
      </c>
      <c r="C28" s="181">
        <v>6</v>
      </c>
      <c r="D28" s="181">
        <v>2</v>
      </c>
      <c r="E28" s="183">
        <v>0.33329999999999999</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16.2">
      <c r="A29" s="284"/>
      <c r="B29" s="293" t="s">
        <v>967</v>
      </c>
      <c r="C29" s="296">
        <v>12</v>
      </c>
      <c r="D29" s="296">
        <v>5</v>
      </c>
      <c r="E29" s="297">
        <v>0.41660000000000003</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16.2">
      <c r="A30" s="598" t="s">
        <v>968</v>
      </c>
      <c r="B30" s="191" t="s">
        <v>479</v>
      </c>
      <c r="C30" s="181">
        <v>12</v>
      </c>
      <c r="D30" s="181">
        <v>8</v>
      </c>
      <c r="E30" s="183">
        <v>0.66669999999999996</v>
      </c>
      <c r="F30" s="175"/>
      <c r="G30" s="175"/>
      <c r="H30" s="175"/>
      <c r="I30" s="175"/>
      <c r="J30" s="175"/>
      <c r="K30" s="175"/>
      <c r="L30" s="175"/>
      <c r="M30" s="175"/>
      <c r="N30" s="175"/>
      <c r="O30" s="175"/>
      <c r="P30" s="175"/>
      <c r="Q30" s="175"/>
      <c r="R30" s="175"/>
      <c r="S30" s="175"/>
      <c r="T30" s="175"/>
      <c r="U30" s="175"/>
      <c r="V30" s="175"/>
      <c r="W30" s="175"/>
      <c r="X30" s="175"/>
      <c r="Y30" s="175"/>
      <c r="Z30" s="175"/>
      <c r="AA30" s="175"/>
      <c r="AB30" s="175"/>
      <c r="AC30" s="175"/>
      <c r="AD30" s="175"/>
      <c r="AE30" s="175"/>
      <c r="AF30" s="175"/>
      <c r="AG30" s="175"/>
      <c r="AH30" s="175"/>
      <c r="AI30" s="175"/>
      <c r="AJ30" s="175"/>
      <c r="AK30" s="175"/>
      <c r="AL30" s="175"/>
      <c r="AM30" s="175"/>
      <c r="AN30" s="175"/>
      <c r="AO30" s="175"/>
      <c r="AP30" s="175"/>
      <c r="AQ30" s="175"/>
      <c r="AR30" s="175"/>
      <c r="AS30" s="175"/>
      <c r="AT30" s="175"/>
      <c r="AU30" s="175"/>
      <c r="AV30" s="175"/>
      <c r="AW30" s="175"/>
      <c r="AX30" s="175"/>
      <c r="AY30" s="175"/>
      <c r="AZ30" s="175"/>
      <c r="BA30" s="175"/>
      <c r="BB30" s="175"/>
      <c r="BC30" s="175"/>
      <c r="BD30" s="175"/>
      <c r="BE30" s="175"/>
      <c r="BF30" s="175"/>
      <c r="BG30" s="175"/>
      <c r="BH30" s="175"/>
      <c r="BI30" s="175"/>
      <c r="BJ30" s="175"/>
      <c r="BK30" s="175"/>
      <c r="BL30" s="175"/>
      <c r="BM30" s="175"/>
      <c r="BN30" s="175"/>
      <c r="BO30" s="175"/>
      <c r="BP30" s="175"/>
      <c r="BQ30" s="175"/>
      <c r="BR30" s="175"/>
      <c r="BS30" s="175"/>
      <c r="BT30" s="175"/>
      <c r="BU30" s="175"/>
      <c r="BV30" s="175"/>
      <c r="BW30" s="175"/>
      <c r="BX30" s="175"/>
      <c r="BY30" s="175"/>
      <c r="BZ30" s="175"/>
      <c r="CA30" s="175"/>
      <c r="CB30" s="175"/>
      <c r="CC30" s="175"/>
      <c r="CD30" s="175"/>
      <c r="CE30" s="175"/>
      <c r="CF30" s="175"/>
      <c r="CG30" s="175"/>
      <c r="CH30" s="175"/>
      <c r="CI30" s="175"/>
      <c r="CJ30" s="175"/>
      <c r="CK30" s="175"/>
      <c r="CL30" s="175"/>
      <c r="CM30" s="175"/>
      <c r="CN30" s="175"/>
      <c r="CO30" s="175"/>
      <c r="CP30" s="175"/>
      <c r="CQ30" s="175"/>
      <c r="CR30" s="175"/>
      <c r="CS30" s="175"/>
      <c r="CT30" s="175"/>
      <c r="CU30" s="175"/>
      <c r="CV30" s="175"/>
      <c r="CW30" s="175"/>
      <c r="CX30" s="175"/>
      <c r="CY30" s="175"/>
      <c r="CZ30" s="175"/>
      <c r="DA30" s="175"/>
      <c r="DB30" s="175"/>
      <c r="DC30" s="175"/>
      <c r="DD30" s="175"/>
      <c r="DE30" s="175"/>
      <c r="DF30" s="175"/>
      <c r="DG30" s="175"/>
      <c r="DH30" s="175"/>
      <c r="DI30" s="175"/>
      <c r="DJ30" s="175"/>
      <c r="DK30" s="175"/>
      <c r="DL30" s="175"/>
      <c r="DM30" s="175"/>
      <c r="DN30" s="175"/>
      <c r="DO30" s="175"/>
      <c r="DP30" s="175"/>
      <c r="DQ30" s="175"/>
      <c r="DR30" s="175"/>
      <c r="DS30" s="175"/>
      <c r="DT30" s="175"/>
      <c r="DU30" s="175"/>
      <c r="DV30" s="175"/>
      <c r="DW30" s="175"/>
      <c r="DX30" s="175"/>
      <c r="DY30" s="175"/>
      <c r="DZ30" s="175"/>
      <c r="EA30" s="175"/>
      <c r="EB30" s="175"/>
      <c r="EC30" s="175"/>
      <c r="ED30" s="175"/>
      <c r="EE30" s="175"/>
      <c r="EF30" s="175"/>
      <c r="EG30" s="175"/>
      <c r="EH30" s="175"/>
      <c r="EI30" s="175"/>
      <c r="EJ30" s="175"/>
      <c r="EK30" s="175"/>
      <c r="EL30" s="175"/>
      <c r="EM30" s="175"/>
      <c r="EN30" s="175"/>
      <c r="EO30" s="175"/>
      <c r="EP30" s="175"/>
      <c r="EQ30" s="175"/>
      <c r="ER30" s="175"/>
      <c r="ES30" s="175"/>
      <c r="ET30" s="175"/>
      <c r="EU30" s="175"/>
      <c r="EV30" s="175"/>
      <c r="EW30" s="175"/>
      <c r="EX30" s="175"/>
      <c r="EY30" s="175"/>
      <c r="EZ30" s="175"/>
      <c r="FA30" s="175"/>
      <c r="FB30" s="175"/>
      <c r="FC30" s="175"/>
      <c r="FD30" s="175"/>
      <c r="FE30" s="175"/>
      <c r="FF30" s="175"/>
      <c r="FG30" s="175"/>
      <c r="FH30" s="175"/>
      <c r="FI30" s="175"/>
      <c r="FJ30" s="175"/>
      <c r="FK30" s="175"/>
      <c r="FL30" s="175"/>
      <c r="FM30" s="175"/>
      <c r="FN30" s="175"/>
      <c r="FO30" s="175"/>
      <c r="FP30" s="175"/>
      <c r="FQ30" s="175"/>
      <c r="FR30" s="175"/>
      <c r="FS30" s="175"/>
      <c r="FT30" s="175"/>
      <c r="FU30" s="175"/>
      <c r="FV30" s="175"/>
      <c r="FW30" s="175"/>
      <c r="FX30" s="175"/>
      <c r="FY30" s="175"/>
      <c r="FZ30" s="175"/>
      <c r="GA30" s="175"/>
      <c r="GB30" s="175"/>
      <c r="GC30" s="175"/>
      <c r="GD30" s="175"/>
      <c r="GE30" s="175"/>
      <c r="GF30" s="175"/>
      <c r="GG30" s="175"/>
      <c r="GH30" s="175"/>
      <c r="GI30" s="175"/>
      <c r="GJ30" s="175"/>
      <c r="GK30" s="175"/>
      <c r="GL30" s="175"/>
      <c r="GM30" s="175"/>
      <c r="GN30" s="175"/>
      <c r="GO30" s="175"/>
      <c r="GP30" s="175"/>
      <c r="GQ30" s="175"/>
      <c r="GR30" s="175"/>
      <c r="GS30" s="175"/>
      <c r="GT30" s="175"/>
      <c r="GU30" s="175"/>
      <c r="GV30" s="175"/>
      <c r="GW30" s="175"/>
      <c r="GX30" s="175"/>
      <c r="GY30" s="175"/>
      <c r="GZ30" s="175"/>
      <c r="HA30" s="175"/>
      <c r="HB30" s="175"/>
      <c r="HC30" s="175"/>
      <c r="HD30" s="175"/>
      <c r="HE30" s="175"/>
      <c r="HF30" s="175"/>
      <c r="HG30" s="175"/>
      <c r="HH30" s="175"/>
      <c r="HI30" s="175"/>
      <c r="HJ30" s="175"/>
      <c r="HK30" s="175"/>
      <c r="HL30" s="175"/>
      <c r="HM30" s="175"/>
      <c r="HN30" s="175"/>
      <c r="HO30" s="175"/>
      <c r="HP30" s="175"/>
      <c r="HQ30" s="175"/>
      <c r="HR30" s="175"/>
      <c r="HS30" s="175"/>
      <c r="HT30" s="175"/>
      <c r="HU30" s="175"/>
      <c r="HV30" s="175"/>
      <c r="HW30" s="175"/>
      <c r="HX30" s="175"/>
      <c r="HY30" s="175"/>
      <c r="HZ30" s="175"/>
      <c r="IA30" s="175"/>
      <c r="IB30" s="175"/>
      <c r="IC30" s="175"/>
      <c r="ID30" s="175"/>
      <c r="IE30" s="175"/>
      <c r="IF30" s="175"/>
      <c r="IG30" s="175"/>
      <c r="IH30" s="175"/>
      <c r="II30" s="175"/>
      <c r="IJ30" s="175"/>
      <c r="IK30" s="175"/>
      <c r="IL30" s="175"/>
      <c r="IM30" s="175"/>
      <c r="IN30" s="175"/>
      <c r="IO30" s="175"/>
      <c r="IP30" s="175"/>
      <c r="IQ30" s="175"/>
      <c r="IR30" s="175"/>
      <c r="IS30" s="175"/>
      <c r="IT30" s="175"/>
      <c r="IU30" s="175"/>
      <c r="IV30" s="175"/>
    </row>
    <row r="31" spans="1:256" ht="16.2">
      <c r="A31" s="598"/>
      <c r="B31" s="191" t="s">
        <v>1157</v>
      </c>
      <c r="C31" s="181">
        <v>12</v>
      </c>
      <c r="D31" s="181">
        <v>4</v>
      </c>
      <c r="E31" s="183">
        <v>0.33329999999999999</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598"/>
      <c r="B32" s="191" t="s">
        <v>1158</v>
      </c>
      <c r="C32" s="181">
        <v>11</v>
      </c>
      <c r="D32" s="181">
        <v>4</v>
      </c>
      <c r="E32" s="183">
        <v>0.36359999999999998</v>
      </c>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175"/>
      <c r="BI32" s="175"/>
      <c r="BJ32" s="175"/>
      <c r="BK32" s="175"/>
      <c r="BL32" s="175"/>
      <c r="BM32" s="175"/>
      <c r="BN32" s="175"/>
      <c r="BO32" s="175"/>
      <c r="BP32" s="175"/>
      <c r="BQ32" s="175"/>
      <c r="BR32" s="175"/>
      <c r="BS32" s="175"/>
      <c r="BT32" s="175"/>
      <c r="BU32" s="175"/>
      <c r="BV32" s="175"/>
      <c r="BW32" s="175"/>
      <c r="BX32" s="175"/>
      <c r="BY32" s="175"/>
      <c r="BZ32" s="175"/>
      <c r="CA32" s="175"/>
      <c r="CB32" s="175"/>
      <c r="CC32" s="175"/>
      <c r="CD32" s="175"/>
      <c r="CE32" s="175"/>
      <c r="CF32" s="175"/>
      <c r="CG32" s="175"/>
      <c r="CH32" s="175"/>
      <c r="CI32" s="175"/>
      <c r="CJ32" s="175"/>
      <c r="CK32" s="175"/>
      <c r="CL32" s="175"/>
      <c r="CM32" s="175"/>
      <c r="CN32" s="175"/>
      <c r="CO32" s="175"/>
      <c r="CP32" s="175"/>
      <c r="CQ32" s="175"/>
      <c r="CR32" s="175"/>
      <c r="CS32" s="175"/>
      <c r="CT32" s="175"/>
      <c r="CU32" s="175"/>
      <c r="CV32" s="175"/>
      <c r="CW32" s="175"/>
      <c r="CX32" s="175"/>
      <c r="CY32" s="175"/>
      <c r="CZ32" s="175"/>
      <c r="DA32" s="175"/>
      <c r="DB32" s="175"/>
      <c r="DC32" s="175"/>
      <c r="DD32" s="175"/>
      <c r="DE32" s="175"/>
      <c r="DF32" s="175"/>
      <c r="DG32" s="175"/>
      <c r="DH32" s="175"/>
      <c r="DI32" s="175"/>
      <c r="DJ32" s="175"/>
      <c r="DK32" s="175"/>
      <c r="DL32" s="175"/>
      <c r="DM32" s="175"/>
      <c r="DN32" s="175"/>
      <c r="DO32" s="175"/>
      <c r="DP32" s="175"/>
      <c r="DQ32" s="175"/>
      <c r="DR32" s="175"/>
      <c r="DS32" s="175"/>
      <c r="DT32" s="175"/>
      <c r="DU32" s="175"/>
      <c r="DV32" s="175"/>
      <c r="DW32" s="175"/>
      <c r="DX32" s="175"/>
      <c r="DY32" s="175"/>
      <c r="DZ32" s="175"/>
      <c r="EA32" s="175"/>
      <c r="EB32" s="175"/>
      <c r="EC32" s="175"/>
      <c r="ED32" s="175"/>
      <c r="EE32" s="175"/>
      <c r="EF32" s="175"/>
      <c r="EG32" s="175"/>
      <c r="EH32" s="175"/>
      <c r="EI32" s="175"/>
      <c r="EJ32" s="175"/>
      <c r="EK32" s="175"/>
      <c r="EL32" s="175"/>
      <c r="EM32" s="175"/>
      <c r="EN32" s="175"/>
      <c r="EO32" s="175"/>
      <c r="EP32" s="175"/>
      <c r="EQ32" s="175"/>
      <c r="ER32" s="175"/>
      <c r="ES32" s="175"/>
      <c r="ET32" s="175"/>
      <c r="EU32" s="175"/>
      <c r="EV32" s="175"/>
      <c r="EW32" s="175"/>
      <c r="EX32" s="175"/>
      <c r="EY32" s="175"/>
      <c r="EZ32" s="175"/>
      <c r="FA32" s="175"/>
      <c r="FB32" s="175"/>
      <c r="FC32" s="175"/>
      <c r="FD32" s="175"/>
      <c r="FE32" s="175"/>
      <c r="FF32" s="175"/>
      <c r="FG32" s="175"/>
      <c r="FH32" s="175"/>
      <c r="FI32" s="175"/>
      <c r="FJ32" s="175"/>
      <c r="FK32" s="175"/>
      <c r="FL32" s="175"/>
      <c r="FM32" s="175"/>
      <c r="FN32" s="175"/>
      <c r="FO32" s="175"/>
      <c r="FP32" s="175"/>
      <c r="FQ32" s="175"/>
      <c r="FR32" s="175"/>
      <c r="FS32" s="175"/>
      <c r="FT32" s="175"/>
      <c r="FU32" s="175"/>
      <c r="FV32" s="175"/>
      <c r="FW32" s="175"/>
      <c r="FX32" s="175"/>
      <c r="FY32" s="175"/>
      <c r="FZ32" s="175"/>
      <c r="GA32" s="175"/>
      <c r="GB32" s="175"/>
      <c r="GC32" s="175"/>
      <c r="GD32" s="175"/>
      <c r="GE32" s="175"/>
      <c r="GF32" s="175"/>
      <c r="GG32" s="175"/>
      <c r="GH32" s="175"/>
      <c r="GI32" s="175"/>
      <c r="GJ32" s="175"/>
      <c r="GK32" s="175"/>
      <c r="GL32" s="175"/>
      <c r="GM32" s="175"/>
      <c r="GN32" s="175"/>
      <c r="GO32" s="175"/>
      <c r="GP32" s="175"/>
      <c r="GQ32" s="175"/>
      <c r="GR32" s="175"/>
      <c r="GS32" s="175"/>
      <c r="GT32" s="175"/>
      <c r="GU32" s="175"/>
      <c r="GV32" s="175"/>
      <c r="GW32" s="175"/>
      <c r="GX32" s="175"/>
      <c r="GY32" s="175"/>
      <c r="GZ32" s="175"/>
      <c r="HA32" s="175"/>
      <c r="HB32" s="175"/>
      <c r="HC32" s="175"/>
      <c r="HD32" s="175"/>
      <c r="HE32" s="175"/>
      <c r="HF32" s="175"/>
      <c r="HG32" s="175"/>
      <c r="HH32" s="175"/>
      <c r="HI32" s="175"/>
      <c r="HJ32" s="175"/>
      <c r="HK32" s="175"/>
      <c r="HL32" s="175"/>
      <c r="HM32" s="175"/>
      <c r="HN32" s="175"/>
      <c r="HO32" s="175"/>
      <c r="HP32" s="175"/>
      <c r="HQ32" s="175"/>
      <c r="HR32" s="175"/>
      <c r="HS32" s="175"/>
      <c r="HT32" s="175"/>
      <c r="HU32" s="175"/>
      <c r="HV32" s="175"/>
      <c r="HW32" s="175"/>
      <c r="HX32" s="175"/>
      <c r="HY32" s="175"/>
      <c r="HZ32" s="175"/>
      <c r="IA32" s="175"/>
      <c r="IB32" s="175"/>
      <c r="IC32" s="175"/>
      <c r="ID32" s="175"/>
      <c r="IE32" s="175"/>
      <c r="IF32" s="175"/>
      <c r="IG32" s="175"/>
      <c r="IH32" s="175"/>
      <c r="II32" s="175"/>
      <c r="IJ32" s="175"/>
      <c r="IK32" s="175"/>
      <c r="IL32" s="175"/>
      <c r="IM32" s="175"/>
      <c r="IN32" s="175"/>
      <c r="IO32" s="175"/>
      <c r="IP32" s="175"/>
      <c r="IQ32" s="175"/>
      <c r="IR32" s="175"/>
      <c r="IS32" s="175"/>
      <c r="IT32" s="175"/>
      <c r="IU32" s="175"/>
      <c r="IV32" s="175"/>
    </row>
    <row r="33" spans="1:256" ht="32.4">
      <c r="A33" s="598"/>
      <c r="B33" s="191" t="s">
        <v>1159</v>
      </c>
      <c r="C33" s="181">
        <v>19</v>
      </c>
      <c r="D33" s="181">
        <v>7</v>
      </c>
      <c r="E33" s="183">
        <v>0.36840000000000001</v>
      </c>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5"/>
      <c r="AG33" s="175"/>
      <c r="AH33" s="175"/>
      <c r="AI33" s="175"/>
      <c r="AJ33" s="175"/>
      <c r="AK33" s="175"/>
      <c r="AL33" s="175"/>
      <c r="AM33" s="175"/>
      <c r="AN33" s="175"/>
      <c r="AO33" s="175"/>
      <c r="AP33" s="175"/>
      <c r="AQ33" s="175"/>
      <c r="AR33" s="175"/>
      <c r="AS33" s="175"/>
      <c r="AT33" s="175"/>
      <c r="AU33" s="175"/>
      <c r="AV33" s="175"/>
      <c r="AW33" s="175"/>
      <c r="AX33" s="175"/>
      <c r="AY33" s="175"/>
      <c r="AZ33" s="175"/>
      <c r="BA33" s="175"/>
      <c r="BB33" s="175"/>
      <c r="BC33" s="175"/>
      <c r="BD33" s="175"/>
      <c r="BE33" s="175"/>
      <c r="BF33" s="175"/>
      <c r="BG33" s="175"/>
      <c r="BH33" s="175"/>
      <c r="BI33" s="175"/>
      <c r="BJ33" s="175"/>
      <c r="BK33" s="175"/>
      <c r="BL33" s="175"/>
      <c r="BM33" s="175"/>
      <c r="BN33" s="175"/>
      <c r="BO33" s="175"/>
      <c r="BP33" s="175"/>
      <c r="BQ33" s="175"/>
      <c r="BR33" s="175"/>
      <c r="BS33" s="175"/>
      <c r="BT33" s="175"/>
      <c r="BU33" s="175"/>
      <c r="BV33" s="175"/>
      <c r="BW33" s="175"/>
      <c r="BX33" s="175"/>
      <c r="BY33" s="175"/>
      <c r="BZ33" s="175"/>
      <c r="CA33" s="175"/>
      <c r="CB33" s="175"/>
      <c r="CC33" s="175"/>
      <c r="CD33" s="175"/>
      <c r="CE33" s="175"/>
      <c r="CF33" s="175"/>
      <c r="CG33" s="175"/>
      <c r="CH33" s="175"/>
      <c r="CI33" s="175"/>
      <c r="CJ33" s="175"/>
      <c r="CK33" s="175"/>
      <c r="CL33" s="175"/>
      <c r="CM33" s="175"/>
      <c r="CN33" s="175"/>
      <c r="CO33" s="175"/>
      <c r="CP33" s="175"/>
      <c r="CQ33" s="175"/>
      <c r="CR33" s="175"/>
      <c r="CS33" s="175"/>
      <c r="CT33" s="175"/>
      <c r="CU33" s="175"/>
      <c r="CV33" s="175"/>
      <c r="CW33" s="175"/>
      <c r="CX33" s="175"/>
      <c r="CY33" s="175"/>
      <c r="CZ33" s="175"/>
      <c r="DA33" s="175"/>
      <c r="DB33" s="175"/>
      <c r="DC33" s="175"/>
      <c r="DD33" s="175"/>
      <c r="DE33" s="175"/>
      <c r="DF33" s="175"/>
      <c r="DG33" s="175"/>
      <c r="DH33" s="175"/>
      <c r="DI33" s="175"/>
      <c r="DJ33" s="175"/>
      <c r="DK33" s="175"/>
      <c r="DL33" s="175"/>
      <c r="DM33" s="175"/>
      <c r="DN33" s="175"/>
      <c r="DO33" s="175"/>
      <c r="DP33" s="175"/>
      <c r="DQ33" s="175"/>
      <c r="DR33" s="175"/>
      <c r="DS33" s="175"/>
      <c r="DT33" s="175"/>
      <c r="DU33" s="175"/>
      <c r="DV33" s="175"/>
      <c r="DW33" s="175"/>
      <c r="DX33" s="175"/>
      <c r="DY33" s="175"/>
      <c r="DZ33" s="175"/>
      <c r="EA33" s="175"/>
      <c r="EB33" s="175"/>
      <c r="EC33" s="175"/>
      <c r="ED33" s="175"/>
      <c r="EE33" s="175"/>
      <c r="EF33" s="175"/>
      <c r="EG33" s="175"/>
      <c r="EH33" s="175"/>
      <c r="EI33" s="175"/>
      <c r="EJ33" s="175"/>
      <c r="EK33" s="175"/>
      <c r="EL33" s="175"/>
      <c r="EM33" s="175"/>
      <c r="EN33" s="175"/>
      <c r="EO33" s="175"/>
      <c r="EP33" s="175"/>
      <c r="EQ33" s="175"/>
      <c r="ER33" s="175"/>
      <c r="ES33" s="175"/>
      <c r="ET33" s="175"/>
      <c r="EU33" s="175"/>
      <c r="EV33" s="175"/>
      <c r="EW33" s="175"/>
      <c r="EX33" s="175"/>
      <c r="EY33" s="175"/>
      <c r="EZ33" s="175"/>
      <c r="FA33" s="175"/>
      <c r="FB33" s="175"/>
      <c r="FC33" s="175"/>
      <c r="FD33" s="175"/>
      <c r="FE33" s="175"/>
      <c r="FF33" s="175"/>
      <c r="FG33" s="175"/>
      <c r="FH33" s="175"/>
      <c r="FI33" s="175"/>
      <c r="FJ33" s="175"/>
      <c r="FK33" s="175"/>
      <c r="FL33" s="175"/>
      <c r="FM33" s="175"/>
      <c r="FN33" s="175"/>
      <c r="FO33" s="175"/>
      <c r="FP33" s="175"/>
      <c r="FQ33" s="175"/>
      <c r="FR33" s="175"/>
      <c r="FS33" s="175"/>
      <c r="FT33" s="175"/>
      <c r="FU33" s="175"/>
      <c r="FV33" s="175"/>
      <c r="FW33" s="175"/>
      <c r="FX33" s="175"/>
      <c r="FY33" s="175"/>
      <c r="FZ33" s="175"/>
      <c r="GA33" s="175"/>
      <c r="GB33" s="175"/>
      <c r="GC33" s="175"/>
      <c r="GD33" s="175"/>
      <c r="GE33" s="175"/>
      <c r="GF33" s="175"/>
      <c r="GG33" s="175"/>
      <c r="GH33" s="175"/>
      <c r="GI33" s="175"/>
      <c r="GJ33" s="175"/>
      <c r="GK33" s="175"/>
      <c r="GL33" s="175"/>
      <c r="GM33" s="175"/>
      <c r="GN33" s="175"/>
      <c r="GO33" s="175"/>
      <c r="GP33" s="175"/>
      <c r="GQ33" s="175"/>
      <c r="GR33" s="175"/>
      <c r="GS33" s="175"/>
      <c r="GT33" s="175"/>
      <c r="GU33" s="175"/>
      <c r="GV33" s="175"/>
      <c r="GW33" s="175"/>
      <c r="GX33" s="175"/>
      <c r="GY33" s="175"/>
      <c r="GZ33" s="175"/>
      <c r="HA33" s="175"/>
      <c r="HB33" s="175"/>
      <c r="HC33" s="175"/>
      <c r="HD33" s="175"/>
      <c r="HE33" s="175"/>
      <c r="HF33" s="175"/>
      <c r="HG33" s="175"/>
      <c r="HH33" s="175"/>
      <c r="HI33" s="175"/>
      <c r="HJ33" s="175"/>
      <c r="HK33" s="175"/>
      <c r="HL33" s="175"/>
      <c r="HM33" s="175"/>
      <c r="HN33" s="175"/>
      <c r="HO33" s="175"/>
      <c r="HP33" s="175"/>
      <c r="HQ33" s="175"/>
      <c r="HR33" s="175"/>
      <c r="HS33" s="175"/>
      <c r="HT33" s="175"/>
      <c r="HU33" s="175"/>
      <c r="HV33" s="175"/>
      <c r="HW33" s="175"/>
      <c r="HX33" s="175"/>
      <c r="HY33" s="175"/>
      <c r="HZ33" s="175"/>
      <c r="IA33" s="175"/>
      <c r="IB33" s="175"/>
      <c r="IC33" s="175"/>
      <c r="ID33" s="175"/>
      <c r="IE33" s="175"/>
      <c r="IF33" s="175"/>
      <c r="IG33" s="175"/>
      <c r="IH33" s="175"/>
      <c r="II33" s="175"/>
      <c r="IJ33" s="175"/>
      <c r="IK33" s="175"/>
      <c r="IL33" s="175"/>
      <c r="IM33" s="175"/>
      <c r="IN33" s="175"/>
      <c r="IO33" s="175"/>
      <c r="IP33" s="175"/>
      <c r="IQ33" s="175"/>
      <c r="IR33" s="175"/>
      <c r="IS33" s="175"/>
      <c r="IT33" s="175"/>
      <c r="IU33" s="175"/>
      <c r="IV33" s="175"/>
    </row>
    <row r="34" spans="1:256" ht="16.2">
      <c r="A34" s="598"/>
      <c r="B34" s="191" t="s">
        <v>1160</v>
      </c>
      <c r="C34" s="181">
        <v>16</v>
      </c>
      <c r="D34" s="181">
        <v>6</v>
      </c>
      <c r="E34" s="183">
        <v>0.375</v>
      </c>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c r="AH34" s="175"/>
      <c r="AI34" s="175"/>
      <c r="AJ34" s="175"/>
      <c r="AK34" s="175"/>
      <c r="AL34" s="175"/>
      <c r="AM34" s="175"/>
      <c r="AN34" s="175"/>
      <c r="AO34" s="175"/>
      <c r="AP34" s="175"/>
      <c r="AQ34" s="175"/>
      <c r="AR34" s="175"/>
      <c r="AS34" s="175"/>
      <c r="AT34" s="175"/>
      <c r="AU34" s="175"/>
      <c r="AV34" s="175"/>
      <c r="AW34" s="175"/>
      <c r="AX34" s="175"/>
      <c r="AY34" s="175"/>
      <c r="AZ34" s="175"/>
      <c r="BA34" s="175"/>
      <c r="BB34" s="175"/>
      <c r="BC34" s="175"/>
      <c r="BD34" s="175"/>
      <c r="BE34" s="175"/>
      <c r="BF34" s="175"/>
      <c r="BG34" s="175"/>
      <c r="BH34" s="175"/>
      <c r="BI34" s="175"/>
      <c r="BJ34" s="175"/>
      <c r="BK34" s="175"/>
      <c r="BL34" s="175"/>
      <c r="BM34" s="175"/>
      <c r="BN34" s="175"/>
      <c r="BO34" s="175"/>
      <c r="BP34" s="175"/>
      <c r="BQ34" s="175"/>
      <c r="BR34" s="175"/>
      <c r="BS34" s="175"/>
      <c r="BT34" s="175"/>
      <c r="BU34" s="175"/>
      <c r="BV34" s="175"/>
      <c r="BW34" s="175"/>
      <c r="BX34" s="175"/>
      <c r="BY34" s="175"/>
      <c r="BZ34" s="175"/>
      <c r="CA34" s="175"/>
      <c r="CB34" s="175"/>
      <c r="CC34" s="175"/>
      <c r="CD34" s="175"/>
      <c r="CE34" s="175"/>
      <c r="CF34" s="175"/>
      <c r="CG34" s="175"/>
      <c r="CH34" s="175"/>
      <c r="CI34" s="175"/>
      <c r="CJ34" s="175"/>
      <c r="CK34" s="175"/>
      <c r="CL34" s="175"/>
      <c r="CM34" s="175"/>
      <c r="CN34" s="175"/>
      <c r="CO34" s="175"/>
      <c r="CP34" s="175"/>
      <c r="CQ34" s="175"/>
      <c r="CR34" s="175"/>
      <c r="CS34" s="175"/>
      <c r="CT34" s="175"/>
      <c r="CU34" s="175"/>
      <c r="CV34" s="175"/>
      <c r="CW34" s="175"/>
      <c r="CX34" s="175"/>
      <c r="CY34" s="175"/>
      <c r="CZ34" s="175"/>
      <c r="DA34" s="175"/>
      <c r="DB34" s="175"/>
      <c r="DC34" s="175"/>
      <c r="DD34" s="175"/>
      <c r="DE34" s="175"/>
      <c r="DF34" s="175"/>
      <c r="DG34" s="175"/>
      <c r="DH34" s="175"/>
      <c r="DI34" s="175"/>
      <c r="DJ34" s="175"/>
      <c r="DK34" s="175"/>
      <c r="DL34" s="175"/>
      <c r="DM34" s="175"/>
      <c r="DN34" s="175"/>
      <c r="DO34" s="175"/>
      <c r="DP34" s="175"/>
      <c r="DQ34" s="175"/>
      <c r="DR34" s="175"/>
      <c r="DS34" s="175"/>
      <c r="DT34" s="175"/>
      <c r="DU34" s="175"/>
      <c r="DV34" s="175"/>
      <c r="DW34" s="175"/>
      <c r="DX34" s="175"/>
      <c r="DY34" s="175"/>
      <c r="DZ34" s="175"/>
      <c r="EA34" s="175"/>
      <c r="EB34" s="175"/>
      <c r="EC34" s="175"/>
      <c r="ED34" s="175"/>
      <c r="EE34" s="175"/>
      <c r="EF34" s="175"/>
      <c r="EG34" s="175"/>
      <c r="EH34" s="175"/>
      <c r="EI34" s="175"/>
      <c r="EJ34" s="175"/>
      <c r="EK34" s="175"/>
      <c r="EL34" s="175"/>
      <c r="EM34" s="175"/>
      <c r="EN34" s="175"/>
      <c r="EO34" s="175"/>
      <c r="EP34" s="175"/>
      <c r="EQ34" s="175"/>
      <c r="ER34" s="175"/>
      <c r="ES34" s="175"/>
      <c r="ET34" s="175"/>
      <c r="EU34" s="175"/>
      <c r="EV34" s="175"/>
      <c r="EW34" s="175"/>
      <c r="EX34" s="175"/>
      <c r="EY34" s="175"/>
      <c r="EZ34" s="175"/>
      <c r="FA34" s="175"/>
      <c r="FB34" s="175"/>
      <c r="FC34" s="175"/>
      <c r="FD34" s="175"/>
      <c r="FE34" s="175"/>
      <c r="FF34" s="175"/>
      <c r="FG34" s="175"/>
      <c r="FH34" s="175"/>
      <c r="FI34" s="175"/>
      <c r="FJ34" s="175"/>
      <c r="FK34" s="175"/>
      <c r="FL34" s="175"/>
      <c r="FM34" s="175"/>
      <c r="FN34" s="175"/>
      <c r="FO34" s="175"/>
      <c r="FP34" s="175"/>
      <c r="FQ34" s="175"/>
      <c r="FR34" s="175"/>
      <c r="FS34" s="175"/>
      <c r="FT34" s="175"/>
      <c r="FU34" s="175"/>
      <c r="FV34" s="175"/>
      <c r="FW34" s="175"/>
      <c r="FX34" s="175"/>
      <c r="FY34" s="175"/>
      <c r="FZ34" s="175"/>
      <c r="GA34" s="175"/>
      <c r="GB34" s="175"/>
      <c r="GC34" s="175"/>
      <c r="GD34" s="175"/>
      <c r="GE34" s="175"/>
      <c r="GF34" s="175"/>
      <c r="GG34" s="175"/>
      <c r="GH34" s="175"/>
      <c r="GI34" s="175"/>
      <c r="GJ34" s="175"/>
      <c r="GK34" s="175"/>
      <c r="GL34" s="175"/>
      <c r="GM34" s="175"/>
      <c r="GN34" s="175"/>
      <c r="GO34" s="175"/>
      <c r="GP34" s="175"/>
      <c r="GQ34" s="175"/>
      <c r="GR34" s="175"/>
      <c r="GS34" s="175"/>
      <c r="GT34" s="175"/>
      <c r="GU34" s="175"/>
      <c r="GV34" s="175"/>
      <c r="GW34" s="175"/>
      <c r="GX34" s="175"/>
      <c r="GY34" s="175"/>
      <c r="GZ34" s="175"/>
      <c r="HA34" s="175"/>
      <c r="HB34" s="175"/>
      <c r="HC34" s="175"/>
      <c r="HD34" s="175"/>
      <c r="HE34" s="175"/>
      <c r="HF34" s="175"/>
      <c r="HG34" s="175"/>
      <c r="HH34" s="175"/>
      <c r="HI34" s="175"/>
      <c r="HJ34" s="175"/>
      <c r="HK34" s="175"/>
      <c r="HL34" s="175"/>
      <c r="HM34" s="175"/>
      <c r="HN34" s="175"/>
      <c r="HO34" s="175"/>
      <c r="HP34" s="175"/>
      <c r="HQ34" s="175"/>
      <c r="HR34" s="175"/>
      <c r="HS34" s="175"/>
      <c r="HT34" s="175"/>
      <c r="HU34" s="175"/>
      <c r="HV34" s="175"/>
      <c r="HW34" s="175"/>
      <c r="HX34" s="175"/>
      <c r="HY34" s="175"/>
      <c r="HZ34" s="175"/>
      <c r="IA34" s="175"/>
      <c r="IB34" s="175"/>
      <c r="IC34" s="175"/>
      <c r="ID34" s="175"/>
      <c r="IE34" s="175"/>
      <c r="IF34" s="175"/>
      <c r="IG34" s="175"/>
      <c r="IH34" s="175"/>
      <c r="II34" s="175"/>
      <c r="IJ34" s="175"/>
      <c r="IK34" s="175"/>
      <c r="IL34" s="175"/>
      <c r="IM34" s="175"/>
      <c r="IN34" s="175"/>
      <c r="IO34" s="175"/>
      <c r="IP34" s="175"/>
      <c r="IQ34" s="175"/>
      <c r="IR34" s="175"/>
      <c r="IS34" s="175"/>
      <c r="IT34" s="175"/>
      <c r="IU34" s="175"/>
      <c r="IV34" s="175"/>
    </row>
    <row r="35" spans="1:256" ht="16.2">
      <c r="A35" s="598"/>
      <c r="B35" s="191" t="s">
        <v>1161</v>
      </c>
      <c r="C35" s="181">
        <v>15</v>
      </c>
      <c r="D35" s="181">
        <v>8</v>
      </c>
      <c r="E35" s="183">
        <v>0.53333333333333333</v>
      </c>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75"/>
      <c r="AP35" s="175"/>
      <c r="AQ35" s="175"/>
      <c r="AR35" s="175"/>
      <c r="AS35" s="175"/>
      <c r="AT35" s="175"/>
      <c r="AU35" s="175"/>
      <c r="AV35" s="175"/>
      <c r="AW35" s="175"/>
      <c r="AX35" s="175"/>
      <c r="AY35" s="175"/>
      <c r="AZ35" s="175"/>
      <c r="BA35" s="175"/>
      <c r="BB35" s="175"/>
      <c r="BC35" s="175"/>
      <c r="BD35" s="175"/>
      <c r="BE35" s="175"/>
      <c r="BF35" s="175"/>
      <c r="BG35" s="175"/>
      <c r="BH35" s="175"/>
      <c r="BI35" s="175"/>
      <c r="BJ35" s="175"/>
      <c r="BK35" s="175"/>
      <c r="BL35" s="175"/>
      <c r="BM35" s="175"/>
      <c r="BN35" s="175"/>
      <c r="BO35" s="175"/>
      <c r="BP35" s="175"/>
      <c r="BQ35" s="175"/>
      <c r="BR35" s="175"/>
      <c r="BS35" s="175"/>
      <c r="BT35" s="175"/>
      <c r="BU35" s="175"/>
      <c r="BV35" s="175"/>
      <c r="BW35" s="175"/>
      <c r="BX35" s="175"/>
      <c r="BY35" s="175"/>
      <c r="BZ35" s="175"/>
      <c r="CA35" s="175"/>
      <c r="CB35" s="175"/>
      <c r="CC35" s="175"/>
      <c r="CD35" s="175"/>
      <c r="CE35" s="175"/>
      <c r="CF35" s="175"/>
      <c r="CG35" s="175"/>
      <c r="CH35" s="175"/>
      <c r="CI35" s="175"/>
      <c r="CJ35" s="175"/>
      <c r="CK35" s="175"/>
      <c r="CL35" s="175"/>
      <c r="CM35" s="175"/>
      <c r="CN35" s="175"/>
      <c r="CO35" s="175"/>
      <c r="CP35" s="175"/>
      <c r="CQ35" s="175"/>
      <c r="CR35" s="175"/>
      <c r="CS35" s="175"/>
      <c r="CT35" s="175"/>
      <c r="CU35" s="175"/>
      <c r="CV35" s="175"/>
      <c r="CW35" s="175"/>
      <c r="CX35" s="175"/>
      <c r="CY35" s="175"/>
      <c r="CZ35" s="175"/>
      <c r="DA35" s="175"/>
      <c r="DB35" s="175"/>
      <c r="DC35" s="175"/>
      <c r="DD35" s="175"/>
      <c r="DE35" s="175"/>
      <c r="DF35" s="175"/>
      <c r="DG35" s="175"/>
      <c r="DH35" s="175"/>
      <c r="DI35" s="175"/>
      <c r="DJ35" s="175"/>
      <c r="DK35" s="175"/>
      <c r="DL35" s="175"/>
      <c r="DM35" s="175"/>
      <c r="DN35" s="175"/>
      <c r="DO35" s="175"/>
      <c r="DP35" s="175"/>
      <c r="DQ35" s="175"/>
      <c r="DR35" s="175"/>
      <c r="DS35" s="175"/>
      <c r="DT35" s="175"/>
      <c r="DU35" s="175"/>
      <c r="DV35" s="175"/>
      <c r="DW35" s="175"/>
      <c r="DX35" s="175"/>
      <c r="DY35" s="175"/>
      <c r="DZ35" s="175"/>
      <c r="EA35" s="175"/>
      <c r="EB35" s="175"/>
      <c r="EC35" s="175"/>
      <c r="ED35" s="175"/>
      <c r="EE35" s="175"/>
      <c r="EF35" s="175"/>
      <c r="EG35" s="175"/>
      <c r="EH35" s="175"/>
      <c r="EI35" s="175"/>
      <c r="EJ35" s="175"/>
      <c r="EK35" s="175"/>
      <c r="EL35" s="175"/>
      <c r="EM35" s="175"/>
      <c r="EN35" s="175"/>
      <c r="EO35" s="175"/>
      <c r="EP35" s="175"/>
      <c r="EQ35" s="175"/>
      <c r="ER35" s="175"/>
      <c r="ES35" s="175"/>
      <c r="ET35" s="175"/>
      <c r="EU35" s="175"/>
      <c r="EV35" s="175"/>
      <c r="EW35" s="175"/>
      <c r="EX35" s="175"/>
      <c r="EY35" s="175"/>
      <c r="EZ35" s="175"/>
      <c r="FA35" s="175"/>
      <c r="FB35" s="175"/>
      <c r="FC35" s="175"/>
      <c r="FD35" s="175"/>
      <c r="FE35" s="175"/>
      <c r="FF35" s="175"/>
      <c r="FG35" s="175"/>
      <c r="FH35" s="175"/>
      <c r="FI35" s="175"/>
      <c r="FJ35" s="175"/>
      <c r="FK35" s="175"/>
      <c r="FL35" s="175"/>
      <c r="FM35" s="175"/>
      <c r="FN35" s="175"/>
      <c r="FO35" s="175"/>
      <c r="FP35" s="175"/>
      <c r="FQ35" s="175"/>
      <c r="FR35" s="175"/>
      <c r="FS35" s="175"/>
      <c r="FT35" s="175"/>
      <c r="FU35" s="175"/>
      <c r="FV35" s="175"/>
      <c r="FW35" s="175"/>
      <c r="FX35" s="175"/>
      <c r="FY35" s="175"/>
      <c r="FZ35" s="175"/>
      <c r="GA35" s="175"/>
      <c r="GB35" s="175"/>
      <c r="GC35" s="175"/>
      <c r="GD35" s="175"/>
      <c r="GE35" s="175"/>
      <c r="GF35" s="175"/>
      <c r="GG35" s="175"/>
      <c r="GH35" s="175"/>
      <c r="GI35" s="175"/>
      <c r="GJ35" s="175"/>
      <c r="GK35" s="175"/>
      <c r="GL35" s="175"/>
      <c r="GM35" s="175"/>
      <c r="GN35" s="175"/>
      <c r="GO35" s="175"/>
      <c r="GP35" s="175"/>
      <c r="GQ35" s="175"/>
      <c r="GR35" s="175"/>
      <c r="GS35" s="175"/>
      <c r="GT35" s="175"/>
      <c r="GU35" s="175"/>
      <c r="GV35" s="175"/>
      <c r="GW35" s="175"/>
      <c r="GX35" s="175"/>
      <c r="GY35" s="175"/>
      <c r="GZ35" s="175"/>
      <c r="HA35" s="175"/>
      <c r="HB35" s="175"/>
      <c r="HC35" s="175"/>
      <c r="HD35" s="175"/>
      <c r="HE35" s="175"/>
      <c r="HF35" s="175"/>
      <c r="HG35" s="175"/>
      <c r="HH35" s="175"/>
      <c r="HI35" s="175"/>
      <c r="HJ35" s="175"/>
      <c r="HK35" s="175"/>
      <c r="HL35" s="175"/>
      <c r="HM35" s="175"/>
      <c r="HN35" s="175"/>
      <c r="HO35" s="175"/>
      <c r="HP35" s="175"/>
      <c r="HQ35" s="175"/>
      <c r="HR35" s="175"/>
      <c r="HS35" s="175"/>
      <c r="HT35" s="175"/>
      <c r="HU35" s="175"/>
      <c r="HV35" s="175"/>
      <c r="HW35" s="175"/>
      <c r="HX35" s="175"/>
      <c r="HY35" s="175"/>
      <c r="HZ35" s="175"/>
      <c r="IA35" s="175"/>
      <c r="IB35" s="175"/>
      <c r="IC35" s="175"/>
      <c r="ID35" s="175"/>
      <c r="IE35" s="175"/>
      <c r="IF35" s="175"/>
      <c r="IG35" s="175"/>
      <c r="IH35" s="175"/>
      <c r="II35" s="175"/>
      <c r="IJ35" s="175"/>
      <c r="IK35" s="175"/>
      <c r="IL35" s="175"/>
      <c r="IM35" s="175"/>
      <c r="IN35" s="175"/>
      <c r="IO35" s="175"/>
      <c r="IP35" s="175"/>
      <c r="IQ35" s="175"/>
      <c r="IR35" s="175"/>
      <c r="IS35" s="175"/>
      <c r="IT35" s="175"/>
      <c r="IU35" s="175"/>
      <c r="IV35" s="175"/>
    </row>
    <row r="36" spans="1:256" ht="16.2">
      <c r="A36" s="598"/>
      <c r="B36" s="191" t="s">
        <v>1162</v>
      </c>
      <c r="C36" s="181">
        <v>19</v>
      </c>
      <c r="D36" s="181">
        <v>7</v>
      </c>
      <c r="E36" s="183">
        <v>0.36840000000000001</v>
      </c>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75"/>
      <c r="AP36" s="175"/>
      <c r="AQ36" s="175"/>
      <c r="AR36" s="175"/>
      <c r="AS36" s="175"/>
      <c r="AT36" s="175"/>
      <c r="AU36" s="175"/>
      <c r="AV36" s="175"/>
      <c r="AW36" s="175"/>
      <c r="AX36" s="175"/>
      <c r="AY36" s="175"/>
      <c r="AZ36" s="175"/>
      <c r="BA36" s="175"/>
      <c r="BB36" s="175"/>
      <c r="BC36" s="175"/>
      <c r="BD36" s="175"/>
      <c r="BE36" s="175"/>
      <c r="BF36" s="175"/>
      <c r="BG36" s="175"/>
      <c r="BH36" s="175"/>
      <c r="BI36" s="175"/>
      <c r="BJ36" s="175"/>
      <c r="BK36" s="175"/>
      <c r="BL36" s="175"/>
      <c r="BM36" s="175"/>
      <c r="BN36" s="175"/>
      <c r="BO36" s="175"/>
      <c r="BP36" s="175"/>
      <c r="BQ36" s="175"/>
      <c r="BR36" s="175"/>
      <c r="BS36" s="175"/>
      <c r="BT36" s="175"/>
      <c r="BU36" s="175"/>
      <c r="BV36" s="175"/>
      <c r="BW36" s="175"/>
      <c r="BX36" s="175"/>
      <c r="BY36" s="175"/>
      <c r="BZ36" s="175"/>
      <c r="CA36" s="175"/>
      <c r="CB36" s="175"/>
      <c r="CC36" s="175"/>
      <c r="CD36" s="175"/>
      <c r="CE36" s="175"/>
      <c r="CF36" s="175"/>
      <c r="CG36" s="175"/>
      <c r="CH36" s="175"/>
      <c r="CI36" s="175"/>
      <c r="CJ36" s="175"/>
      <c r="CK36" s="175"/>
      <c r="CL36" s="175"/>
      <c r="CM36" s="175"/>
      <c r="CN36" s="175"/>
      <c r="CO36" s="175"/>
      <c r="CP36" s="175"/>
      <c r="CQ36" s="175"/>
      <c r="CR36" s="175"/>
      <c r="CS36" s="175"/>
      <c r="CT36" s="175"/>
      <c r="CU36" s="175"/>
      <c r="CV36" s="175"/>
      <c r="CW36" s="175"/>
      <c r="CX36" s="175"/>
      <c r="CY36" s="175"/>
      <c r="CZ36" s="175"/>
      <c r="DA36" s="175"/>
      <c r="DB36" s="175"/>
      <c r="DC36" s="175"/>
      <c r="DD36" s="175"/>
      <c r="DE36" s="175"/>
      <c r="DF36" s="175"/>
      <c r="DG36" s="175"/>
      <c r="DH36" s="175"/>
      <c r="DI36" s="175"/>
      <c r="DJ36" s="175"/>
      <c r="DK36" s="175"/>
      <c r="DL36" s="175"/>
      <c r="DM36" s="175"/>
      <c r="DN36" s="175"/>
      <c r="DO36" s="175"/>
      <c r="DP36" s="175"/>
      <c r="DQ36" s="175"/>
      <c r="DR36" s="175"/>
      <c r="DS36" s="175"/>
      <c r="DT36" s="175"/>
      <c r="DU36" s="175"/>
      <c r="DV36" s="175"/>
      <c r="DW36" s="175"/>
      <c r="DX36" s="175"/>
      <c r="DY36" s="175"/>
      <c r="DZ36" s="175"/>
      <c r="EA36" s="175"/>
      <c r="EB36" s="175"/>
      <c r="EC36" s="175"/>
      <c r="ED36" s="175"/>
      <c r="EE36" s="175"/>
      <c r="EF36" s="175"/>
      <c r="EG36" s="175"/>
      <c r="EH36" s="175"/>
      <c r="EI36" s="175"/>
      <c r="EJ36" s="175"/>
      <c r="EK36" s="175"/>
      <c r="EL36" s="175"/>
      <c r="EM36" s="175"/>
      <c r="EN36" s="175"/>
      <c r="EO36" s="175"/>
      <c r="EP36" s="175"/>
      <c r="EQ36" s="175"/>
      <c r="ER36" s="175"/>
      <c r="ES36" s="175"/>
      <c r="ET36" s="175"/>
      <c r="EU36" s="175"/>
      <c r="EV36" s="175"/>
      <c r="EW36" s="175"/>
      <c r="EX36" s="175"/>
      <c r="EY36" s="175"/>
      <c r="EZ36" s="175"/>
      <c r="FA36" s="175"/>
      <c r="FB36" s="175"/>
      <c r="FC36" s="175"/>
      <c r="FD36" s="175"/>
      <c r="FE36" s="175"/>
      <c r="FF36" s="175"/>
      <c r="FG36" s="175"/>
      <c r="FH36" s="175"/>
      <c r="FI36" s="175"/>
      <c r="FJ36" s="175"/>
      <c r="FK36" s="175"/>
      <c r="FL36" s="175"/>
      <c r="FM36" s="175"/>
      <c r="FN36" s="175"/>
      <c r="FO36" s="175"/>
      <c r="FP36" s="175"/>
      <c r="FQ36" s="175"/>
      <c r="FR36" s="175"/>
      <c r="FS36" s="175"/>
      <c r="FT36" s="175"/>
      <c r="FU36" s="175"/>
      <c r="FV36" s="175"/>
      <c r="FW36" s="175"/>
      <c r="FX36" s="175"/>
      <c r="FY36" s="175"/>
      <c r="FZ36" s="175"/>
      <c r="GA36" s="175"/>
      <c r="GB36" s="175"/>
      <c r="GC36" s="175"/>
      <c r="GD36" s="175"/>
      <c r="GE36" s="175"/>
      <c r="GF36" s="175"/>
      <c r="GG36" s="175"/>
      <c r="GH36" s="175"/>
      <c r="GI36" s="175"/>
      <c r="GJ36" s="175"/>
      <c r="GK36" s="175"/>
      <c r="GL36" s="175"/>
      <c r="GM36" s="175"/>
      <c r="GN36" s="175"/>
      <c r="GO36" s="175"/>
      <c r="GP36" s="175"/>
      <c r="GQ36" s="175"/>
      <c r="GR36" s="175"/>
      <c r="GS36" s="175"/>
      <c r="GT36" s="175"/>
      <c r="GU36" s="175"/>
      <c r="GV36" s="175"/>
      <c r="GW36" s="175"/>
      <c r="GX36" s="175"/>
      <c r="GY36" s="175"/>
      <c r="GZ36" s="175"/>
      <c r="HA36" s="175"/>
      <c r="HB36" s="175"/>
      <c r="HC36" s="175"/>
      <c r="HD36" s="175"/>
      <c r="HE36" s="175"/>
      <c r="HF36" s="175"/>
      <c r="HG36" s="175"/>
      <c r="HH36" s="175"/>
      <c r="HI36" s="175"/>
      <c r="HJ36" s="175"/>
      <c r="HK36" s="175"/>
      <c r="HL36" s="175"/>
      <c r="HM36" s="175"/>
      <c r="HN36" s="175"/>
      <c r="HO36" s="175"/>
      <c r="HP36" s="175"/>
      <c r="HQ36" s="175"/>
      <c r="HR36" s="175"/>
      <c r="HS36" s="175"/>
      <c r="HT36" s="175"/>
      <c r="HU36" s="175"/>
      <c r="HV36" s="175"/>
      <c r="HW36" s="175"/>
      <c r="HX36" s="175"/>
      <c r="HY36" s="175"/>
      <c r="HZ36" s="175"/>
      <c r="IA36" s="175"/>
      <c r="IB36" s="175"/>
      <c r="IC36" s="175"/>
      <c r="ID36" s="175"/>
      <c r="IE36" s="175"/>
      <c r="IF36" s="175"/>
      <c r="IG36" s="175"/>
      <c r="IH36" s="175"/>
      <c r="II36" s="175"/>
      <c r="IJ36" s="175"/>
      <c r="IK36" s="175"/>
      <c r="IL36" s="175"/>
      <c r="IM36" s="175"/>
      <c r="IN36" s="175"/>
      <c r="IO36" s="175"/>
      <c r="IP36" s="175"/>
      <c r="IQ36" s="175"/>
      <c r="IR36" s="175"/>
      <c r="IS36" s="175"/>
      <c r="IT36" s="175"/>
      <c r="IU36" s="175"/>
      <c r="IV36" s="175"/>
    </row>
    <row r="37" spans="1:256" ht="16.2">
      <c r="A37" s="598"/>
      <c r="B37" s="191" t="s">
        <v>1163</v>
      </c>
      <c r="C37" s="181">
        <v>11</v>
      </c>
      <c r="D37" s="181">
        <v>4</v>
      </c>
      <c r="E37" s="183">
        <v>0.36359999999999998</v>
      </c>
      <c r="F37" s="175"/>
      <c r="G37" s="175"/>
      <c r="H37" s="175"/>
      <c r="I37" s="175"/>
      <c r="J37" s="175"/>
      <c r="K37" s="175"/>
      <c r="L37" s="175"/>
      <c r="M37" s="175"/>
      <c r="N37" s="175"/>
      <c r="O37" s="175"/>
      <c r="P37" s="175"/>
      <c r="Q37" s="175"/>
      <c r="R37" s="175"/>
      <c r="S37" s="175"/>
      <c r="T37" s="175"/>
      <c r="U37" s="175"/>
      <c r="V37" s="175"/>
      <c r="W37" s="175"/>
      <c r="X37" s="175"/>
      <c r="Y37" s="175"/>
      <c r="Z37" s="175"/>
      <c r="AA37" s="175"/>
      <c r="AB37" s="175"/>
      <c r="AC37" s="175"/>
      <c r="AD37" s="175"/>
      <c r="AE37" s="175"/>
      <c r="AF37" s="175"/>
      <c r="AG37" s="175"/>
      <c r="AH37" s="175"/>
      <c r="AI37" s="175"/>
      <c r="AJ37" s="175"/>
      <c r="AK37" s="175"/>
      <c r="AL37" s="175"/>
      <c r="AM37" s="175"/>
      <c r="AN37" s="175"/>
      <c r="AO37" s="175"/>
      <c r="AP37" s="175"/>
      <c r="AQ37" s="175"/>
      <c r="AR37" s="175"/>
      <c r="AS37" s="175"/>
      <c r="AT37" s="175"/>
      <c r="AU37" s="175"/>
      <c r="AV37" s="175"/>
      <c r="AW37" s="175"/>
      <c r="AX37" s="175"/>
      <c r="AY37" s="175"/>
      <c r="AZ37" s="175"/>
      <c r="BA37" s="175"/>
      <c r="BB37" s="175"/>
      <c r="BC37" s="175"/>
      <c r="BD37" s="175"/>
      <c r="BE37" s="175"/>
      <c r="BF37" s="175"/>
      <c r="BG37" s="175"/>
      <c r="BH37" s="175"/>
      <c r="BI37" s="175"/>
      <c r="BJ37" s="175"/>
      <c r="BK37" s="175"/>
      <c r="BL37" s="175"/>
      <c r="BM37" s="175"/>
      <c r="BN37" s="175"/>
      <c r="BO37" s="175"/>
      <c r="BP37" s="175"/>
      <c r="BQ37" s="175"/>
      <c r="BR37" s="175"/>
      <c r="BS37" s="175"/>
      <c r="BT37" s="175"/>
      <c r="BU37" s="175"/>
      <c r="BV37" s="175"/>
      <c r="BW37" s="175"/>
      <c r="BX37" s="175"/>
      <c r="BY37" s="175"/>
      <c r="BZ37" s="175"/>
      <c r="CA37" s="175"/>
      <c r="CB37" s="175"/>
      <c r="CC37" s="175"/>
      <c r="CD37" s="175"/>
      <c r="CE37" s="175"/>
      <c r="CF37" s="175"/>
      <c r="CG37" s="175"/>
      <c r="CH37" s="175"/>
      <c r="CI37" s="175"/>
      <c r="CJ37" s="175"/>
      <c r="CK37" s="175"/>
      <c r="CL37" s="175"/>
      <c r="CM37" s="175"/>
      <c r="CN37" s="175"/>
      <c r="CO37" s="175"/>
      <c r="CP37" s="175"/>
      <c r="CQ37" s="175"/>
      <c r="CR37" s="175"/>
      <c r="CS37" s="175"/>
      <c r="CT37" s="175"/>
      <c r="CU37" s="175"/>
      <c r="CV37" s="175"/>
      <c r="CW37" s="175"/>
      <c r="CX37" s="175"/>
      <c r="CY37" s="175"/>
      <c r="CZ37" s="175"/>
      <c r="DA37" s="175"/>
      <c r="DB37" s="175"/>
      <c r="DC37" s="175"/>
      <c r="DD37" s="175"/>
      <c r="DE37" s="175"/>
      <c r="DF37" s="175"/>
      <c r="DG37" s="175"/>
      <c r="DH37" s="175"/>
      <c r="DI37" s="175"/>
      <c r="DJ37" s="175"/>
      <c r="DK37" s="175"/>
      <c r="DL37" s="175"/>
      <c r="DM37" s="175"/>
      <c r="DN37" s="175"/>
      <c r="DO37" s="175"/>
      <c r="DP37" s="175"/>
      <c r="DQ37" s="175"/>
      <c r="DR37" s="175"/>
      <c r="DS37" s="175"/>
      <c r="DT37" s="175"/>
      <c r="DU37" s="175"/>
      <c r="DV37" s="175"/>
      <c r="DW37" s="175"/>
      <c r="DX37" s="175"/>
      <c r="DY37" s="175"/>
      <c r="DZ37" s="175"/>
      <c r="EA37" s="175"/>
      <c r="EB37" s="175"/>
      <c r="EC37" s="175"/>
      <c r="ED37" s="175"/>
      <c r="EE37" s="175"/>
      <c r="EF37" s="175"/>
      <c r="EG37" s="175"/>
      <c r="EH37" s="175"/>
      <c r="EI37" s="175"/>
      <c r="EJ37" s="175"/>
      <c r="EK37" s="175"/>
      <c r="EL37" s="175"/>
      <c r="EM37" s="175"/>
      <c r="EN37" s="175"/>
      <c r="EO37" s="175"/>
      <c r="EP37" s="175"/>
      <c r="EQ37" s="175"/>
      <c r="ER37" s="175"/>
      <c r="ES37" s="175"/>
      <c r="ET37" s="175"/>
      <c r="EU37" s="175"/>
      <c r="EV37" s="175"/>
      <c r="EW37" s="175"/>
      <c r="EX37" s="175"/>
      <c r="EY37" s="175"/>
      <c r="EZ37" s="175"/>
      <c r="FA37" s="175"/>
      <c r="FB37" s="175"/>
      <c r="FC37" s="175"/>
      <c r="FD37" s="175"/>
      <c r="FE37" s="175"/>
      <c r="FF37" s="175"/>
      <c r="FG37" s="175"/>
      <c r="FH37" s="175"/>
      <c r="FI37" s="175"/>
      <c r="FJ37" s="175"/>
      <c r="FK37" s="175"/>
      <c r="FL37" s="175"/>
      <c r="FM37" s="175"/>
      <c r="FN37" s="175"/>
      <c r="FO37" s="175"/>
      <c r="FP37" s="175"/>
      <c r="FQ37" s="175"/>
      <c r="FR37" s="175"/>
      <c r="FS37" s="175"/>
      <c r="FT37" s="175"/>
      <c r="FU37" s="175"/>
      <c r="FV37" s="175"/>
      <c r="FW37" s="175"/>
      <c r="FX37" s="175"/>
      <c r="FY37" s="175"/>
      <c r="FZ37" s="175"/>
      <c r="GA37" s="175"/>
      <c r="GB37" s="175"/>
      <c r="GC37" s="175"/>
      <c r="GD37" s="175"/>
      <c r="GE37" s="175"/>
      <c r="GF37" s="175"/>
      <c r="GG37" s="175"/>
      <c r="GH37" s="175"/>
      <c r="GI37" s="175"/>
      <c r="GJ37" s="175"/>
      <c r="GK37" s="175"/>
      <c r="GL37" s="175"/>
      <c r="GM37" s="175"/>
      <c r="GN37" s="175"/>
      <c r="GO37" s="175"/>
      <c r="GP37" s="175"/>
      <c r="GQ37" s="175"/>
      <c r="GR37" s="175"/>
      <c r="GS37" s="175"/>
      <c r="GT37" s="175"/>
      <c r="GU37" s="175"/>
      <c r="GV37" s="175"/>
      <c r="GW37" s="175"/>
      <c r="GX37" s="175"/>
      <c r="GY37" s="175"/>
      <c r="GZ37" s="175"/>
      <c r="HA37" s="175"/>
      <c r="HB37" s="175"/>
      <c r="HC37" s="175"/>
      <c r="HD37" s="175"/>
      <c r="HE37" s="175"/>
      <c r="HF37" s="175"/>
      <c r="HG37" s="175"/>
      <c r="HH37" s="175"/>
      <c r="HI37" s="175"/>
      <c r="HJ37" s="175"/>
      <c r="HK37" s="175"/>
      <c r="HL37" s="175"/>
      <c r="HM37" s="175"/>
      <c r="HN37" s="175"/>
      <c r="HO37" s="175"/>
      <c r="HP37" s="175"/>
      <c r="HQ37" s="175"/>
      <c r="HR37" s="175"/>
      <c r="HS37" s="175"/>
      <c r="HT37" s="175"/>
      <c r="HU37" s="175"/>
      <c r="HV37" s="175"/>
      <c r="HW37" s="175"/>
      <c r="HX37" s="175"/>
      <c r="HY37" s="175"/>
      <c r="HZ37" s="175"/>
      <c r="IA37" s="175"/>
      <c r="IB37" s="175"/>
      <c r="IC37" s="175"/>
      <c r="ID37" s="175"/>
      <c r="IE37" s="175"/>
      <c r="IF37" s="175"/>
      <c r="IG37" s="175"/>
      <c r="IH37" s="175"/>
      <c r="II37" s="175"/>
      <c r="IJ37" s="175"/>
      <c r="IK37" s="175"/>
      <c r="IL37" s="175"/>
      <c r="IM37" s="175"/>
      <c r="IN37" s="175"/>
      <c r="IO37" s="175"/>
      <c r="IP37" s="175"/>
      <c r="IQ37" s="175"/>
      <c r="IR37" s="175"/>
      <c r="IS37" s="175"/>
      <c r="IT37" s="175"/>
      <c r="IU37" s="175"/>
      <c r="IV37" s="175"/>
    </row>
    <row r="38" spans="1:256" ht="32.4">
      <c r="A38" s="598"/>
      <c r="B38" s="191" t="s">
        <v>1164</v>
      </c>
      <c r="C38" s="181">
        <v>11</v>
      </c>
      <c r="D38" s="181">
        <v>4</v>
      </c>
      <c r="E38" s="183">
        <v>0.36363636363636365</v>
      </c>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5"/>
      <c r="BP38" s="175"/>
      <c r="BQ38" s="175"/>
      <c r="BR38" s="175"/>
      <c r="BS38" s="175"/>
      <c r="BT38" s="175"/>
      <c r="BU38" s="175"/>
      <c r="BV38" s="175"/>
      <c r="BW38" s="175"/>
      <c r="BX38" s="175"/>
      <c r="BY38" s="175"/>
      <c r="BZ38" s="175"/>
      <c r="CA38" s="175"/>
      <c r="CB38" s="175"/>
      <c r="CC38" s="175"/>
      <c r="CD38" s="175"/>
      <c r="CE38" s="175"/>
      <c r="CF38" s="175"/>
      <c r="CG38" s="175"/>
      <c r="CH38" s="175"/>
      <c r="CI38" s="175"/>
      <c r="CJ38" s="175"/>
      <c r="CK38" s="175"/>
      <c r="CL38" s="175"/>
      <c r="CM38" s="175"/>
      <c r="CN38" s="175"/>
      <c r="CO38" s="175"/>
      <c r="CP38" s="175"/>
      <c r="CQ38" s="175"/>
      <c r="CR38" s="175"/>
      <c r="CS38" s="175"/>
      <c r="CT38" s="175"/>
      <c r="CU38" s="175"/>
      <c r="CV38" s="175"/>
      <c r="CW38" s="175"/>
      <c r="CX38" s="175"/>
      <c r="CY38" s="175"/>
      <c r="CZ38" s="175"/>
      <c r="DA38" s="175"/>
      <c r="DB38" s="175"/>
      <c r="DC38" s="175"/>
      <c r="DD38" s="175"/>
      <c r="DE38" s="175"/>
      <c r="DF38" s="175"/>
      <c r="DG38" s="175"/>
      <c r="DH38" s="175"/>
      <c r="DI38" s="175"/>
      <c r="DJ38" s="175"/>
      <c r="DK38" s="175"/>
      <c r="DL38" s="175"/>
      <c r="DM38" s="175"/>
      <c r="DN38" s="175"/>
      <c r="DO38" s="175"/>
      <c r="DP38" s="175"/>
      <c r="DQ38" s="175"/>
      <c r="DR38" s="175"/>
      <c r="DS38" s="175"/>
      <c r="DT38" s="175"/>
      <c r="DU38" s="175"/>
      <c r="DV38" s="175"/>
      <c r="DW38" s="175"/>
      <c r="DX38" s="175"/>
      <c r="DY38" s="175"/>
      <c r="DZ38" s="175"/>
      <c r="EA38" s="175"/>
      <c r="EB38" s="175"/>
      <c r="EC38" s="175"/>
      <c r="ED38" s="175"/>
      <c r="EE38" s="175"/>
      <c r="EF38" s="175"/>
      <c r="EG38" s="175"/>
      <c r="EH38" s="175"/>
      <c r="EI38" s="175"/>
      <c r="EJ38" s="175"/>
      <c r="EK38" s="175"/>
      <c r="EL38" s="175"/>
      <c r="EM38" s="175"/>
      <c r="EN38" s="175"/>
      <c r="EO38" s="175"/>
      <c r="EP38" s="175"/>
      <c r="EQ38" s="175"/>
      <c r="ER38" s="175"/>
      <c r="ES38" s="175"/>
      <c r="ET38" s="175"/>
      <c r="EU38" s="175"/>
      <c r="EV38" s="175"/>
      <c r="EW38" s="175"/>
      <c r="EX38" s="175"/>
      <c r="EY38" s="175"/>
      <c r="EZ38" s="175"/>
      <c r="FA38" s="175"/>
      <c r="FB38" s="175"/>
      <c r="FC38" s="175"/>
      <c r="FD38" s="175"/>
      <c r="FE38" s="175"/>
      <c r="FF38" s="175"/>
      <c r="FG38" s="175"/>
      <c r="FH38" s="175"/>
      <c r="FI38" s="175"/>
      <c r="FJ38" s="175"/>
      <c r="FK38" s="175"/>
      <c r="FL38" s="175"/>
      <c r="FM38" s="175"/>
      <c r="FN38" s="175"/>
      <c r="FO38" s="175"/>
      <c r="FP38" s="175"/>
      <c r="FQ38" s="175"/>
      <c r="FR38" s="175"/>
      <c r="FS38" s="175"/>
      <c r="FT38" s="175"/>
      <c r="FU38" s="175"/>
      <c r="FV38" s="175"/>
      <c r="FW38" s="175"/>
      <c r="FX38" s="175"/>
      <c r="FY38" s="175"/>
      <c r="FZ38" s="175"/>
      <c r="GA38" s="175"/>
      <c r="GB38" s="175"/>
      <c r="GC38" s="175"/>
      <c r="GD38" s="175"/>
      <c r="GE38" s="175"/>
      <c r="GF38" s="175"/>
      <c r="GG38" s="175"/>
      <c r="GH38" s="175"/>
      <c r="GI38" s="175"/>
      <c r="GJ38" s="175"/>
      <c r="GK38" s="175"/>
      <c r="GL38" s="175"/>
      <c r="GM38" s="175"/>
      <c r="GN38" s="175"/>
      <c r="GO38" s="175"/>
      <c r="GP38" s="175"/>
      <c r="GQ38" s="175"/>
      <c r="GR38" s="175"/>
      <c r="GS38" s="175"/>
      <c r="GT38" s="175"/>
      <c r="GU38" s="175"/>
      <c r="GV38" s="175"/>
      <c r="GW38" s="175"/>
      <c r="GX38" s="175"/>
      <c r="GY38" s="175"/>
      <c r="GZ38" s="175"/>
      <c r="HA38" s="175"/>
      <c r="HB38" s="175"/>
      <c r="HC38" s="175"/>
      <c r="HD38" s="175"/>
      <c r="HE38" s="175"/>
      <c r="HF38" s="175"/>
      <c r="HG38" s="175"/>
      <c r="HH38" s="175"/>
      <c r="HI38" s="175"/>
      <c r="HJ38" s="175"/>
      <c r="HK38" s="175"/>
      <c r="HL38" s="175"/>
      <c r="HM38" s="175"/>
      <c r="HN38" s="175"/>
      <c r="HO38" s="175"/>
      <c r="HP38" s="175"/>
      <c r="HQ38" s="175"/>
      <c r="HR38" s="175"/>
      <c r="HS38" s="175"/>
      <c r="HT38" s="175"/>
      <c r="HU38" s="175"/>
      <c r="HV38" s="175"/>
      <c r="HW38" s="175"/>
      <c r="HX38" s="175"/>
      <c r="HY38" s="175"/>
      <c r="HZ38" s="175"/>
      <c r="IA38" s="175"/>
      <c r="IB38" s="175"/>
      <c r="IC38" s="175"/>
      <c r="ID38" s="175"/>
      <c r="IE38" s="175"/>
      <c r="IF38" s="175"/>
      <c r="IG38" s="175"/>
      <c r="IH38" s="175"/>
      <c r="II38" s="175"/>
      <c r="IJ38" s="175"/>
      <c r="IK38" s="175"/>
      <c r="IL38" s="175"/>
      <c r="IM38" s="175"/>
      <c r="IN38" s="175"/>
      <c r="IO38" s="175"/>
      <c r="IP38" s="175"/>
      <c r="IQ38" s="175"/>
      <c r="IR38" s="175"/>
      <c r="IS38" s="175"/>
      <c r="IT38" s="175"/>
      <c r="IU38" s="175"/>
      <c r="IV38" s="175"/>
    </row>
    <row r="39" spans="1:256" ht="16.2">
      <c r="A39" s="598"/>
      <c r="B39" s="191" t="s">
        <v>1165</v>
      </c>
      <c r="C39" s="181">
        <v>9</v>
      </c>
      <c r="D39" s="181">
        <v>3</v>
      </c>
      <c r="E39" s="183">
        <v>0.33329999999999999</v>
      </c>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BO39" s="175"/>
      <c r="BP39" s="175"/>
      <c r="BQ39" s="175"/>
      <c r="BR39" s="175"/>
      <c r="BS39" s="175"/>
      <c r="BT39" s="175"/>
      <c r="BU39" s="175"/>
      <c r="BV39" s="175"/>
      <c r="BW39" s="175"/>
      <c r="BX39" s="175"/>
      <c r="BY39" s="175"/>
      <c r="BZ39" s="175"/>
      <c r="CA39" s="175"/>
      <c r="CB39" s="175"/>
      <c r="CC39" s="175"/>
      <c r="CD39" s="175"/>
      <c r="CE39" s="175"/>
      <c r="CF39" s="175"/>
      <c r="CG39" s="175"/>
      <c r="CH39" s="175"/>
      <c r="CI39" s="175"/>
      <c r="CJ39" s="175"/>
      <c r="CK39" s="175"/>
      <c r="CL39" s="175"/>
      <c r="CM39" s="175"/>
      <c r="CN39" s="175"/>
      <c r="CO39" s="175"/>
      <c r="CP39" s="175"/>
      <c r="CQ39" s="175"/>
      <c r="CR39" s="175"/>
      <c r="CS39" s="175"/>
      <c r="CT39" s="175"/>
      <c r="CU39" s="175"/>
      <c r="CV39" s="175"/>
      <c r="CW39" s="175"/>
      <c r="CX39" s="175"/>
      <c r="CY39" s="175"/>
      <c r="CZ39" s="175"/>
      <c r="DA39" s="175"/>
      <c r="DB39" s="175"/>
      <c r="DC39" s="175"/>
      <c r="DD39" s="175"/>
      <c r="DE39" s="175"/>
      <c r="DF39" s="175"/>
      <c r="DG39" s="175"/>
      <c r="DH39" s="175"/>
      <c r="DI39" s="175"/>
      <c r="DJ39" s="175"/>
      <c r="DK39" s="175"/>
      <c r="DL39" s="175"/>
      <c r="DM39" s="175"/>
      <c r="DN39" s="175"/>
      <c r="DO39" s="175"/>
      <c r="DP39" s="175"/>
      <c r="DQ39" s="175"/>
      <c r="DR39" s="175"/>
      <c r="DS39" s="175"/>
      <c r="DT39" s="175"/>
      <c r="DU39" s="175"/>
      <c r="DV39" s="175"/>
      <c r="DW39" s="175"/>
      <c r="DX39" s="175"/>
      <c r="DY39" s="175"/>
      <c r="DZ39" s="175"/>
      <c r="EA39" s="175"/>
      <c r="EB39" s="175"/>
      <c r="EC39" s="175"/>
      <c r="ED39" s="175"/>
      <c r="EE39" s="175"/>
      <c r="EF39" s="175"/>
      <c r="EG39" s="175"/>
      <c r="EH39" s="175"/>
      <c r="EI39" s="175"/>
      <c r="EJ39" s="175"/>
      <c r="EK39" s="175"/>
      <c r="EL39" s="175"/>
      <c r="EM39" s="175"/>
      <c r="EN39" s="175"/>
      <c r="EO39" s="175"/>
      <c r="EP39" s="175"/>
      <c r="EQ39" s="175"/>
      <c r="ER39" s="175"/>
      <c r="ES39" s="175"/>
      <c r="ET39" s="175"/>
      <c r="EU39" s="175"/>
      <c r="EV39" s="175"/>
      <c r="EW39" s="175"/>
      <c r="EX39" s="175"/>
      <c r="EY39" s="175"/>
      <c r="EZ39" s="175"/>
      <c r="FA39" s="175"/>
      <c r="FB39" s="175"/>
      <c r="FC39" s="175"/>
      <c r="FD39" s="175"/>
      <c r="FE39" s="175"/>
      <c r="FF39" s="175"/>
      <c r="FG39" s="175"/>
      <c r="FH39" s="175"/>
      <c r="FI39" s="175"/>
      <c r="FJ39" s="175"/>
      <c r="FK39" s="175"/>
      <c r="FL39" s="175"/>
      <c r="FM39" s="175"/>
      <c r="FN39" s="175"/>
      <c r="FO39" s="175"/>
      <c r="FP39" s="175"/>
      <c r="FQ39" s="175"/>
      <c r="FR39" s="175"/>
      <c r="FS39" s="175"/>
      <c r="FT39" s="175"/>
      <c r="FU39" s="175"/>
      <c r="FV39" s="175"/>
      <c r="FW39" s="175"/>
      <c r="FX39" s="175"/>
      <c r="FY39" s="175"/>
      <c r="FZ39" s="175"/>
      <c r="GA39" s="175"/>
      <c r="GB39" s="175"/>
      <c r="GC39" s="175"/>
      <c r="GD39" s="175"/>
      <c r="GE39" s="175"/>
      <c r="GF39" s="175"/>
      <c r="GG39" s="175"/>
      <c r="GH39" s="175"/>
      <c r="GI39" s="175"/>
      <c r="GJ39" s="175"/>
      <c r="GK39" s="175"/>
      <c r="GL39" s="175"/>
      <c r="GM39" s="175"/>
      <c r="GN39" s="175"/>
      <c r="GO39" s="175"/>
      <c r="GP39" s="175"/>
      <c r="GQ39" s="175"/>
      <c r="GR39" s="175"/>
      <c r="GS39" s="175"/>
      <c r="GT39" s="175"/>
      <c r="GU39" s="175"/>
      <c r="GV39" s="175"/>
      <c r="GW39" s="175"/>
      <c r="GX39" s="175"/>
      <c r="GY39" s="175"/>
      <c r="GZ39" s="175"/>
      <c r="HA39" s="175"/>
      <c r="HB39" s="175"/>
      <c r="HC39" s="175"/>
      <c r="HD39" s="175"/>
      <c r="HE39" s="175"/>
      <c r="HF39" s="175"/>
      <c r="HG39" s="175"/>
      <c r="HH39" s="175"/>
      <c r="HI39" s="175"/>
      <c r="HJ39" s="175"/>
      <c r="HK39" s="175"/>
      <c r="HL39" s="175"/>
      <c r="HM39" s="175"/>
      <c r="HN39" s="175"/>
      <c r="HO39" s="175"/>
      <c r="HP39" s="175"/>
      <c r="HQ39" s="175"/>
      <c r="HR39" s="175"/>
      <c r="HS39" s="175"/>
      <c r="HT39" s="175"/>
      <c r="HU39" s="175"/>
      <c r="HV39" s="175"/>
      <c r="HW39" s="175"/>
      <c r="HX39" s="175"/>
      <c r="HY39" s="175"/>
      <c r="HZ39" s="175"/>
      <c r="IA39" s="175"/>
      <c r="IB39" s="175"/>
      <c r="IC39" s="175"/>
      <c r="ID39" s="175"/>
      <c r="IE39" s="175"/>
      <c r="IF39" s="175"/>
      <c r="IG39" s="175"/>
      <c r="IH39" s="175"/>
      <c r="II39" s="175"/>
      <c r="IJ39" s="175"/>
      <c r="IK39" s="175"/>
      <c r="IL39" s="175"/>
      <c r="IM39" s="175"/>
      <c r="IN39" s="175"/>
      <c r="IO39" s="175"/>
      <c r="IP39" s="175"/>
      <c r="IQ39" s="175"/>
      <c r="IR39" s="175"/>
      <c r="IS39" s="175"/>
      <c r="IT39" s="175"/>
      <c r="IU39" s="175"/>
      <c r="IV39" s="175"/>
    </row>
    <row r="40" spans="1:256" ht="16.2">
      <c r="A40" s="598"/>
      <c r="B40" s="191" t="s">
        <v>1166</v>
      </c>
      <c r="C40" s="181">
        <v>17</v>
      </c>
      <c r="D40" s="181">
        <v>8</v>
      </c>
      <c r="E40" s="183">
        <v>0.47060000000000002</v>
      </c>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75"/>
      <c r="AL40" s="175"/>
      <c r="AM40" s="175"/>
      <c r="AN40" s="175"/>
      <c r="AO40" s="175"/>
      <c r="AP40" s="175"/>
      <c r="AQ40" s="175"/>
      <c r="AR40" s="175"/>
      <c r="AS40" s="175"/>
      <c r="AT40" s="175"/>
      <c r="AU40" s="175"/>
      <c r="AV40" s="175"/>
      <c r="AW40" s="175"/>
      <c r="AX40" s="175"/>
      <c r="AY40" s="175"/>
      <c r="AZ40" s="175"/>
      <c r="BA40" s="175"/>
      <c r="BB40" s="175"/>
      <c r="BC40" s="175"/>
      <c r="BD40" s="175"/>
      <c r="BE40" s="175"/>
      <c r="BF40" s="175"/>
      <c r="BG40" s="175"/>
      <c r="BH40" s="175"/>
      <c r="BI40" s="175"/>
      <c r="BJ40" s="175"/>
      <c r="BK40" s="175"/>
      <c r="BL40" s="175"/>
      <c r="BM40" s="175"/>
      <c r="BN40" s="175"/>
      <c r="BO40" s="175"/>
      <c r="BP40" s="175"/>
      <c r="BQ40" s="175"/>
      <c r="BR40" s="175"/>
      <c r="BS40" s="175"/>
      <c r="BT40" s="175"/>
      <c r="BU40" s="175"/>
      <c r="BV40" s="175"/>
      <c r="BW40" s="175"/>
      <c r="BX40" s="175"/>
      <c r="BY40" s="175"/>
      <c r="BZ40" s="175"/>
      <c r="CA40" s="175"/>
      <c r="CB40" s="175"/>
      <c r="CC40" s="175"/>
      <c r="CD40" s="175"/>
      <c r="CE40" s="175"/>
      <c r="CF40" s="175"/>
      <c r="CG40" s="175"/>
      <c r="CH40" s="175"/>
      <c r="CI40" s="175"/>
      <c r="CJ40" s="175"/>
      <c r="CK40" s="175"/>
      <c r="CL40" s="175"/>
      <c r="CM40" s="175"/>
      <c r="CN40" s="175"/>
      <c r="CO40" s="175"/>
      <c r="CP40" s="175"/>
      <c r="CQ40" s="175"/>
      <c r="CR40" s="175"/>
      <c r="CS40" s="175"/>
      <c r="CT40" s="175"/>
      <c r="CU40" s="175"/>
      <c r="CV40" s="175"/>
      <c r="CW40" s="175"/>
      <c r="CX40" s="175"/>
      <c r="CY40" s="175"/>
      <c r="CZ40" s="175"/>
      <c r="DA40" s="175"/>
      <c r="DB40" s="175"/>
      <c r="DC40" s="175"/>
      <c r="DD40" s="175"/>
      <c r="DE40" s="175"/>
      <c r="DF40" s="175"/>
      <c r="DG40" s="175"/>
      <c r="DH40" s="175"/>
      <c r="DI40" s="175"/>
      <c r="DJ40" s="175"/>
      <c r="DK40" s="175"/>
      <c r="DL40" s="175"/>
      <c r="DM40" s="175"/>
      <c r="DN40" s="175"/>
      <c r="DO40" s="175"/>
      <c r="DP40" s="175"/>
      <c r="DQ40" s="175"/>
      <c r="DR40" s="175"/>
      <c r="DS40" s="175"/>
      <c r="DT40" s="175"/>
      <c r="DU40" s="175"/>
      <c r="DV40" s="175"/>
      <c r="DW40" s="175"/>
      <c r="DX40" s="175"/>
      <c r="DY40" s="175"/>
      <c r="DZ40" s="175"/>
      <c r="EA40" s="175"/>
      <c r="EB40" s="175"/>
      <c r="EC40" s="175"/>
      <c r="ED40" s="175"/>
      <c r="EE40" s="175"/>
      <c r="EF40" s="175"/>
      <c r="EG40" s="175"/>
      <c r="EH40" s="175"/>
      <c r="EI40" s="175"/>
      <c r="EJ40" s="175"/>
      <c r="EK40" s="175"/>
      <c r="EL40" s="175"/>
      <c r="EM40" s="175"/>
      <c r="EN40" s="175"/>
      <c r="EO40" s="175"/>
      <c r="EP40" s="175"/>
      <c r="EQ40" s="175"/>
      <c r="ER40" s="175"/>
      <c r="ES40" s="175"/>
      <c r="ET40" s="175"/>
      <c r="EU40" s="175"/>
      <c r="EV40" s="175"/>
      <c r="EW40" s="175"/>
      <c r="EX40" s="175"/>
      <c r="EY40" s="175"/>
      <c r="EZ40" s="175"/>
      <c r="FA40" s="175"/>
      <c r="FB40" s="175"/>
      <c r="FC40" s="175"/>
      <c r="FD40" s="175"/>
      <c r="FE40" s="175"/>
      <c r="FF40" s="175"/>
      <c r="FG40" s="175"/>
      <c r="FH40" s="175"/>
      <c r="FI40" s="175"/>
      <c r="FJ40" s="175"/>
      <c r="FK40" s="175"/>
      <c r="FL40" s="175"/>
      <c r="FM40" s="175"/>
      <c r="FN40" s="175"/>
      <c r="FO40" s="175"/>
      <c r="FP40" s="175"/>
      <c r="FQ40" s="175"/>
      <c r="FR40" s="175"/>
      <c r="FS40" s="175"/>
      <c r="FT40" s="175"/>
      <c r="FU40" s="175"/>
      <c r="FV40" s="175"/>
      <c r="FW40" s="175"/>
      <c r="FX40" s="175"/>
      <c r="FY40" s="175"/>
      <c r="FZ40" s="175"/>
      <c r="GA40" s="175"/>
      <c r="GB40" s="175"/>
      <c r="GC40" s="175"/>
      <c r="GD40" s="175"/>
      <c r="GE40" s="175"/>
      <c r="GF40" s="175"/>
      <c r="GG40" s="175"/>
      <c r="GH40" s="175"/>
      <c r="GI40" s="175"/>
      <c r="GJ40" s="175"/>
      <c r="GK40" s="175"/>
      <c r="GL40" s="175"/>
      <c r="GM40" s="175"/>
      <c r="GN40" s="175"/>
      <c r="GO40" s="175"/>
      <c r="GP40" s="175"/>
      <c r="GQ40" s="175"/>
      <c r="GR40" s="175"/>
      <c r="GS40" s="175"/>
      <c r="GT40" s="175"/>
      <c r="GU40" s="175"/>
      <c r="GV40" s="175"/>
      <c r="GW40" s="175"/>
      <c r="GX40" s="175"/>
      <c r="GY40" s="175"/>
      <c r="GZ40" s="175"/>
      <c r="HA40" s="175"/>
      <c r="HB40" s="175"/>
      <c r="HC40" s="175"/>
      <c r="HD40" s="175"/>
      <c r="HE40" s="175"/>
      <c r="HF40" s="175"/>
      <c r="HG40" s="175"/>
      <c r="HH40" s="175"/>
      <c r="HI40" s="175"/>
      <c r="HJ40" s="175"/>
      <c r="HK40" s="175"/>
      <c r="HL40" s="175"/>
      <c r="HM40" s="175"/>
      <c r="HN40" s="175"/>
      <c r="HO40" s="175"/>
      <c r="HP40" s="175"/>
      <c r="HQ40" s="175"/>
      <c r="HR40" s="175"/>
      <c r="HS40" s="175"/>
      <c r="HT40" s="175"/>
      <c r="HU40" s="175"/>
      <c r="HV40" s="175"/>
      <c r="HW40" s="175"/>
      <c r="HX40" s="175"/>
      <c r="HY40" s="175"/>
      <c r="HZ40" s="175"/>
      <c r="IA40" s="175"/>
      <c r="IB40" s="175"/>
      <c r="IC40" s="175"/>
      <c r="ID40" s="175"/>
      <c r="IE40" s="175"/>
      <c r="IF40" s="175"/>
      <c r="IG40" s="175"/>
      <c r="IH40" s="175"/>
      <c r="II40" s="175"/>
      <c r="IJ40" s="175"/>
      <c r="IK40" s="175"/>
      <c r="IL40" s="175"/>
      <c r="IM40" s="175"/>
      <c r="IN40" s="175"/>
      <c r="IO40" s="175"/>
      <c r="IP40" s="175"/>
      <c r="IQ40" s="175"/>
      <c r="IR40" s="175"/>
      <c r="IS40" s="175"/>
      <c r="IT40" s="175"/>
      <c r="IU40" s="175"/>
      <c r="IV40" s="175"/>
    </row>
    <row r="41" spans="1:256" ht="16.2">
      <c r="A41" s="598"/>
      <c r="B41" s="191" t="s">
        <v>1167</v>
      </c>
      <c r="C41" s="181">
        <v>12</v>
      </c>
      <c r="D41" s="181">
        <v>6</v>
      </c>
      <c r="E41" s="183">
        <v>0.5</v>
      </c>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75"/>
      <c r="AL41" s="175"/>
      <c r="AM41" s="175"/>
      <c r="AN41" s="175"/>
      <c r="AO41" s="175"/>
      <c r="AP41" s="175"/>
      <c r="AQ41" s="175"/>
      <c r="AR41" s="175"/>
      <c r="AS41" s="175"/>
      <c r="AT41" s="175"/>
      <c r="AU41" s="175"/>
      <c r="AV41" s="175"/>
      <c r="AW41" s="175"/>
      <c r="AX41" s="175"/>
      <c r="AY41" s="175"/>
      <c r="AZ41" s="175"/>
      <c r="BA41" s="175"/>
      <c r="BB41" s="175"/>
      <c r="BC41" s="175"/>
      <c r="BD41" s="175"/>
      <c r="BE41" s="175"/>
      <c r="BF41" s="175"/>
      <c r="BG41" s="175"/>
      <c r="BH41" s="175"/>
      <c r="BI41" s="175"/>
      <c r="BJ41" s="175"/>
      <c r="BK41" s="175"/>
      <c r="BL41" s="175"/>
      <c r="BM41" s="175"/>
      <c r="BN41" s="175"/>
      <c r="BO41" s="175"/>
      <c r="BP41" s="175"/>
      <c r="BQ41" s="175"/>
      <c r="BR41" s="175"/>
      <c r="BS41" s="175"/>
      <c r="BT41" s="175"/>
      <c r="BU41" s="175"/>
      <c r="BV41" s="175"/>
      <c r="BW41" s="175"/>
      <c r="BX41" s="175"/>
      <c r="BY41" s="175"/>
      <c r="BZ41" s="175"/>
      <c r="CA41" s="175"/>
      <c r="CB41" s="175"/>
      <c r="CC41" s="175"/>
      <c r="CD41" s="175"/>
      <c r="CE41" s="175"/>
      <c r="CF41" s="175"/>
      <c r="CG41" s="175"/>
      <c r="CH41" s="175"/>
      <c r="CI41" s="175"/>
      <c r="CJ41" s="175"/>
      <c r="CK41" s="175"/>
      <c r="CL41" s="175"/>
      <c r="CM41" s="175"/>
      <c r="CN41" s="175"/>
      <c r="CO41" s="175"/>
      <c r="CP41" s="175"/>
      <c r="CQ41" s="175"/>
      <c r="CR41" s="175"/>
      <c r="CS41" s="175"/>
      <c r="CT41" s="175"/>
      <c r="CU41" s="175"/>
      <c r="CV41" s="175"/>
      <c r="CW41" s="175"/>
      <c r="CX41" s="175"/>
      <c r="CY41" s="175"/>
      <c r="CZ41" s="175"/>
      <c r="DA41" s="175"/>
      <c r="DB41" s="175"/>
      <c r="DC41" s="175"/>
      <c r="DD41" s="175"/>
      <c r="DE41" s="175"/>
      <c r="DF41" s="175"/>
      <c r="DG41" s="175"/>
      <c r="DH41" s="175"/>
      <c r="DI41" s="175"/>
      <c r="DJ41" s="175"/>
      <c r="DK41" s="175"/>
      <c r="DL41" s="175"/>
      <c r="DM41" s="175"/>
      <c r="DN41" s="175"/>
      <c r="DO41" s="175"/>
      <c r="DP41" s="175"/>
      <c r="DQ41" s="175"/>
      <c r="DR41" s="175"/>
      <c r="DS41" s="175"/>
      <c r="DT41" s="175"/>
      <c r="DU41" s="175"/>
      <c r="DV41" s="175"/>
      <c r="DW41" s="175"/>
      <c r="DX41" s="175"/>
      <c r="DY41" s="175"/>
      <c r="DZ41" s="175"/>
      <c r="EA41" s="175"/>
      <c r="EB41" s="175"/>
      <c r="EC41" s="175"/>
      <c r="ED41" s="175"/>
      <c r="EE41" s="175"/>
      <c r="EF41" s="175"/>
      <c r="EG41" s="175"/>
      <c r="EH41" s="175"/>
      <c r="EI41" s="175"/>
      <c r="EJ41" s="175"/>
      <c r="EK41" s="175"/>
      <c r="EL41" s="175"/>
      <c r="EM41" s="175"/>
      <c r="EN41" s="175"/>
      <c r="EO41" s="175"/>
      <c r="EP41" s="175"/>
      <c r="EQ41" s="175"/>
      <c r="ER41" s="175"/>
      <c r="ES41" s="175"/>
      <c r="ET41" s="175"/>
      <c r="EU41" s="175"/>
      <c r="EV41" s="175"/>
      <c r="EW41" s="175"/>
      <c r="EX41" s="175"/>
      <c r="EY41" s="175"/>
      <c r="EZ41" s="175"/>
      <c r="FA41" s="175"/>
      <c r="FB41" s="175"/>
      <c r="FC41" s="175"/>
      <c r="FD41" s="175"/>
      <c r="FE41" s="175"/>
      <c r="FF41" s="175"/>
      <c r="FG41" s="175"/>
      <c r="FH41" s="175"/>
      <c r="FI41" s="175"/>
      <c r="FJ41" s="175"/>
      <c r="FK41" s="175"/>
      <c r="FL41" s="175"/>
      <c r="FM41" s="175"/>
      <c r="FN41" s="175"/>
      <c r="FO41" s="175"/>
      <c r="FP41" s="175"/>
      <c r="FQ41" s="175"/>
      <c r="FR41" s="175"/>
      <c r="FS41" s="175"/>
      <c r="FT41" s="175"/>
      <c r="FU41" s="175"/>
      <c r="FV41" s="175"/>
      <c r="FW41" s="175"/>
      <c r="FX41" s="175"/>
      <c r="FY41" s="175"/>
      <c r="FZ41" s="175"/>
      <c r="GA41" s="175"/>
      <c r="GB41" s="175"/>
      <c r="GC41" s="175"/>
      <c r="GD41" s="175"/>
      <c r="GE41" s="175"/>
      <c r="GF41" s="175"/>
      <c r="GG41" s="175"/>
      <c r="GH41" s="175"/>
      <c r="GI41" s="175"/>
      <c r="GJ41" s="175"/>
      <c r="GK41" s="175"/>
      <c r="GL41" s="175"/>
      <c r="GM41" s="175"/>
      <c r="GN41" s="175"/>
      <c r="GO41" s="175"/>
      <c r="GP41" s="175"/>
      <c r="GQ41" s="175"/>
      <c r="GR41" s="175"/>
      <c r="GS41" s="175"/>
      <c r="GT41" s="175"/>
      <c r="GU41" s="175"/>
      <c r="GV41" s="175"/>
      <c r="GW41" s="175"/>
      <c r="GX41" s="175"/>
      <c r="GY41" s="175"/>
      <c r="GZ41" s="175"/>
      <c r="HA41" s="175"/>
      <c r="HB41" s="175"/>
      <c r="HC41" s="175"/>
      <c r="HD41" s="175"/>
      <c r="HE41" s="175"/>
      <c r="HF41" s="175"/>
      <c r="HG41" s="175"/>
      <c r="HH41" s="175"/>
      <c r="HI41" s="175"/>
      <c r="HJ41" s="175"/>
      <c r="HK41" s="175"/>
      <c r="HL41" s="175"/>
      <c r="HM41" s="175"/>
      <c r="HN41" s="175"/>
      <c r="HO41" s="175"/>
      <c r="HP41" s="175"/>
      <c r="HQ41" s="175"/>
      <c r="HR41" s="175"/>
      <c r="HS41" s="175"/>
      <c r="HT41" s="175"/>
      <c r="HU41" s="175"/>
      <c r="HV41" s="175"/>
      <c r="HW41" s="175"/>
      <c r="HX41" s="175"/>
      <c r="HY41" s="175"/>
      <c r="HZ41" s="175"/>
      <c r="IA41" s="175"/>
      <c r="IB41" s="175"/>
      <c r="IC41" s="175"/>
      <c r="ID41" s="175"/>
      <c r="IE41" s="175"/>
      <c r="IF41" s="175"/>
      <c r="IG41" s="175"/>
      <c r="IH41" s="175"/>
      <c r="II41" s="175"/>
      <c r="IJ41" s="175"/>
      <c r="IK41" s="175"/>
      <c r="IL41" s="175"/>
      <c r="IM41" s="175"/>
      <c r="IN41" s="175"/>
      <c r="IO41" s="175"/>
      <c r="IP41" s="175"/>
      <c r="IQ41" s="175"/>
      <c r="IR41" s="175"/>
      <c r="IS41" s="175"/>
      <c r="IT41" s="175"/>
      <c r="IU41" s="175"/>
      <c r="IV41" s="175"/>
    </row>
    <row r="42" spans="1:256" ht="16.2">
      <c r="A42" s="598"/>
      <c r="B42" s="191" t="s">
        <v>1168</v>
      </c>
      <c r="C42" s="181">
        <v>17</v>
      </c>
      <c r="D42" s="181">
        <v>4</v>
      </c>
      <c r="E42" s="183">
        <v>0.23530000000000001</v>
      </c>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I42" s="175"/>
      <c r="AJ42" s="175"/>
      <c r="AK42" s="175"/>
      <c r="AL42" s="175"/>
      <c r="AM42" s="175"/>
      <c r="AN42" s="175"/>
      <c r="AO42" s="175"/>
      <c r="AP42" s="175"/>
      <c r="AQ42" s="175"/>
      <c r="AR42" s="175"/>
      <c r="AS42" s="175"/>
      <c r="AT42" s="175"/>
      <c r="AU42" s="175"/>
      <c r="AV42" s="175"/>
      <c r="AW42" s="175"/>
      <c r="AX42" s="175"/>
      <c r="AY42" s="175"/>
      <c r="AZ42" s="175"/>
      <c r="BA42" s="175"/>
      <c r="BB42" s="175"/>
      <c r="BC42" s="175"/>
      <c r="BD42" s="175"/>
      <c r="BE42" s="175"/>
      <c r="BF42" s="175"/>
      <c r="BG42" s="175"/>
      <c r="BH42" s="175"/>
      <c r="BI42" s="175"/>
      <c r="BJ42" s="175"/>
      <c r="BK42" s="175"/>
      <c r="BL42" s="175"/>
      <c r="BM42" s="175"/>
      <c r="BN42" s="175"/>
      <c r="BO42" s="175"/>
      <c r="BP42" s="175"/>
      <c r="BQ42" s="175"/>
      <c r="BR42" s="175"/>
      <c r="BS42" s="175"/>
      <c r="BT42" s="175"/>
      <c r="BU42" s="175"/>
      <c r="BV42" s="175"/>
      <c r="BW42" s="175"/>
      <c r="BX42" s="175"/>
      <c r="BY42" s="175"/>
      <c r="BZ42" s="175"/>
      <c r="CA42" s="175"/>
      <c r="CB42" s="175"/>
      <c r="CC42" s="175"/>
      <c r="CD42" s="175"/>
      <c r="CE42" s="175"/>
      <c r="CF42" s="175"/>
      <c r="CG42" s="175"/>
      <c r="CH42" s="175"/>
      <c r="CI42" s="175"/>
      <c r="CJ42" s="175"/>
      <c r="CK42" s="175"/>
      <c r="CL42" s="175"/>
      <c r="CM42" s="175"/>
      <c r="CN42" s="175"/>
      <c r="CO42" s="175"/>
      <c r="CP42" s="175"/>
      <c r="CQ42" s="175"/>
      <c r="CR42" s="175"/>
      <c r="CS42" s="175"/>
      <c r="CT42" s="175"/>
      <c r="CU42" s="175"/>
      <c r="CV42" s="175"/>
      <c r="CW42" s="175"/>
      <c r="CX42" s="175"/>
      <c r="CY42" s="175"/>
      <c r="CZ42" s="175"/>
      <c r="DA42" s="175"/>
      <c r="DB42" s="175"/>
      <c r="DC42" s="175"/>
      <c r="DD42" s="175"/>
      <c r="DE42" s="175"/>
      <c r="DF42" s="175"/>
      <c r="DG42" s="175"/>
      <c r="DH42" s="175"/>
      <c r="DI42" s="175"/>
      <c r="DJ42" s="175"/>
      <c r="DK42" s="175"/>
      <c r="DL42" s="175"/>
      <c r="DM42" s="175"/>
      <c r="DN42" s="175"/>
      <c r="DO42" s="175"/>
      <c r="DP42" s="175"/>
      <c r="DQ42" s="175"/>
      <c r="DR42" s="175"/>
      <c r="DS42" s="175"/>
      <c r="DT42" s="175"/>
      <c r="DU42" s="175"/>
      <c r="DV42" s="175"/>
      <c r="DW42" s="175"/>
      <c r="DX42" s="175"/>
      <c r="DY42" s="175"/>
      <c r="DZ42" s="175"/>
      <c r="EA42" s="175"/>
      <c r="EB42" s="175"/>
      <c r="EC42" s="175"/>
      <c r="ED42" s="175"/>
      <c r="EE42" s="175"/>
      <c r="EF42" s="175"/>
      <c r="EG42" s="175"/>
      <c r="EH42" s="175"/>
      <c r="EI42" s="175"/>
      <c r="EJ42" s="175"/>
      <c r="EK42" s="175"/>
      <c r="EL42" s="175"/>
      <c r="EM42" s="175"/>
      <c r="EN42" s="175"/>
      <c r="EO42" s="175"/>
      <c r="EP42" s="175"/>
      <c r="EQ42" s="175"/>
      <c r="ER42" s="175"/>
      <c r="ES42" s="175"/>
      <c r="ET42" s="175"/>
      <c r="EU42" s="175"/>
      <c r="EV42" s="175"/>
      <c r="EW42" s="175"/>
      <c r="EX42" s="175"/>
      <c r="EY42" s="175"/>
      <c r="EZ42" s="175"/>
      <c r="FA42" s="175"/>
      <c r="FB42" s="175"/>
      <c r="FC42" s="175"/>
      <c r="FD42" s="175"/>
      <c r="FE42" s="175"/>
      <c r="FF42" s="175"/>
      <c r="FG42" s="175"/>
      <c r="FH42" s="175"/>
      <c r="FI42" s="175"/>
      <c r="FJ42" s="175"/>
      <c r="FK42" s="175"/>
      <c r="FL42" s="175"/>
      <c r="FM42" s="175"/>
      <c r="FN42" s="175"/>
      <c r="FO42" s="175"/>
      <c r="FP42" s="175"/>
      <c r="FQ42" s="175"/>
      <c r="FR42" s="175"/>
      <c r="FS42" s="175"/>
      <c r="FT42" s="175"/>
      <c r="FU42" s="175"/>
      <c r="FV42" s="175"/>
      <c r="FW42" s="175"/>
      <c r="FX42" s="175"/>
      <c r="FY42" s="175"/>
      <c r="FZ42" s="175"/>
      <c r="GA42" s="175"/>
      <c r="GB42" s="175"/>
      <c r="GC42" s="175"/>
      <c r="GD42" s="175"/>
      <c r="GE42" s="175"/>
      <c r="GF42" s="175"/>
      <c r="GG42" s="175"/>
      <c r="GH42" s="175"/>
      <c r="GI42" s="175"/>
      <c r="GJ42" s="175"/>
      <c r="GK42" s="175"/>
      <c r="GL42" s="175"/>
      <c r="GM42" s="175"/>
      <c r="GN42" s="175"/>
      <c r="GO42" s="175"/>
      <c r="GP42" s="175"/>
      <c r="GQ42" s="175"/>
      <c r="GR42" s="175"/>
      <c r="GS42" s="175"/>
      <c r="GT42" s="175"/>
      <c r="GU42" s="175"/>
      <c r="GV42" s="175"/>
      <c r="GW42" s="175"/>
      <c r="GX42" s="175"/>
      <c r="GY42" s="175"/>
      <c r="GZ42" s="175"/>
      <c r="HA42" s="175"/>
      <c r="HB42" s="175"/>
      <c r="HC42" s="175"/>
      <c r="HD42" s="175"/>
      <c r="HE42" s="175"/>
      <c r="HF42" s="175"/>
      <c r="HG42" s="175"/>
      <c r="HH42" s="175"/>
      <c r="HI42" s="175"/>
      <c r="HJ42" s="175"/>
      <c r="HK42" s="175"/>
      <c r="HL42" s="175"/>
      <c r="HM42" s="175"/>
      <c r="HN42" s="175"/>
      <c r="HO42" s="175"/>
      <c r="HP42" s="175"/>
      <c r="HQ42" s="175"/>
      <c r="HR42" s="175"/>
      <c r="HS42" s="175"/>
      <c r="HT42" s="175"/>
      <c r="HU42" s="175"/>
      <c r="HV42" s="175"/>
      <c r="HW42" s="175"/>
      <c r="HX42" s="175"/>
      <c r="HY42" s="175"/>
      <c r="HZ42" s="175"/>
      <c r="IA42" s="175"/>
      <c r="IB42" s="175"/>
      <c r="IC42" s="175"/>
      <c r="ID42" s="175"/>
      <c r="IE42" s="175"/>
      <c r="IF42" s="175"/>
      <c r="IG42" s="175"/>
      <c r="IH42" s="175"/>
      <c r="II42" s="175"/>
      <c r="IJ42" s="175"/>
      <c r="IK42" s="175"/>
      <c r="IL42" s="175"/>
      <c r="IM42" s="175"/>
      <c r="IN42" s="175"/>
      <c r="IO42" s="175"/>
      <c r="IP42" s="175"/>
      <c r="IQ42" s="175"/>
      <c r="IR42" s="175"/>
      <c r="IS42" s="175"/>
      <c r="IT42" s="175"/>
      <c r="IU42" s="175"/>
      <c r="IV42" s="175"/>
    </row>
    <row r="43" spans="1:256" ht="16.2">
      <c r="A43" s="598"/>
      <c r="B43" s="191" t="s">
        <v>1169</v>
      </c>
      <c r="C43" s="181">
        <v>13</v>
      </c>
      <c r="D43" s="181">
        <v>6</v>
      </c>
      <c r="E43" s="183">
        <v>0.46150000000000002</v>
      </c>
    </row>
    <row r="44" spans="1:256" ht="16.2">
      <c r="A44" s="598"/>
      <c r="B44" s="191" t="s">
        <v>1170</v>
      </c>
      <c r="C44" s="181">
        <v>19</v>
      </c>
      <c r="D44" s="181">
        <v>6</v>
      </c>
      <c r="E44" s="183">
        <v>0.31580000000000003</v>
      </c>
    </row>
    <row r="45" spans="1:256" ht="16.2">
      <c r="A45" s="598"/>
      <c r="B45" s="191" t="s">
        <v>1171</v>
      </c>
      <c r="C45" s="181">
        <v>11</v>
      </c>
      <c r="D45" s="181">
        <v>4</v>
      </c>
      <c r="E45" s="183">
        <v>0.36359999999999998</v>
      </c>
    </row>
    <row r="46" spans="1:256" ht="15.75" hidden="1" customHeight="1">
      <c r="A46" s="598"/>
      <c r="B46" s="191"/>
      <c r="C46" s="181"/>
      <c r="D46" s="181"/>
      <c r="E46" s="182"/>
    </row>
    <row r="47" spans="1:256" ht="15.75" hidden="1" customHeight="1">
      <c r="A47" s="598"/>
      <c r="B47" s="191"/>
      <c r="C47" s="181"/>
      <c r="D47" s="181"/>
      <c r="E47" s="183"/>
    </row>
    <row r="48" spans="1:256" ht="16.2">
      <c r="A48" s="643" t="s">
        <v>1195</v>
      </c>
      <c r="B48" s="202" t="s">
        <v>1196</v>
      </c>
      <c r="C48" s="181">
        <v>51</v>
      </c>
      <c r="D48" s="181">
        <v>18</v>
      </c>
      <c r="E48" s="183">
        <v>0.35289999999999999</v>
      </c>
    </row>
    <row r="49" spans="1:256" ht="16.2">
      <c r="A49" s="644"/>
      <c r="B49" s="202" t="s">
        <v>1197</v>
      </c>
      <c r="C49" s="181">
        <v>18</v>
      </c>
      <c r="D49" s="181">
        <v>6</v>
      </c>
      <c r="E49" s="182">
        <v>0.33</v>
      </c>
    </row>
    <row r="50" spans="1:256" ht="16.2">
      <c r="A50" s="644"/>
      <c r="B50" s="202" t="s">
        <v>1198</v>
      </c>
      <c r="C50" s="181">
        <v>19</v>
      </c>
      <c r="D50" s="181">
        <v>6</v>
      </c>
      <c r="E50" s="182">
        <v>0.315</v>
      </c>
    </row>
    <row r="51" spans="1:256" ht="16.2">
      <c r="A51" s="644"/>
      <c r="B51" s="202" t="s">
        <v>1199</v>
      </c>
      <c r="C51" s="181">
        <v>15</v>
      </c>
      <c r="D51" s="181">
        <v>6</v>
      </c>
      <c r="E51" s="182">
        <v>0.4</v>
      </c>
    </row>
    <row r="52" spans="1:256" ht="16.2">
      <c r="A52" s="644"/>
      <c r="B52" s="202" t="s">
        <v>1200</v>
      </c>
      <c r="C52" s="181">
        <v>11</v>
      </c>
      <c r="D52" s="181">
        <v>4</v>
      </c>
      <c r="E52" s="183">
        <v>0.36359999999999998</v>
      </c>
    </row>
    <row r="53" spans="1:256" ht="16.2">
      <c r="A53" s="644"/>
      <c r="B53" s="202" t="s">
        <v>1201</v>
      </c>
      <c r="C53" s="181">
        <v>15</v>
      </c>
      <c r="D53" s="181">
        <v>8</v>
      </c>
      <c r="E53" s="183">
        <v>0.5333</v>
      </c>
    </row>
    <row r="54" spans="1:256" ht="32.4">
      <c r="A54" s="648"/>
      <c r="B54" s="202" t="s">
        <v>1202</v>
      </c>
      <c r="C54" s="181">
        <v>9</v>
      </c>
      <c r="D54" s="181">
        <v>5</v>
      </c>
      <c r="E54" s="183">
        <v>0.55549999999999999</v>
      </c>
    </row>
    <row r="55" spans="1:256" ht="16.2">
      <c r="A55" s="648"/>
      <c r="B55" s="202" t="s">
        <v>1203</v>
      </c>
      <c r="C55" s="181">
        <v>23</v>
      </c>
      <c r="D55" s="181">
        <v>9</v>
      </c>
      <c r="E55" s="182">
        <v>0.39</v>
      </c>
    </row>
    <row r="56" spans="1:256" ht="16.2">
      <c r="A56" s="648"/>
      <c r="B56" s="202" t="s">
        <v>1204</v>
      </c>
      <c r="C56" s="181">
        <v>15</v>
      </c>
      <c r="D56" s="181">
        <v>5</v>
      </c>
      <c r="E56" s="182">
        <v>0.33</v>
      </c>
    </row>
    <row r="57" spans="1:256" ht="16.2">
      <c r="A57" s="648"/>
      <c r="B57" s="202" t="s">
        <v>1205</v>
      </c>
      <c r="C57" s="181">
        <v>12</v>
      </c>
      <c r="D57" s="181">
        <v>5</v>
      </c>
      <c r="E57" s="182">
        <v>0.41</v>
      </c>
    </row>
    <row r="58" spans="1:256" ht="16.2">
      <c r="A58" s="648"/>
      <c r="B58" s="202" t="s">
        <v>1206</v>
      </c>
      <c r="C58" s="181">
        <v>10</v>
      </c>
      <c r="D58" s="181">
        <v>3</v>
      </c>
      <c r="E58" s="182">
        <v>0.3</v>
      </c>
    </row>
    <row r="59" spans="1:256" ht="16.2">
      <c r="A59" s="648"/>
      <c r="B59" s="202" t="s">
        <v>1207</v>
      </c>
      <c r="C59" s="181">
        <v>15</v>
      </c>
      <c r="D59" s="181">
        <v>8</v>
      </c>
      <c r="E59" s="182">
        <v>0.53300000000000003</v>
      </c>
    </row>
    <row r="60" spans="1:256" ht="16.2">
      <c r="A60" s="288"/>
      <c r="B60" s="202" t="s">
        <v>1208</v>
      </c>
      <c r="C60" s="181">
        <v>9</v>
      </c>
      <c r="D60" s="181">
        <v>7</v>
      </c>
      <c r="E60" s="183">
        <f>D60/C60</f>
        <v>0.77777777777777779</v>
      </c>
    </row>
    <row r="61" spans="1:256" ht="16.2">
      <c r="A61" s="599" t="s">
        <v>366</v>
      </c>
      <c r="B61" s="289" t="s">
        <v>1128</v>
      </c>
      <c r="C61" s="67">
        <v>19</v>
      </c>
      <c r="D61" s="67">
        <v>11</v>
      </c>
      <c r="E61" s="183">
        <v>0.57889999999999997</v>
      </c>
    </row>
    <row r="62" spans="1:256" ht="16.2">
      <c r="A62" s="646"/>
      <c r="B62" s="128" t="s">
        <v>1129</v>
      </c>
      <c r="C62" s="291">
        <v>17</v>
      </c>
      <c r="D62" s="67">
        <v>3</v>
      </c>
      <c r="E62" s="183">
        <v>0.17649999999999999</v>
      </c>
    </row>
    <row r="63" spans="1:256" ht="16.2">
      <c r="A63" s="672"/>
      <c r="B63" s="128" t="s">
        <v>1130</v>
      </c>
      <c r="C63" s="291">
        <v>9</v>
      </c>
      <c r="D63" s="67">
        <v>3</v>
      </c>
      <c r="E63" s="183">
        <v>0.33329999999999999</v>
      </c>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c r="IS63" s="177"/>
      <c r="IT63" s="177"/>
      <c r="IU63" s="177"/>
      <c r="IV63" s="177"/>
    </row>
    <row r="64" spans="1:256" ht="16.2">
      <c r="A64" s="598" t="s">
        <v>1216</v>
      </c>
      <c r="B64" s="45" t="s">
        <v>974</v>
      </c>
      <c r="C64" s="67">
        <v>17</v>
      </c>
      <c r="D64" s="67">
        <v>8</v>
      </c>
      <c r="E64" s="183">
        <v>0.47049999999999997</v>
      </c>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c r="IS64" s="177"/>
      <c r="IT64" s="177"/>
      <c r="IU64" s="177"/>
      <c r="IV64" s="177"/>
    </row>
    <row r="65" spans="1:256" ht="16.2">
      <c r="A65" s="598"/>
      <c r="B65" s="45" t="s">
        <v>975</v>
      </c>
      <c r="C65" s="67">
        <v>9</v>
      </c>
      <c r="D65" s="67">
        <v>4</v>
      </c>
      <c r="E65" s="183">
        <v>0.44440000000000002</v>
      </c>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177"/>
      <c r="FO65" s="177"/>
      <c r="FP65" s="177"/>
      <c r="FQ65" s="177"/>
      <c r="FR65" s="177"/>
      <c r="FS65" s="177"/>
      <c r="FT65" s="177"/>
      <c r="FU65" s="177"/>
      <c r="FV65" s="177"/>
      <c r="FW65" s="177"/>
      <c r="FX65" s="177"/>
      <c r="FY65" s="177"/>
      <c r="FZ65" s="177"/>
      <c r="GA65" s="177"/>
      <c r="GB65" s="177"/>
      <c r="GC65" s="177"/>
      <c r="GD65" s="177"/>
      <c r="GE65" s="177"/>
      <c r="GF65" s="177"/>
      <c r="GG65" s="177"/>
      <c r="GH65" s="177"/>
      <c r="GI65" s="177"/>
      <c r="GJ65" s="177"/>
      <c r="GK65" s="177"/>
      <c r="GL65" s="177"/>
      <c r="GM65" s="177"/>
      <c r="GN65" s="177"/>
      <c r="GO65" s="177"/>
      <c r="GP65" s="177"/>
      <c r="GQ65" s="177"/>
      <c r="GR65" s="177"/>
      <c r="GS65" s="177"/>
      <c r="GT65" s="177"/>
      <c r="GU65" s="177"/>
      <c r="GV65" s="177"/>
      <c r="GW65" s="177"/>
      <c r="GX65" s="177"/>
      <c r="GY65" s="177"/>
      <c r="GZ65" s="177"/>
      <c r="HA65" s="177"/>
      <c r="HB65" s="177"/>
      <c r="HC65" s="177"/>
      <c r="HD65" s="177"/>
      <c r="HE65" s="177"/>
      <c r="HF65" s="177"/>
      <c r="HG65" s="177"/>
      <c r="HH65" s="177"/>
      <c r="HI65" s="177"/>
      <c r="HJ65" s="177"/>
      <c r="HK65" s="177"/>
      <c r="HL65" s="177"/>
      <c r="HM65" s="177"/>
      <c r="HN65" s="177"/>
      <c r="HO65" s="177"/>
      <c r="HP65" s="177"/>
      <c r="HQ65" s="177"/>
      <c r="HR65" s="177"/>
      <c r="HS65" s="177"/>
      <c r="HT65" s="177"/>
      <c r="HU65" s="177"/>
      <c r="HV65" s="177"/>
      <c r="HW65" s="177"/>
      <c r="HX65" s="177"/>
      <c r="HY65" s="177"/>
      <c r="HZ65" s="177"/>
      <c r="IA65" s="177"/>
      <c r="IB65" s="177"/>
      <c r="IC65" s="177"/>
      <c r="ID65" s="177"/>
      <c r="IE65" s="177"/>
      <c r="IF65" s="177"/>
      <c r="IG65" s="177"/>
      <c r="IH65" s="177"/>
      <c r="II65" s="177"/>
      <c r="IJ65" s="177"/>
      <c r="IK65" s="177"/>
      <c r="IL65" s="177"/>
      <c r="IM65" s="177"/>
      <c r="IN65" s="177"/>
      <c r="IO65" s="177"/>
      <c r="IP65" s="177"/>
      <c r="IQ65" s="177"/>
      <c r="IR65" s="177"/>
      <c r="IS65" s="177"/>
      <c r="IT65" s="177"/>
      <c r="IU65" s="177"/>
      <c r="IV65" s="177"/>
    </row>
    <row r="66" spans="1:256" ht="16.2">
      <c r="A66" s="598"/>
      <c r="B66" s="45" t="s">
        <v>976</v>
      </c>
      <c r="C66" s="67">
        <v>21</v>
      </c>
      <c r="D66" s="67">
        <v>7</v>
      </c>
      <c r="E66" s="183">
        <v>0.33329999999999999</v>
      </c>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177"/>
      <c r="FO66" s="177"/>
      <c r="FP66" s="177"/>
      <c r="FQ66" s="177"/>
      <c r="FR66" s="177"/>
      <c r="FS66" s="177"/>
      <c r="FT66" s="177"/>
      <c r="FU66" s="177"/>
      <c r="FV66" s="177"/>
      <c r="FW66" s="177"/>
      <c r="FX66" s="177"/>
      <c r="FY66" s="177"/>
      <c r="FZ66" s="177"/>
      <c r="GA66" s="177"/>
      <c r="GB66" s="177"/>
      <c r="GC66" s="177"/>
      <c r="GD66" s="177"/>
      <c r="GE66" s="177"/>
      <c r="GF66" s="177"/>
      <c r="GG66" s="177"/>
      <c r="GH66" s="177"/>
      <c r="GI66" s="177"/>
      <c r="GJ66" s="177"/>
      <c r="GK66" s="177"/>
      <c r="GL66" s="177"/>
      <c r="GM66" s="177"/>
      <c r="GN66" s="177"/>
      <c r="GO66" s="177"/>
      <c r="GP66" s="177"/>
      <c r="GQ66" s="177"/>
      <c r="GR66" s="177"/>
      <c r="GS66" s="177"/>
      <c r="GT66" s="177"/>
      <c r="GU66" s="177"/>
      <c r="GV66" s="177"/>
      <c r="GW66" s="177"/>
      <c r="GX66" s="177"/>
      <c r="GY66" s="177"/>
      <c r="GZ66" s="177"/>
      <c r="HA66" s="177"/>
      <c r="HB66" s="177"/>
      <c r="HC66" s="177"/>
      <c r="HD66" s="177"/>
      <c r="HE66" s="177"/>
      <c r="HF66" s="177"/>
      <c r="HG66" s="177"/>
      <c r="HH66" s="177"/>
      <c r="HI66" s="177"/>
      <c r="HJ66" s="177"/>
      <c r="HK66" s="177"/>
      <c r="HL66" s="177"/>
      <c r="HM66" s="177"/>
      <c r="HN66" s="177"/>
      <c r="HO66" s="177"/>
      <c r="HP66" s="177"/>
      <c r="HQ66" s="177"/>
      <c r="HR66" s="177"/>
      <c r="HS66" s="177"/>
      <c r="HT66" s="177"/>
      <c r="HU66" s="177"/>
      <c r="HV66" s="177"/>
      <c r="HW66" s="177"/>
      <c r="HX66" s="177"/>
      <c r="HY66" s="177"/>
      <c r="HZ66" s="177"/>
      <c r="IA66" s="177"/>
      <c r="IB66" s="177"/>
      <c r="IC66" s="177"/>
      <c r="ID66" s="177"/>
      <c r="IE66" s="177"/>
      <c r="IF66" s="177"/>
      <c r="IG66" s="177"/>
      <c r="IH66" s="177"/>
      <c r="II66" s="177"/>
      <c r="IJ66" s="177"/>
      <c r="IK66" s="177"/>
      <c r="IL66" s="177"/>
      <c r="IM66" s="177"/>
      <c r="IN66" s="177"/>
      <c r="IO66" s="177"/>
      <c r="IP66" s="177"/>
      <c r="IQ66" s="177"/>
      <c r="IR66" s="177"/>
      <c r="IS66" s="177"/>
      <c r="IT66" s="177"/>
      <c r="IU66" s="177"/>
      <c r="IV66" s="177"/>
    </row>
    <row r="67" spans="1:256" ht="16.2">
      <c r="A67" s="598"/>
      <c r="B67" s="45" t="s">
        <v>977</v>
      </c>
      <c r="C67" s="67">
        <v>21</v>
      </c>
      <c r="D67" s="67">
        <v>8</v>
      </c>
      <c r="E67" s="183">
        <v>0.38090000000000002</v>
      </c>
      <c r="F67" s="176"/>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6"/>
      <c r="AE67" s="176"/>
      <c r="AF67" s="176"/>
      <c r="AG67" s="176"/>
      <c r="AH67" s="176"/>
      <c r="AI67" s="176"/>
      <c r="AJ67" s="176"/>
      <c r="AK67" s="176"/>
      <c r="AL67" s="176"/>
      <c r="AM67" s="176"/>
      <c r="AN67" s="176"/>
      <c r="AO67" s="176"/>
      <c r="AP67" s="176"/>
      <c r="AQ67" s="176"/>
      <c r="AR67" s="176"/>
      <c r="AS67" s="176"/>
      <c r="AT67" s="176"/>
      <c r="AU67" s="176"/>
      <c r="AV67" s="176"/>
      <c r="AW67" s="176"/>
      <c r="AX67" s="176"/>
      <c r="AY67" s="176"/>
      <c r="AZ67" s="176"/>
      <c r="BA67" s="176"/>
      <c r="BB67" s="176"/>
      <c r="BC67" s="176"/>
      <c r="BD67" s="176"/>
      <c r="BE67" s="176"/>
      <c r="BF67" s="176"/>
      <c r="BG67" s="176"/>
      <c r="BH67" s="176"/>
      <c r="BI67" s="176"/>
      <c r="BJ67" s="176"/>
      <c r="BK67" s="176"/>
      <c r="BL67" s="176"/>
      <c r="BM67" s="176"/>
      <c r="BN67" s="176"/>
      <c r="BO67" s="176"/>
      <c r="BP67" s="176"/>
      <c r="BQ67" s="176"/>
      <c r="BR67" s="176"/>
      <c r="BS67" s="176"/>
      <c r="BT67" s="176"/>
      <c r="BU67" s="176"/>
      <c r="BV67" s="176"/>
      <c r="BW67" s="176"/>
      <c r="BX67" s="176"/>
      <c r="BY67" s="176"/>
      <c r="BZ67" s="176"/>
      <c r="CA67" s="176"/>
      <c r="CB67" s="176"/>
      <c r="CC67" s="176"/>
      <c r="CD67" s="176"/>
      <c r="CE67" s="176"/>
      <c r="CF67" s="176"/>
      <c r="CG67" s="176"/>
      <c r="CH67" s="176"/>
      <c r="CI67" s="176"/>
      <c r="CJ67" s="176"/>
      <c r="CK67" s="176"/>
      <c r="CL67" s="176"/>
      <c r="CM67" s="176"/>
      <c r="CN67" s="176"/>
      <c r="CO67" s="176"/>
      <c r="CP67" s="176"/>
      <c r="CQ67" s="176"/>
      <c r="CR67" s="176"/>
      <c r="CS67" s="176"/>
      <c r="CT67" s="176"/>
      <c r="CU67" s="176"/>
      <c r="CV67" s="176"/>
      <c r="CW67" s="176"/>
      <c r="CX67" s="176"/>
      <c r="CY67" s="176"/>
      <c r="CZ67" s="176"/>
      <c r="DA67" s="176"/>
      <c r="DB67" s="176"/>
      <c r="DC67" s="176"/>
      <c r="DD67" s="176"/>
      <c r="DE67" s="176"/>
      <c r="DF67" s="176"/>
      <c r="DG67" s="176"/>
      <c r="DH67" s="176"/>
      <c r="DI67" s="176"/>
      <c r="DJ67" s="176"/>
      <c r="DK67" s="176"/>
      <c r="DL67" s="176"/>
      <c r="DM67" s="176"/>
      <c r="DN67" s="176"/>
      <c r="DO67" s="176"/>
      <c r="DP67" s="176"/>
      <c r="DQ67" s="176"/>
      <c r="DR67" s="176"/>
      <c r="DS67" s="176"/>
      <c r="DT67" s="176"/>
      <c r="DU67" s="176"/>
      <c r="DV67" s="176"/>
      <c r="DW67" s="176"/>
      <c r="DX67" s="176"/>
      <c r="DY67" s="176"/>
      <c r="DZ67" s="176"/>
      <c r="EA67" s="176"/>
      <c r="EB67" s="176"/>
      <c r="EC67" s="176"/>
      <c r="ED67" s="176"/>
      <c r="EE67" s="176"/>
      <c r="EF67" s="176"/>
      <c r="EG67" s="176"/>
      <c r="EH67" s="176"/>
      <c r="EI67" s="176"/>
      <c r="EJ67" s="176"/>
      <c r="EK67" s="176"/>
      <c r="EL67" s="176"/>
      <c r="EM67" s="176"/>
      <c r="EN67" s="176"/>
      <c r="EO67" s="176"/>
      <c r="EP67" s="176"/>
      <c r="EQ67" s="176"/>
      <c r="ER67" s="176"/>
      <c r="ES67" s="176"/>
      <c r="ET67" s="176"/>
      <c r="EU67" s="176"/>
      <c r="EV67" s="176"/>
      <c r="EW67" s="176"/>
      <c r="EX67" s="176"/>
      <c r="EY67" s="176"/>
      <c r="EZ67" s="176"/>
      <c r="FA67" s="176"/>
      <c r="FB67" s="176"/>
      <c r="FC67" s="176"/>
      <c r="FD67" s="176"/>
      <c r="FE67" s="176"/>
      <c r="FF67" s="176"/>
      <c r="FG67" s="176"/>
      <c r="FH67" s="176"/>
      <c r="FI67" s="176"/>
      <c r="FJ67" s="176"/>
      <c r="FK67" s="176"/>
      <c r="FL67" s="176"/>
      <c r="FM67" s="176"/>
      <c r="FN67" s="176"/>
      <c r="FO67" s="176"/>
      <c r="FP67" s="176"/>
      <c r="FQ67" s="176"/>
      <c r="FR67" s="176"/>
      <c r="FS67" s="176"/>
      <c r="FT67" s="176"/>
      <c r="FU67" s="176"/>
      <c r="FV67" s="176"/>
      <c r="FW67" s="176"/>
      <c r="FX67" s="176"/>
      <c r="FY67" s="176"/>
      <c r="FZ67" s="176"/>
      <c r="GA67" s="176"/>
      <c r="GB67" s="176"/>
      <c r="GC67" s="176"/>
      <c r="GD67" s="176"/>
      <c r="GE67" s="176"/>
      <c r="GF67" s="176"/>
      <c r="GG67" s="176"/>
      <c r="GH67" s="176"/>
      <c r="GI67" s="176"/>
      <c r="GJ67" s="176"/>
      <c r="GK67" s="176"/>
      <c r="GL67" s="176"/>
      <c r="GM67" s="176"/>
      <c r="GN67" s="176"/>
      <c r="GO67" s="176"/>
      <c r="GP67" s="176"/>
      <c r="GQ67" s="176"/>
      <c r="GR67" s="176"/>
      <c r="GS67" s="176"/>
      <c r="GT67" s="176"/>
      <c r="GU67" s="176"/>
      <c r="GV67" s="176"/>
      <c r="GW67" s="176"/>
      <c r="GX67" s="176"/>
      <c r="GY67" s="176"/>
      <c r="GZ67" s="176"/>
      <c r="HA67" s="176"/>
      <c r="HB67" s="176"/>
      <c r="HC67" s="176"/>
      <c r="HD67" s="176"/>
      <c r="HE67" s="176"/>
      <c r="HF67" s="176"/>
      <c r="HG67" s="176"/>
      <c r="HH67" s="176"/>
      <c r="HI67" s="176"/>
      <c r="HJ67" s="176"/>
      <c r="HK67" s="176"/>
      <c r="HL67" s="176"/>
      <c r="HM67" s="176"/>
      <c r="HN67" s="176"/>
      <c r="HO67" s="176"/>
      <c r="HP67" s="176"/>
      <c r="HQ67" s="176"/>
      <c r="HR67" s="176"/>
      <c r="HS67" s="176"/>
      <c r="HT67" s="176"/>
      <c r="HU67" s="176"/>
      <c r="HV67" s="176"/>
      <c r="HW67" s="176"/>
      <c r="HX67" s="176"/>
      <c r="HY67" s="176"/>
      <c r="HZ67" s="176"/>
      <c r="IA67" s="176"/>
      <c r="IB67" s="176"/>
      <c r="IC67" s="176"/>
      <c r="ID67" s="176"/>
      <c r="IE67" s="176"/>
      <c r="IF67" s="176"/>
      <c r="IG67" s="176"/>
      <c r="IH67" s="176"/>
      <c r="II67" s="176"/>
      <c r="IJ67" s="176"/>
      <c r="IK67" s="176"/>
      <c r="IL67" s="176"/>
      <c r="IM67" s="176"/>
      <c r="IN67" s="176"/>
      <c r="IO67" s="176"/>
      <c r="IP67" s="176"/>
      <c r="IQ67" s="176"/>
      <c r="IR67" s="176"/>
      <c r="IS67" s="176"/>
      <c r="IT67" s="176"/>
      <c r="IU67" s="176"/>
      <c r="IV67" s="176"/>
    </row>
    <row r="68" spans="1:256" ht="16.2">
      <c r="A68" s="598"/>
      <c r="B68" s="45" t="s">
        <v>1194</v>
      </c>
      <c r="C68" s="67">
        <v>31</v>
      </c>
      <c r="D68" s="67">
        <v>6</v>
      </c>
      <c r="E68" s="183">
        <v>0.19350000000000001</v>
      </c>
    </row>
    <row r="69" spans="1:256" ht="16.2">
      <c r="A69" s="647" t="s">
        <v>1172</v>
      </c>
      <c r="B69" s="180" t="s">
        <v>979</v>
      </c>
      <c r="C69" s="67">
        <v>11</v>
      </c>
      <c r="D69" s="67">
        <v>4</v>
      </c>
      <c r="E69" s="105">
        <f>D69/C69</f>
        <v>0.36363636363636365</v>
      </c>
    </row>
    <row r="70" spans="1:256" ht="16.2">
      <c r="A70" s="598"/>
      <c r="B70" s="180" t="s">
        <v>980</v>
      </c>
      <c r="C70" s="67">
        <v>7</v>
      </c>
      <c r="D70" s="67">
        <v>4</v>
      </c>
      <c r="E70" s="105">
        <f t="shared" ref="E70:E77" si="1">D70/C70</f>
        <v>0.5714285714285714</v>
      </c>
    </row>
    <row r="71" spans="1:256" ht="16.2">
      <c r="A71" s="598"/>
      <c r="B71" s="180" t="s">
        <v>981</v>
      </c>
      <c r="C71" s="67">
        <v>13</v>
      </c>
      <c r="D71" s="67">
        <v>5</v>
      </c>
      <c r="E71" s="105">
        <f t="shared" si="1"/>
        <v>0.38461538461538464</v>
      </c>
    </row>
    <row r="72" spans="1:256" ht="16.2">
      <c r="A72" s="598"/>
      <c r="B72" s="180" t="s">
        <v>982</v>
      </c>
      <c r="C72" s="67">
        <v>17</v>
      </c>
      <c r="D72" s="67">
        <v>1</v>
      </c>
      <c r="E72" s="105">
        <f t="shared" si="1"/>
        <v>5.8823529411764705E-2</v>
      </c>
    </row>
    <row r="73" spans="1:256" ht="16.2">
      <c r="A73" s="598"/>
      <c r="B73" s="180" t="s">
        <v>983</v>
      </c>
      <c r="C73" s="67">
        <v>23</v>
      </c>
      <c r="D73" s="67">
        <v>6</v>
      </c>
      <c r="E73" s="105">
        <f t="shared" si="1"/>
        <v>0.2608695652173913</v>
      </c>
    </row>
    <row r="74" spans="1:256" ht="16.2">
      <c r="A74" s="598"/>
      <c r="B74" s="180" t="s">
        <v>984</v>
      </c>
      <c r="C74" s="67">
        <v>18</v>
      </c>
      <c r="D74" s="67">
        <v>6</v>
      </c>
      <c r="E74" s="105">
        <f t="shared" si="1"/>
        <v>0.33333333333333331</v>
      </c>
    </row>
    <row r="75" spans="1:256" ht="16.2">
      <c r="A75" s="598"/>
      <c r="B75" s="180" t="s">
        <v>985</v>
      </c>
      <c r="C75" s="67">
        <v>11</v>
      </c>
      <c r="D75" s="67">
        <v>5</v>
      </c>
      <c r="E75" s="105">
        <f t="shared" si="1"/>
        <v>0.45454545454545453</v>
      </c>
    </row>
    <row r="76" spans="1:256" ht="16.2">
      <c r="A76" s="598"/>
      <c r="B76" s="180" t="s">
        <v>986</v>
      </c>
      <c r="C76" s="67">
        <v>25</v>
      </c>
      <c r="D76" s="67">
        <v>6</v>
      </c>
      <c r="E76" s="105">
        <f t="shared" si="1"/>
        <v>0.24</v>
      </c>
    </row>
    <row r="77" spans="1:256" ht="16.2">
      <c r="A77" s="598"/>
      <c r="B77" s="180" t="s">
        <v>987</v>
      </c>
      <c r="C77" s="67">
        <v>7</v>
      </c>
      <c r="D77" s="67">
        <v>3</v>
      </c>
      <c r="E77" s="105">
        <f t="shared" si="1"/>
        <v>0.42857142857142855</v>
      </c>
      <c r="F77" s="176"/>
      <c r="G77" s="176"/>
      <c r="H77" s="176"/>
      <c r="I77" s="176"/>
      <c r="J77" s="176"/>
      <c r="K77" s="176"/>
      <c r="L77" s="176"/>
      <c r="M77" s="176"/>
      <c r="N77" s="176"/>
      <c r="O77" s="176"/>
      <c r="P77" s="176"/>
      <c r="Q77" s="176"/>
      <c r="R77" s="176"/>
      <c r="S77" s="176"/>
      <c r="T77" s="176"/>
      <c r="U77" s="176"/>
      <c r="V77" s="176"/>
      <c r="W77" s="176"/>
      <c r="X77" s="176"/>
      <c r="Y77" s="176"/>
      <c r="Z77" s="176"/>
      <c r="AA77" s="176"/>
      <c r="AB77" s="176"/>
      <c r="AC77" s="176"/>
      <c r="AD77" s="176"/>
      <c r="AE77" s="176"/>
      <c r="AF77" s="176"/>
      <c r="AG77" s="176"/>
      <c r="AH77" s="176"/>
      <c r="AI77" s="176"/>
      <c r="AJ77" s="176"/>
      <c r="AK77" s="176"/>
      <c r="AL77" s="176"/>
      <c r="AM77" s="176"/>
      <c r="AN77" s="176"/>
      <c r="AO77" s="176"/>
      <c r="AP77" s="176"/>
      <c r="AQ77" s="176"/>
      <c r="AR77" s="176"/>
      <c r="AS77" s="176"/>
      <c r="AT77" s="176"/>
      <c r="AU77" s="176"/>
      <c r="AV77" s="176"/>
      <c r="AW77" s="176"/>
      <c r="AX77" s="176"/>
      <c r="AY77" s="176"/>
      <c r="AZ77" s="176"/>
      <c r="BA77" s="176"/>
      <c r="BB77" s="176"/>
      <c r="BC77" s="176"/>
      <c r="BD77" s="176"/>
      <c r="BE77" s="176"/>
      <c r="BF77" s="176"/>
      <c r="BG77" s="176"/>
      <c r="BH77" s="176"/>
      <c r="BI77" s="176"/>
      <c r="BJ77" s="176"/>
      <c r="BK77" s="176"/>
      <c r="BL77" s="176"/>
      <c r="BM77" s="176"/>
      <c r="BN77" s="176"/>
      <c r="BO77" s="176"/>
      <c r="BP77" s="176"/>
      <c r="BQ77" s="176"/>
      <c r="BR77" s="176"/>
      <c r="BS77" s="176"/>
      <c r="BT77" s="176"/>
      <c r="BU77" s="176"/>
      <c r="BV77" s="176"/>
      <c r="BW77" s="176"/>
      <c r="BX77" s="176"/>
      <c r="BY77" s="176"/>
      <c r="BZ77" s="176"/>
      <c r="CA77" s="176"/>
      <c r="CB77" s="176"/>
      <c r="CC77" s="176"/>
      <c r="CD77" s="176"/>
      <c r="CE77" s="176"/>
      <c r="CF77" s="176"/>
      <c r="CG77" s="176"/>
      <c r="CH77" s="176"/>
      <c r="CI77" s="176"/>
      <c r="CJ77" s="176"/>
      <c r="CK77" s="176"/>
      <c r="CL77" s="176"/>
      <c r="CM77" s="176"/>
      <c r="CN77" s="176"/>
      <c r="CO77" s="176"/>
      <c r="CP77" s="176"/>
      <c r="CQ77" s="176"/>
      <c r="CR77" s="176"/>
      <c r="CS77" s="176"/>
      <c r="CT77" s="176"/>
      <c r="CU77" s="176"/>
      <c r="CV77" s="176"/>
      <c r="CW77" s="176"/>
      <c r="CX77" s="176"/>
      <c r="CY77" s="176"/>
      <c r="CZ77" s="176"/>
      <c r="DA77" s="176"/>
      <c r="DB77" s="176"/>
      <c r="DC77" s="176"/>
      <c r="DD77" s="176"/>
      <c r="DE77" s="176"/>
      <c r="DF77" s="176"/>
      <c r="DG77" s="176"/>
      <c r="DH77" s="176"/>
      <c r="DI77" s="176"/>
      <c r="DJ77" s="176"/>
      <c r="DK77" s="176"/>
      <c r="DL77" s="176"/>
      <c r="DM77" s="176"/>
      <c r="DN77" s="176"/>
      <c r="DO77" s="176"/>
      <c r="DP77" s="176"/>
      <c r="DQ77" s="176"/>
      <c r="DR77" s="176"/>
      <c r="DS77" s="176"/>
      <c r="DT77" s="176"/>
      <c r="DU77" s="176"/>
      <c r="DV77" s="176"/>
      <c r="DW77" s="176"/>
      <c r="DX77" s="176"/>
      <c r="DY77" s="176"/>
      <c r="DZ77" s="176"/>
      <c r="EA77" s="176"/>
      <c r="EB77" s="176"/>
      <c r="EC77" s="176"/>
      <c r="ED77" s="176"/>
      <c r="EE77" s="176"/>
      <c r="EF77" s="176"/>
      <c r="EG77" s="176"/>
      <c r="EH77" s="176"/>
      <c r="EI77" s="176"/>
      <c r="EJ77" s="176"/>
      <c r="EK77" s="176"/>
      <c r="EL77" s="176"/>
      <c r="EM77" s="176"/>
      <c r="EN77" s="176"/>
      <c r="EO77" s="176"/>
      <c r="EP77" s="176"/>
      <c r="EQ77" s="176"/>
      <c r="ER77" s="176"/>
      <c r="ES77" s="176"/>
      <c r="ET77" s="176"/>
      <c r="EU77" s="176"/>
      <c r="EV77" s="176"/>
      <c r="EW77" s="176"/>
      <c r="EX77" s="176"/>
      <c r="EY77" s="176"/>
      <c r="EZ77" s="176"/>
      <c r="FA77" s="176"/>
      <c r="FB77" s="176"/>
      <c r="FC77" s="176"/>
      <c r="FD77" s="176"/>
      <c r="FE77" s="176"/>
      <c r="FF77" s="176"/>
      <c r="FG77" s="176"/>
      <c r="FH77" s="176"/>
      <c r="FI77" s="176"/>
      <c r="FJ77" s="176"/>
      <c r="FK77" s="176"/>
      <c r="FL77" s="176"/>
      <c r="FM77" s="176"/>
      <c r="FN77" s="176"/>
      <c r="FO77" s="176"/>
      <c r="FP77" s="176"/>
      <c r="FQ77" s="176"/>
      <c r="FR77" s="176"/>
      <c r="FS77" s="176"/>
      <c r="FT77" s="176"/>
      <c r="FU77" s="176"/>
      <c r="FV77" s="176"/>
      <c r="FW77" s="176"/>
      <c r="FX77" s="176"/>
      <c r="FY77" s="176"/>
      <c r="FZ77" s="176"/>
      <c r="GA77" s="176"/>
      <c r="GB77" s="176"/>
      <c r="GC77" s="176"/>
      <c r="GD77" s="176"/>
      <c r="GE77" s="176"/>
      <c r="GF77" s="176"/>
      <c r="GG77" s="176"/>
      <c r="GH77" s="176"/>
      <c r="GI77" s="176"/>
      <c r="GJ77" s="176"/>
      <c r="GK77" s="176"/>
      <c r="GL77" s="176"/>
      <c r="GM77" s="176"/>
      <c r="GN77" s="176"/>
      <c r="GO77" s="176"/>
      <c r="GP77" s="176"/>
      <c r="GQ77" s="176"/>
      <c r="GR77" s="176"/>
      <c r="GS77" s="176"/>
      <c r="GT77" s="176"/>
      <c r="GU77" s="176"/>
      <c r="GV77" s="176"/>
      <c r="GW77" s="176"/>
      <c r="GX77" s="176"/>
      <c r="GY77" s="176"/>
      <c r="GZ77" s="176"/>
      <c r="HA77" s="176"/>
      <c r="HB77" s="176"/>
      <c r="HC77" s="176"/>
      <c r="HD77" s="176"/>
      <c r="HE77" s="176"/>
      <c r="HF77" s="176"/>
      <c r="HG77" s="176"/>
      <c r="HH77" s="176"/>
      <c r="HI77" s="176"/>
      <c r="HJ77" s="176"/>
      <c r="HK77" s="176"/>
      <c r="HL77" s="176"/>
      <c r="HM77" s="176"/>
      <c r="HN77" s="176"/>
      <c r="HO77" s="176"/>
      <c r="HP77" s="176"/>
      <c r="HQ77" s="176"/>
      <c r="HR77" s="176"/>
      <c r="HS77" s="176"/>
      <c r="HT77" s="176"/>
      <c r="HU77" s="176"/>
      <c r="HV77" s="176"/>
      <c r="HW77" s="176"/>
      <c r="HX77" s="176"/>
      <c r="HY77" s="176"/>
      <c r="HZ77" s="176"/>
      <c r="IA77" s="176"/>
      <c r="IB77" s="176"/>
      <c r="IC77" s="176"/>
      <c r="ID77" s="176"/>
      <c r="IE77" s="176"/>
      <c r="IF77" s="176"/>
      <c r="IG77" s="176"/>
      <c r="IH77" s="176"/>
      <c r="II77" s="176"/>
      <c r="IJ77" s="176"/>
      <c r="IK77" s="176"/>
      <c r="IL77" s="176"/>
      <c r="IM77" s="176"/>
      <c r="IN77" s="176"/>
      <c r="IO77" s="176"/>
      <c r="IP77" s="176"/>
      <c r="IQ77" s="176"/>
      <c r="IR77" s="176"/>
      <c r="IS77" s="176"/>
      <c r="IT77" s="176"/>
      <c r="IU77" s="176"/>
      <c r="IV77" s="176"/>
    </row>
    <row r="78" spans="1:256" ht="16.2">
      <c r="A78" s="598" t="s">
        <v>375</v>
      </c>
      <c r="B78" s="180" t="s">
        <v>988</v>
      </c>
      <c r="C78" s="181">
        <v>15</v>
      </c>
      <c r="D78" s="181">
        <v>2</v>
      </c>
      <c r="E78" s="183">
        <v>0.1333</v>
      </c>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FS78" s="177"/>
      <c r="FT78" s="177"/>
      <c r="FU78" s="177"/>
      <c r="FV78" s="177"/>
      <c r="FW78" s="177"/>
      <c r="FX78" s="177"/>
      <c r="FY78" s="177"/>
      <c r="FZ78" s="177"/>
      <c r="GA78" s="177"/>
      <c r="GB78" s="177"/>
      <c r="GC78" s="177"/>
      <c r="GD78" s="177"/>
      <c r="GE78" s="177"/>
      <c r="GF78" s="177"/>
      <c r="GG78" s="177"/>
      <c r="GH78" s="177"/>
      <c r="GI78" s="177"/>
      <c r="GJ78" s="177"/>
      <c r="GK78" s="177"/>
      <c r="GL78" s="177"/>
      <c r="GM78" s="177"/>
      <c r="GN78" s="177"/>
      <c r="GO78" s="177"/>
      <c r="GP78" s="177"/>
      <c r="GQ78" s="177"/>
      <c r="GR78" s="177"/>
      <c r="GS78" s="177"/>
      <c r="GT78" s="177"/>
      <c r="GU78" s="177"/>
      <c r="GV78" s="177"/>
      <c r="GW78" s="177"/>
      <c r="GX78" s="177"/>
      <c r="GY78" s="177"/>
      <c r="GZ78" s="177"/>
      <c r="HA78" s="177"/>
      <c r="HB78" s="177"/>
      <c r="HC78" s="177"/>
      <c r="HD78" s="177"/>
      <c r="HE78" s="177"/>
      <c r="HF78" s="177"/>
      <c r="HG78" s="177"/>
      <c r="HH78" s="177"/>
      <c r="HI78" s="177"/>
      <c r="HJ78" s="177"/>
      <c r="HK78" s="177"/>
      <c r="HL78" s="177"/>
      <c r="HM78" s="177"/>
      <c r="HN78" s="177"/>
      <c r="HO78" s="177"/>
      <c r="HP78" s="177"/>
      <c r="HQ78" s="177"/>
      <c r="HR78" s="177"/>
      <c r="HS78" s="177"/>
      <c r="HT78" s="177"/>
      <c r="HU78" s="177"/>
      <c r="HV78" s="177"/>
      <c r="HW78" s="177"/>
      <c r="HX78" s="177"/>
      <c r="HY78" s="177"/>
      <c r="HZ78" s="177"/>
      <c r="IA78" s="177"/>
      <c r="IB78" s="177"/>
      <c r="IC78" s="177"/>
      <c r="ID78" s="177"/>
      <c r="IE78" s="177"/>
      <c r="IF78" s="177"/>
      <c r="IG78" s="177"/>
      <c r="IH78" s="177"/>
      <c r="II78" s="177"/>
      <c r="IJ78" s="177"/>
      <c r="IK78" s="177"/>
      <c r="IL78" s="177"/>
      <c r="IM78" s="177"/>
      <c r="IN78" s="177"/>
      <c r="IO78" s="177"/>
      <c r="IP78" s="177"/>
      <c r="IQ78" s="177"/>
      <c r="IR78" s="177"/>
      <c r="IS78" s="177"/>
      <c r="IT78" s="177"/>
      <c r="IU78" s="177"/>
      <c r="IV78" s="177"/>
    </row>
    <row r="79" spans="1:256" ht="16.2">
      <c r="A79" s="598"/>
      <c r="B79" s="180" t="s">
        <v>989</v>
      </c>
      <c r="C79" s="181">
        <v>22</v>
      </c>
      <c r="D79" s="181">
        <v>5</v>
      </c>
      <c r="E79" s="183">
        <v>0.22720000000000001</v>
      </c>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FS79" s="177"/>
      <c r="FT79" s="177"/>
      <c r="FU79" s="177"/>
      <c r="FV79" s="177"/>
      <c r="FW79" s="177"/>
      <c r="FX79" s="177"/>
      <c r="FY79" s="177"/>
      <c r="FZ79" s="177"/>
      <c r="GA79" s="177"/>
      <c r="GB79" s="177"/>
      <c r="GC79" s="177"/>
      <c r="GD79" s="177"/>
      <c r="GE79" s="177"/>
      <c r="GF79" s="177"/>
      <c r="GG79" s="177"/>
      <c r="GH79" s="177"/>
      <c r="GI79" s="177"/>
      <c r="GJ79" s="177"/>
      <c r="GK79" s="177"/>
      <c r="GL79" s="177"/>
      <c r="GM79" s="177"/>
      <c r="GN79" s="177"/>
      <c r="GO79" s="177"/>
      <c r="GP79" s="177"/>
      <c r="GQ79" s="177"/>
      <c r="GR79" s="177"/>
      <c r="GS79" s="177"/>
      <c r="GT79" s="177"/>
      <c r="GU79" s="177"/>
      <c r="GV79" s="177"/>
      <c r="GW79" s="177"/>
      <c r="GX79" s="177"/>
      <c r="GY79" s="177"/>
      <c r="GZ79" s="177"/>
      <c r="HA79" s="177"/>
      <c r="HB79" s="177"/>
      <c r="HC79" s="177"/>
      <c r="HD79" s="177"/>
      <c r="HE79" s="177"/>
      <c r="HF79" s="177"/>
      <c r="HG79" s="177"/>
      <c r="HH79" s="177"/>
      <c r="HI79" s="177"/>
      <c r="HJ79" s="177"/>
      <c r="HK79" s="177"/>
      <c r="HL79" s="177"/>
      <c r="HM79" s="177"/>
      <c r="HN79" s="177"/>
      <c r="HO79" s="177"/>
      <c r="HP79" s="177"/>
      <c r="HQ79" s="177"/>
      <c r="HR79" s="177"/>
      <c r="HS79" s="177"/>
      <c r="HT79" s="177"/>
      <c r="HU79" s="177"/>
      <c r="HV79" s="177"/>
      <c r="HW79" s="177"/>
      <c r="HX79" s="177"/>
      <c r="HY79" s="177"/>
      <c r="HZ79" s="177"/>
      <c r="IA79" s="177"/>
      <c r="IB79" s="177"/>
      <c r="IC79" s="177"/>
      <c r="ID79" s="177"/>
      <c r="IE79" s="177"/>
      <c r="IF79" s="177"/>
      <c r="IG79" s="177"/>
      <c r="IH79" s="177"/>
      <c r="II79" s="177"/>
      <c r="IJ79" s="177"/>
      <c r="IK79" s="177"/>
      <c r="IL79" s="177"/>
      <c r="IM79" s="177"/>
      <c r="IN79" s="177"/>
      <c r="IO79" s="177"/>
      <c r="IP79" s="177"/>
      <c r="IQ79" s="177"/>
      <c r="IR79" s="177"/>
      <c r="IS79" s="177"/>
      <c r="IT79" s="177"/>
      <c r="IU79" s="177"/>
      <c r="IV79" s="177"/>
    </row>
    <row r="80" spans="1:256" ht="16.2">
      <c r="A80" s="598"/>
      <c r="B80" s="180" t="s">
        <v>990</v>
      </c>
      <c r="C80" s="181">
        <v>21</v>
      </c>
      <c r="D80" s="181">
        <v>6</v>
      </c>
      <c r="E80" s="183">
        <v>0.28570000000000001</v>
      </c>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FS80" s="177"/>
      <c r="FT80" s="177"/>
      <c r="FU80" s="177"/>
      <c r="FV80" s="177"/>
      <c r="FW80" s="177"/>
      <c r="FX80" s="177"/>
      <c r="FY80" s="177"/>
      <c r="FZ80" s="177"/>
      <c r="GA80" s="177"/>
      <c r="GB80" s="177"/>
      <c r="GC80" s="177"/>
      <c r="GD80" s="177"/>
      <c r="GE80" s="177"/>
      <c r="GF80" s="177"/>
      <c r="GG80" s="177"/>
      <c r="GH80" s="177"/>
      <c r="GI80" s="177"/>
      <c r="GJ80" s="177"/>
      <c r="GK80" s="177"/>
      <c r="GL80" s="177"/>
      <c r="GM80" s="177"/>
      <c r="GN80" s="177"/>
      <c r="GO80" s="177"/>
      <c r="GP80" s="177"/>
      <c r="GQ80" s="177"/>
      <c r="GR80" s="177"/>
      <c r="GS80" s="177"/>
      <c r="GT80" s="177"/>
      <c r="GU80" s="177"/>
      <c r="GV80" s="177"/>
      <c r="GW80" s="177"/>
      <c r="GX80" s="177"/>
      <c r="GY80" s="177"/>
      <c r="GZ80" s="177"/>
      <c r="HA80" s="177"/>
      <c r="HB80" s="177"/>
      <c r="HC80" s="177"/>
      <c r="HD80" s="177"/>
      <c r="HE80" s="177"/>
      <c r="HF80" s="177"/>
      <c r="HG80" s="177"/>
      <c r="HH80" s="177"/>
      <c r="HI80" s="177"/>
      <c r="HJ80" s="177"/>
      <c r="HK80" s="177"/>
      <c r="HL80" s="177"/>
      <c r="HM80" s="177"/>
      <c r="HN80" s="177"/>
      <c r="HO80" s="177"/>
      <c r="HP80" s="177"/>
      <c r="HQ80" s="177"/>
      <c r="HR80" s="177"/>
      <c r="HS80" s="177"/>
      <c r="HT80" s="177"/>
      <c r="HU80" s="177"/>
      <c r="HV80" s="177"/>
      <c r="HW80" s="177"/>
      <c r="HX80" s="177"/>
      <c r="HY80" s="177"/>
      <c r="HZ80" s="177"/>
      <c r="IA80" s="177"/>
      <c r="IB80" s="177"/>
      <c r="IC80" s="177"/>
      <c r="ID80" s="177"/>
      <c r="IE80" s="177"/>
      <c r="IF80" s="177"/>
      <c r="IG80" s="177"/>
      <c r="IH80" s="177"/>
      <c r="II80" s="177"/>
      <c r="IJ80" s="177"/>
      <c r="IK80" s="177"/>
      <c r="IL80" s="177"/>
      <c r="IM80" s="177"/>
      <c r="IN80" s="177"/>
      <c r="IO80" s="177"/>
      <c r="IP80" s="177"/>
      <c r="IQ80" s="177"/>
      <c r="IR80" s="177"/>
      <c r="IS80" s="177"/>
      <c r="IT80" s="177"/>
      <c r="IU80" s="177"/>
      <c r="IV80" s="177"/>
    </row>
    <row r="81" spans="1:256" ht="16.2">
      <c r="A81" s="598"/>
      <c r="B81" s="180" t="s">
        <v>991</v>
      </c>
      <c r="C81" s="181">
        <v>24</v>
      </c>
      <c r="D81" s="181">
        <v>9</v>
      </c>
      <c r="E81" s="183">
        <v>0.375</v>
      </c>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ht="16.2">
      <c r="A82" s="598"/>
      <c r="B82" s="180" t="s">
        <v>380</v>
      </c>
      <c r="C82" s="67">
        <v>15</v>
      </c>
      <c r="D82" s="67">
        <v>5</v>
      </c>
      <c r="E82" s="105">
        <v>0.33329999999999999</v>
      </c>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c r="IS82" s="177"/>
      <c r="IT82" s="177"/>
      <c r="IU82" s="177"/>
      <c r="IV82" s="177"/>
    </row>
    <row r="83" spans="1:256" ht="16.2">
      <c r="A83" s="598"/>
      <c r="B83" s="180" t="s">
        <v>992</v>
      </c>
      <c r="C83" s="67">
        <v>19</v>
      </c>
      <c r="D83" s="67">
        <v>3</v>
      </c>
      <c r="E83" s="105">
        <v>0.158</v>
      </c>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c r="IS83" s="177"/>
      <c r="IT83" s="177"/>
      <c r="IU83" s="177"/>
      <c r="IV83" s="177"/>
    </row>
    <row r="84" spans="1:256" ht="16.2">
      <c r="A84" s="598"/>
      <c r="B84" s="180" t="s">
        <v>383</v>
      </c>
      <c r="C84" s="67">
        <v>14</v>
      </c>
      <c r="D84" s="67">
        <v>7</v>
      </c>
      <c r="E84" s="105">
        <v>0.5</v>
      </c>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c r="IS84" s="177"/>
      <c r="IT84" s="177"/>
      <c r="IU84" s="177"/>
      <c r="IV84" s="177"/>
    </row>
    <row r="85" spans="1:256" ht="16.2">
      <c r="A85" s="598"/>
      <c r="B85" s="180" t="s">
        <v>993</v>
      </c>
      <c r="C85" s="67">
        <v>15</v>
      </c>
      <c r="D85" s="67">
        <v>6</v>
      </c>
      <c r="E85" s="105">
        <v>0.4</v>
      </c>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FS85" s="177"/>
      <c r="FT85" s="177"/>
      <c r="FU85" s="177"/>
      <c r="FV85" s="177"/>
      <c r="FW85" s="177"/>
      <c r="FX85" s="177"/>
      <c r="FY85" s="177"/>
      <c r="FZ85" s="177"/>
      <c r="GA85" s="177"/>
      <c r="GB85" s="177"/>
      <c r="GC85" s="177"/>
      <c r="GD85" s="177"/>
      <c r="GE85" s="177"/>
      <c r="GF85" s="177"/>
      <c r="GG85" s="177"/>
      <c r="GH85" s="177"/>
      <c r="GI85" s="177"/>
      <c r="GJ85" s="177"/>
      <c r="GK85" s="177"/>
      <c r="GL85" s="177"/>
      <c r="GM85" s="177"/>
      <c r="GN85" s="177"/>
      <c r="GO85" s="177"/>
      <c r="GP85" s="177"/>
      <c r="GQ85" s="177"/>
      <c r="GR85" s="177"/>
      <c r="GS85" s="177"/>
      <c r="GT85" s="177"/>
      <c r="GU85" s="177"/>
      <c r="GV85" s="177"/>
      <c r="GW85" s="177"/>
      <c r="GX85" s="177"/>
      <c r="GY85" s="177"/>
      <c r="GZ85" s="177"/>
      <c r="HA85" s="177"/>
      <c r="HB85" s="177"/>
      <c r="HC85" s="177"/>
      <c r="HD85" s="177"/>
      <c r="HE85" s="177"/>
      <c r="HF85" s="177"/>
      <c r="HG85" s="177"/>
      <c r="HH85" s="177"/>
      <c r="HI85" s="177"/>
      <c r="HJ85" s="177"/>
      <c r="HK85" s="177"/>
      <c r="HL85" s="177"/>
      <c r="HM85" s="177"/>
      <c r="HN85" s="177"/>
      <c r="HO85" s="177"/>
      <c r="HP85" s="177"/>
      <c r="HQ85" s="177"/>
      <c r="HR85" s="177"/>
      <c r="HS85" s="177"/>
      <c r="HT85" s="177"/>
      <c r="HU85" s="177"/>
      <c r="HV85" s="177"/>
      <c r="HW85" s="177"/>
      <c r="HX85" s="177"/>
      <c r="HY85" s="177"/>
      <c r="HZ85" s="177"/>
      <c r="IA85" s="177"/>
      <c r="IB85" s="177"/>
      <c r="IC85" s="177"/>
      <c r="ID85" s="177"/>
      <c r="IE85" s="177"/>
      <c r="IF85" s="177"/>
      <c r="IG85" s="177"/>
      <c r="IH85" s="177"/>
      <c r="II85" s="177"/>
      <c r="IJ85" s="177"/>
      <c r="IK85" s="177"/>
      <c r="IL85" s="177"/>
      <c r="IM85" s="177"/>
      <c r="IN85" s="177"/>
      <c r="IO85" s="177"/>
      <c r="IP85" s="177"/>
      <c r="IQ85" s="177"/>
      <c r="IR85" s="177"/>
      <c r="IS85" s="177"/>
      <c r="IT85" s="177"/>
      <c r="IU85" s="177"/>
      <c r="IV85" s="177"/>
    </row>
    <row r="86" spans="1:256" ht="16.2">
      <c r="A86" s="598"/>
      <c r="B86" s="180" t="s">
        <v>385</v>
      </c>
      <c r="C86" s="181">
        <v>15</v>
      </c>
      <c r="D86" s="181">
        <v>5</v>
      </c>
      <c r="E86" s="183">
        <v>0.33329999999999999</v>
      </c>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FS86" s="177"/>
      <c r="FT86" s="177"/>
      <c r="FU86" s="177"/>
      <c r="FV86" s="177"/>
      <c r="FW86" s="177"/>
      <c r="FX86" s="177"/>
      <c r="FY86" s="177"/>
      <c r="FZ86" s="177"/>
      <c r="GA86" s="177"/>
      <c r="GB86" s="177"/>
      <c r="GC86" s="177"/>
      <c r="GD86" s="177"/>
      <c r="GE86" s="177"/>
      <c r="GF86" s="177"/>
      <c r="GG86" s="177"/>
      <c r="GH86" s="177"/>
      <c r="GI86" s="177"/>
      <c r="GJ86" s="177"/>
      <c r="GK86" s="177"/>
      <c r="GL86" s="177"/>
      <c r="GM86" s="177"/>
      <c r="GN86" s="177"/>
      <c r="GO86" s="177"/>
      <c r="GP86" s="177"/>
      <c r="GQ86" s="177"/>
      <c r="GR86" s="177"/>
      <c r="GS86" s="177"/>
      <c r="GT86" s="177"/>
      <c r="GU86" s="177"/>
      <c r="GV86" s="177"/>
      <c r="GW86" s="177"/>
      <c r="GX86" s="177"/>
      <c r="GY86" s="177"/>
      <c r="GZ86" s="177"/>
      <c r="HA86" s="177"/>
      <c r="HB86" s="177"/>
      <c r="HC86" s="177"/>
      <c r="HD86" s="177"/>
      <c r="HE86" s="177"/>
      <c r="HF86" s="177"/>
      <c r="HG86" s="177"/>
      <c r="HH86" s="177"/>
      <c r="HI86" s="177"/>
      <c r="HJ86" s="177"/>
      <c r="HK86" s="177"/>
      <c r="HL86" s="177"/>
      <c r="HM86" s="177"/>
      <c r="HN86" s="177"/>
      <c r="HO86" s="177"/>
      <c r="HP86" s="177"/>
      <c r="HQ86" s="177"/>
      <c r="HR86" s="177"/>
      <c r="HS86" s="177"/>
      <c r="HT86" s="177"/>
      <c r="HU86" s="177"/>
      <c r="HV86" s="177"/>
      <c r="HW86" s="177"/>
      <c r="HX86" s="177"/>
      <c r="HY86" s="177"/>
      <c r="HZ86" s="177"/>
      <c r="IA86" s="177"/>
      <c r="IB86" s="177"/>
      <c r="IC86" s="177"/>
      <c r="ID86" s="177"/>
      <c r="IE86" s="177"/>
      <c r="IF86" s="177"/>
      <c r="IG86" s="177"/>
      <c r="IH86" s="177"/>
      <c r="II86" s="177"/>
      <c r="IJ86" s="177"/>
      <c r="IK86" s="177"/>
      <c r="IL86" s="177"/>
      <c r="IM86" s="177"/>
      <c r="IN86" s="177"/>
      <c r="IO86" s="177"/>
      <c r="IP86" s="177"/>
      <c r="IQ86" s="177"/>
      <c r="IR86" s="177"/>
      <c r="IS86" s="177"/>
      <c r="IT86" s="177"/>
      <c r="IU86" s="177"/>
      <c r="IV86" s="177"/>
    </row>
    <row r="87" spans="1:256" ht="16.2">
      <c r="A87" s="649"/>
      <c r="B87" s="180" t="s">
        <v>994</v>
      </c>
      <c r="C87" s="67">
        <v>12</v>
      </c>
      <c r="D87" s="67">
        <v>5</v>
      </c>
      <c r="E87" s="105">
        <v>0.41670000000000001</v>
      </c>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FS87" s="177"/>
      <c r="FT87" s="177"/>
      <c r="FU87" s="177"/>
      <c r="FV87" s="177"/>
      <c r="FW87" s="177"/>
      <c r="FX87" s="177"/>
      <c r="FY87" s="177"/>
      <c r="FZ87" s="177"/>
      <c r="GA87" s="177"/>
      <c r="GB87" s="177"/>
      <c r="GC87" s="177"/>
      <c r="GD87" s="177"/>
      <c r="GE87" s="177"/>
      <c r="GF87" s="177"/>
      <c r="GG87" s="177"/>
      <c r="GH87" s="177"/>
      <c r="GI87" s="177"/>
      <c r="GJ87" s="177"/>
      <c r="GK87" s="177"/>
      <c r="GL87" s="177"/>
      <c r="GM87" s="177"/>
      <c r="GN87" s="177"/>
      <c r="GO87" s="177"/>
      <c r="GP87" s="177"/>
      <c r="GQ87" s="177"/>
      <c r="GR87" s="177"/>
      <c r="GS87" s="177"/>
      <c r="GT87" s="177"/>
      <c r="GU87" s="177"/>
      <c r="GV87" s="177"/>
      <c r="GW87" s="177"/>
      <c r="GX87" s="177"/>
      <c r="GY87" s="177"/>
      <c r="GZ87" s="177"/>
      <c r="HA87" s="177"/>
      <c r="HB87" s="177"/>
      <c r="HC87" s="177"/>
      <c r="HD87" s="177"/>
      <c r="HE87" s="177"/>
      <c r="HF87" s="177"/>
      <c r="HG87" s="177"/>
      <c r="HH87" s="177"/>
      <c r="HI87" s="177"/>
      <c r="HJ87" s="177"/>
      <c r="HK87" s="177"/>
      <c r="HL87" s="177"/>
      <c r="HM87" s="177"/>
      <c r="HN87" s="177"/>
      <c r="HO87" s="177"/>
      <c r="HP87" s="177"/>
      <c r="HQ87" s="177"/>
      <c r="HR87" s="177"/>
      <c r="HS87" s="177"/>
      <c r="HT87" s="177"/>
      <c r="HU87" s="177"/>
      <c r="HV87" s="177"/>
      <c r="HW87" s="177"/>
      <c r="HX87" s="177"/>
      <c r="HY87" s="177"/>
      <c r="HZ87" s="177"/>
      <c r="IA87" s="177"/>
      <c r="IB87" s="177"/>
      <c r="IC87" s="177"/>
      <c r="ID87" s="177"/>
      <c r="IE87" s="177"/>
      <c r="IF87" s="177"/>
      <c r="IG87" s="177"/>
      <c r="IH87" s="177"/>
      <c r="II87" s="177"/>
      <c r="IJ87" s="177"/>
      <c r="IK87" s="177"/>
      <c r="IL87" s="177"/>
      <c r="IM87" s="177"/>
      <c r="IN87" s="177"/>
      <c r="IO87" s="177"/>
      <c r="IP87" s="177"/>
      <c r="IQ87" s="177"/>
      <c r="IR87" s="177"/>
      <c r="IS87" s="177"/>
      <c r="IT87" s="177"/>
      <c r="IU87" s="177"/>
      <c r="IV87" s="177"/>
    </row>
    <row r="88" spans="1:256" ht="16.2">
      <c r="A88" s="598"/>
      <c r="B88" s="180" t="s">
        <v>995</v>
      </c>
      <c r="C88" s="181">
        <v>27</v>
      </c>
      <c r="D88" s="181">
        <v>8</v>
      </c>
      <c r="E88" s="183">
        <v>0.29599999999999999</v>
      </c>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c r="FS88" s="177"/>
      <c r="FT88" s="177"/>
      <c r="FU88" s="177"/>
      <c r="FV88" s="177"/>
      <c r="FW88" s="177"/>
      <c r="FX88" s="177"/>
      <c r="FY88" s="177"/>
      <c r="FZ88" s="177"/>
      <c r="GA88" s="177"/>
      <c r="GB88" s="177"/>
      <c r="GC88" s="177"/>
      <c r="GD88" s="177"/>
      <c r="GE88" s="177"/>
      <c r="GF88" s="177"/>
      <c r="GG88" s="177"/>
      <c r="GH88" s="177"/>
      <c r="GI88" s="177"/>
      <c r="GJ88" s="177"/>
      <c r="GK88" s="177"/>
      <c r="GL88" s="177"/>
      <c r="GM88" s="177"/>
      <c r="GN88" s="177"/>
      <c r="GO88" s="177"/>
      <c r="GP88" s="177"/>
      <c r="GQ88" s="177"/>
      <c r="GR88" s="177"/>
      <c r="GS88" s="177"/>
      <c r="GT88" s="177"/>
      <c r="GU88" s="177"/>
      <c r="GV88" s="177"/>
      <c r="GW88" s="177"/>
      <c r="GX88" s="177"/>
      <c r="GY88" s="177"/>
      <c r="GZ88" s="177"/>
      <c r="HA88" s="177"/>
      <c r="HB88" s="177"/>
      <c r="HC88" s="177"/>
      <c r="HD88" s="177"/>
      <c r="HE88" s="177"/>
      <c r="HF88" s="177"/>
      <c r="HG88" s="177"/>
      <c r="HH88" s="177"/>
      <c r="HI88" s="177"/>
      <c r="HJ88" s="177"/>
      <c r="HK88" s="177"/>
      <c r="HL88" s="177"/>
      <c r="HM88" s="177"/>
      <c r="HN88" s="177"/>
      <c r="HO88" s="177"/>
      <c r="HP88" s="177"/>
      <c r="HQ88" s="177"/>
      <c r="HR88" s="177"/>
      <c r="HS88" s="177"/>
      <c r="HT88" s="177"/>
      <c r="HU88" s="177"/>
      <c r="HV88" s="177"/>
      <c r="HW88" s="177"/>
      <c r="HX88" s="177"/>
      <c r="HY88" s="177"/>
      <c r="HZ88" s="177"/>
      <c r="IA88" s="177"/>
      <c r="IB88" s="177"/>
      <c r="IC88" s="177"/>
      <c r="ID88" s="177"/>
      <c r="IE88" s="177"/>
      <c r="IF88" s="177"/>
      <c r="IG88" s="177"/>
      <c r="IH88" s="177"/>
      <c r="II88" s="177"/>
      <c r="IJ88" s="177"/>
      <c r="IK88" s="177"/>
      <c r="IL88" s="177"/>
      <c r="IM88" s="177"/>
      <c r="IN88" s="177"/>
      <c r="IO88" s="177"/>
      <c r="IP88" s="177"/>
      <c r="IQ88" s="177"/>
      <c r="IR88" s="177"/>
      <c r="IS88" s="177"/>
      <c r="IT88" s="177"/>
      <c r="IU88" s="177"/>
      <c r="IV88" s="177"/>
    </row>
    <row r="89" spans="1:256" ht="16.2">
      <c r="A89" s="598"/>
      <c r="B89" s="180" t="s">
        <v>996</v>
      </c>
      <c r="C89" s="181">
        <v>25</v>
      </c>
      <c r="D89" s="181">
        <v>8</v>
      </c>
      <c r="E89" s="183">
        <v>0.32</v>
      </c>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c r="FS89" s="177"/>
      <c r="FT89" s="177"/>
      <c r="FU89" s="177"/>
      <c r="FV89" s="177"/>
      <c r="FW89" s="177"/>
      <c r="FX89" s="177"/>
      <c r="FY89" s="177"/>
      <c r="FZ89" s="177"/>
      <c r="GA89" s="177"/>
      <c r="GB89" s="177"/>
      <c r="GC89" s="177"/>
      <c r="GD89" s="177"/>
      <c r="GE89" s="177"/>
      <c r="GF89" s="177"/>
      <c r="GG89" s="177"/>
      <c r="GH89" s="177"/>
      <c r="GI89" s="177"/>
      <c r="GJ89" s="177"/>
      <c r="GK89" s="177"/>
      <c r="GL89" s="177"/>
      <c r="GM89" s="177"/>
      <c r="GN89" s="177"/>
      <c r="GO89" s="177"/>
      <c r="GP89" s="177"/>
      <c r="GQ89" s="177"/>
      <c r="GR89" s="177"/>
      <c r="GS89" s="177"/>
      <c r="GT89" s="177"/>
      <c r="GU89" s="177"/>
      <c r="GV89" s="177"/>
      <c r="GW89" s="177"/>
      <c r="GX89" s="177"/>
      <c r="GY89" s="177"/>
      <c r="GZ89" s="177"/>
      <c r="HA89" s="177"/>
      <c r="HB89" s="177"/>
      <c r="HC89" s="177"/>
      <c r="HD89" s="177"/>
      <c r="HE89" s="177"/>
      <c r="HF89" s="177"/>
      <c r="HG89" s="177"/>
      <c r="HH89" s="177"/>
      <c r="HI89" s="177"/>
      <c r="HJ89" s="177"/>
      <c r="HK89" s="177"/>
      <c r="HL89" s="177"/>
      <c r="HM89" s="177"/>
      <c r="HN89" s="177"/>
      <c r="HO89" s="177"/>
      <c r="HP89" s="177"/>
      <c r="HQ89" s="177"/>
      <c r="HR89" s="177"/>
      <c r="HS89" s="177"/>
      <c r="HT89" s="177"/>
      <c r="HU89" s="177"/>
      <c r="HV89" s="177"/>
      <c r="HW89" s="177"/>
      <c r="HX89" s="177"/>
      <c r="HY89" s="177"/>
      <c r="HZ89" s="177"/>
      <c r="IA89" s="177"/>
      <c r="IB89" s="177"/>
      <c r="IC89" s="177"/>
      <c r="ID89" s="177"/>
      <c r="IE89" s="177"/>
      <c r="IF89" s="177"/>
      <c r="IG89" s="177"/>
      <c r="IH89" s="177"/>
      <c r="II89" s="177"/>
      <c r="IJ89" s="177"/>
      <c r="IK89" s="177"/>
      <c r="IL89" s="177"/>
      <c r="IM89" s="177"/>
      <c r="IN89" s="177"/>
      <c r="IO89" s="177"/>
      <c r="IP89" s="177"/>
      <c r="IQ89" s="177"/>
      <c r="IR89" s="177"/>
      <c r="IS89" s="177"/>
      <c r="IT89" s="177"/>
      <c r="IU89" s="177"/>
      <c r="IV89" s="177"/>
    </row>
    <row r="90" spans="1:256" ht="32.4">
      <c r="A90" s="598"/>
      <c r="B90" s="180" t="s">
        <v>997</v>
      </c>
      <c r="C90" s="67">
        <v>9</v>
      </c>
      <c r="D90" s="67">
        <v>2</v>
      </c>
      <c r="E90" s="105">
        <f>SUM(D90/C90)</f>
        <v>0.22222222222222221</v>
      </c>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c r="FS90" s="177"/>
      <c r="FT90" s="177"/>
      <c r="FU90" s="177"/>
      <c r="FV90" s="177"/>
      <c r="FW90" s="177"/>
      <c r="FX90" s="177"/>
      <c r="FY90" s="177"/>
      <c r="FZ90" s="177"/>
      <c r="GA90" s="177"/>
      <c r="GB90" s="177"/>
      <c r="GC90" s="177"/>
      <c r="GD90" s="177"/>
      <c r="GE90" s="177"/>
      <c r="GF90" s="177"/>
      <c r="GG90" s="177"/>
      <c r="GH90" s="177"/>
      <c r="GI90" s="177"/>
      <c r="GJ90" s="177"/>
      <c r="GK90" s="177"/>
      <c r="GL90" s="177"/>
      <c r="GM90" s="177"/>
      <c r="GN90" s="177"/>
      <c r="GO90" s="177"/>
      <c r="GP90" s="177"/>
      <c r="GQ90" s="177"/>
      <c r="GR90" s="177"/>
      <c r="GS90" s="177"/>
      <c r="GT90" s="177"/>
      <c r="GU90" s="177"/>
      <c r="GV90" s="177"/>
      <c r="GW90" s="177"/>
      <c r="GX90" s="177"/>
      <c r="GY90" s="177"/>
      <c r="GZ90" s="177"/>
      <c r="HA90" s="177"/>
      <c r="HB90" s="177"/>
      <c r="HC90" s="177"/>
      <c r="HD90" s="177"/>
      <c r="HE90" s="177"/>
      <c r="HF90" s="177"/>
      <c r="HG90" s="177"/>
      <c r="HH90" s="177"/>
      <c r="HI90" s="177"/>
      <c r="HJ90" s="177"/>
      <c r="HK90" s="177"/>
      <c r="HL90" s="177"/>
      <c r="HM90" s="177"/>
      <c r="HN90" s="177"/>
      <c r="HO90" s="177"/>
      <c r="HP90" s="177"/>
      <c r="HQ90" s="177"/>
      <c r="HR90" s="177"/>
      <c r="HS90" s="177"/>
      <c r="HT90" s="177"/>
      <c r="HU90" s="177"/>
      <c r="HV90" s="177"/>
      <c r="HW90" s="177"/>
      <c r="HX90" s="177"/>
      <c r="HY90" s="177"/>
      <c r="HZ90" s="177"/>
      <c r="IA90" s="177"/>
      <c r="IB90" s="177"/>
      <c r="IC90" s="177"/>
      <c r="ID90" s="177"/>
      <c r="IE90" s="177"/>
      <c r="IF90" s="177"/>
      <c r="IG90" s="177"/>
      <c r="IH90" s="177"/>
      <c r="II90" s="177"/>
      <c r="IJ90" s="177"/>
      <c r="IK90" s="177"/>
      <c r="IL90" s="177"/>
      <c r="IM90" s="177"/>
      <c r="IN90" s="177"/>
      <c r="IO90" s="177"/>
      <c r="IP90" s="177"/>
      <c r="IQ90" s="177"/>
      <c r="IR90" s="177"/>
      <c r="IS90" s="177"/>
      <c r="IT90" s="177"/>
      <c r="IU90" s="177"/>
      <c r="IV90" s="177"/>
    </row>
    <row r="91" spans="1:256" ht="16.2">
      <c r="A91" s="598"/>
      <c r="B91" s="180" t="s">
        <v>998</v>
      </c>
      <c r="C91" s="67">
        <v>11</v>
      </c>
      <c r="D91" s="67">
        <v>7</v>
      </c>
      <c r="E91" s="105">
        <v>0.63639999999999997</v>
      </c>
    </row>
    <row r="92" spans="1:256" ht="16.2">
      <c r="A92" s="290"/>
      <c r="B92" s="180" t="s">
        <v>999</v>
      </c>
      <c r="C92" s="67">
        <v>17</v>
      </c>
      <c r="D92" s="67">
        <v>4</v>
      </c>
      <c r="E92" s="105">
        <v>0.23519999999999999</v>
      </c>
    </row>
    <row r="93" spans="1:256" ht="16.2">
      <c r="A93" s="287"/>
      <c r="B93" s="180" t="s">
        <v>1000</v>
      </c>
      <c r="C93" s="67">
        <v>11</v>
      </c>
      <c r="D93" s="67">
        <v>9</v>
      </c>
      <c r="E93" s="105">
        <f>D93/C93</f>
        <v>0.81818181818181823</v>
      </c>
    </row>
    <row r="94" spans="1:256" ht="16.2">
      <c r="A94" s="287"/>
      <c r="B94" s="180" t="s">
        <v>1001</v>
      </c>
      <c r="C94" s="67">
        <v>11</v>
      </c>
      <c r="D94" s="67">
        <v>7</v>
      </c>
      <c r="E94" s="105">
        <f>D94/C94</f>
        <v>0.63636363636363635</v>
      </c>
    </row>
    <row r="95" spans="1:256" ht="16.2">
      <c r="A95" s="287"/>
      <c r="B95" s="180" t="s">
        <v>1002</v>
      </c>
      <c r="C95" s="67">
        <v>11</v>
      </c>
      <c r="D95" s="67">
        <v>10</v>
      </c>
      <c r="E95" s="105">
        <f>D95/C95</f>
        <v>0.90909090909090906</v>
      </c>
    </row>
    <row r="96" spans="1:256" ht="16.2">
      <c r="A96" s="287"/>
      <c r="B96" s="180" t="s">
        <v>1003</v>
      </c>
      <c r="C96" s="67">
        <v>21</v>
      </c>
      <c r="D96" s="67">
        <v>8</v>
      </c>
      <c r="E96" s="105">
        <v>0.38</v>
      </c>
    </row>
    <row r="97" spans="1:256" ht="32.4">
      <c r="A97" s="287" t="s">
        <v>389</v>
      </c>
      <c r="B97" s="180" t="s">
        <v>1217</v>
      </c>
      <c r="C97" s="67">
        <v>0</v>
      </c>
      <c r="D97" s="67">
        <v>0</v>
      </c>
      <c r="E97" s="105">
        <v>0</v>
      </c>
    </row>
    <row r="98" spans="1:256" ht="16.2">
      <c r="A98" s="287"/>
      <c r="B98" s="180" t="s">
        <v>1218</v>
      </c>
      <c r="C98" s="67">
        <v>20</v>
      </c>
      <c r="D98" s="67">
        <v>2</v>
      </c>
      <c r="E98" s="105">
        <v>1E-3</v>
      </c>
    </row>
    <row r="99" spans="1:256" ht="16.2">
      <c r="A99" s="287"/>
      <c r="B99" s="180" t="s">
        <v>1006</v>
      </c>
      <c r="C99" s="67">
        <v>19</v>
      </c>
      <c r="D99" s="67">
        <v>0</v>
      </c>
      <c r="E99" s="105">
        <v>0</v>
      </c>
    </row>
    <row r="100" spans="1:256" ht="16.2">
      <c r="A100" s="287"/>
      <c r="B100" s="180" t="s">
        <v>1007</v>
      </c>
      <c r="C100" s="67">
        <v>13</v>
      </c>
      <c r="D100" s="67">
        <v>4</v>
      </c>
      <c r="E100" s="105">
        <v>0.38</v>
      </c>
    </row>
    <row r="101" spans="1:256" ht="16.2">
      <c r="A101" s="287"/>
      <c r="B101" s="180" t="s">
        <v>1008</v>
      </c>
      <c r="C101" s="67">
        <v>21</v>
      </c>
      <c r="D101" s="67">
        <v>4</v>
      </c>
      <c r="E101" s="105">
        <f>D101/C101</f>
        <v>0.19047619047619047</v>
      </c>
    </row>
    <row r="102" spans="1:256" ht="16.2">
      <c r="A102" s="287"/>
      <c r="B102" s="180" t="s">
        <v>1009</v>
      </c>
      <c r="C102" s="67">
        <v>22</v>
      </c>
      <c r="D102" s="67">
        <v>6</v>
      </c>
      <c r="E102" s="105">
        <v>0.27200000000000002</v>
      </c>
    </row>
    <row r="103" spans="1:256" ht="19.5" customHeight="1">
      <c r="A103" s="287"/>
      <c r="B103" s="180" t="s">
        <v>1010</v>
      </c>
      <c r="C103" s="67">
        <v>11</v>
      </c>
      <c r="D103" s="67">
        <v>2</v>
      </c>
      <c r="E103" s="105">
        <v>0.18179999999999999</v>
      </c>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c r="FS103" s="177"/>
      <c r="FT103" s="177"/>
      <c r="FU103" s="177"/>
      <c r="FV103" s="177"/>
      <c r="FW103" s="177"/>
      <c r="FX103" s="177"/>
      <c r="FY103" s="177"/>
      <c r="FZ103" s="177"/>
      <c r="GA103" s="177"/>
      <c r="GB103" s="177"/>
      <c r="GC103" s="177"/>
      <c r="GD103" s="177"/>
      <c r="GE103" s="177"/>
      <c r="GF103" s="177"/>
      <c r="GG103" s="177"/>
      <c r="GH103" s="177"/>
      <c r="GI103" s="177"/>
      <c r="GJ103" s="177"/>
      <c r="GK103" s="177"/>
      <c r="GL103" s="177"/>
      <c r="GM103" s="177"/>
      <c r="GN103" s="177"/>
      <c r="GO103" s="177"/>
      <c r="GP103" s="177"/>
      <c r="GQ103" s="177"/>
      <c r="GR103" s="177"/>
      <c r="GS103" s="177"/>
      <c r="GT103" s="177"/>
      <c r="GU103" s="177"/>
      <c r="GV103" s="177"/>
      <c r="GW103" s="177"/>
      <c r="GX103" s="177"/>
      <c r="GY103" s="177"/>
      <c r="GZ103" s="177"/>
      <c r="HA103" s="177"/>
      <c r="HB103" s="177"/>
      <c r="HC103" s="177"/>
      <c r="HD103" s="177"/>
      <c r="HE103" s="177"/>
      <c r="HF103" s="177"/>
      <c r="HG103" s="177"/>
      <c r="HH103" s="177"/>
      <c r="HI103" s="177"/>
      <c r="HJ103" s="177"/>
      <c r="HK103" s="177"/>
      <c r="HL103" s="177"/>
      <c r="HM103" s="177"/>
      <c r="HN103" s="177"/>
      <c r="HO103" s="177"/>
      <c r="HP103" s="177"/>
      <c r="HQ103" s="177"/>
      <c r="HR103" s="177"/>
      <c r="HS103" s="177"/>
      <c r="HT103" s="177"/>
      <c r="HU103" s="177"/>
      <c r="HV103" s="177"/>
      <c r="HW103" s="177"/>
      <c r="HX103" s="177"/>
      <c r="HY103" s="177"/>
      <c r="HZ103" s="177"/>
      <c r="IA103" s="177"/>
      <c r="IB103" s="177"/>
      <c r="IC103" s="177"/>
      <c r="ID103" s="177"/>
      <c r="IE103" s="177"/>
      <c r="IF103" s="177"/>
      <c r="IG103" s="177"/>
      <c r="IH103" s="177"/>
      <c r="II103" s="177"/>
      <c r="IJ103" s="177"/>
      <c r="IK103" s="177"/>
      <c r="IL103" s="177"/>
      <c r="IM103" s="177"/>
      <c r="IN103" s="177"/>
      <c r="IO103" s="177"/>
      <c r="IP103" s="177"/>
      <c r="IQ103" s="177"/>
      <c r="IR103" s="177"/>
      <c r="IS103" s="177"/>
      <c r="IT103" s="177"/>
      <c r="IU103" s="177"/>
      <c r="IV103" s="177"/>
    </row>
    <row r="104" spans="1:256" ht="16.2">
      <c r="A104" s="292"/>
      <c r="B104" s="293" t="s">
        <v>1011</v>
      </c>
      <c r="C104" s="68">
        <v>17</v>
      </c>
      <c r="D104" s="68">
        <v>4</v>
      </c>
      <c r="E104" s="107">
        <f>D104/C104</f>
        <v>0.23529411764705882</v>
      </c>
      <c r="F104" s="176"/>
      <c r="G104" s="176"/>
      <c r="H104" s="176"/>
      <c r="I104" s="176"/>
      <c r="J104" s="176"/>
      <c r="K104" s="176"/>
      <c r="L104" s="176"/>
      <c r="M104" s="176"/>
      <c r="N104" s="176"/>
      <c r="O104" s="176"/>
      <c r="P104" s="176"/>
      <c r="Q104" s="176"/>
      <c r="R104" s="176"/>
      <c r="S104" s="176"/>
      <c r="T104" s="176"/>
      <c r="U104" s="176"/>
      <c r="V104" s="176"/>
      <c r="W104" s="176"/>
      <c r="X104" s="176"/>
      <c r="Y104" s="176"/>
      <c r="Z104" s="176"/>
      <c r="AA104" s="176"/>
      <c r="AB104" s="176"/>
      <c r="AC104" s="176"/>
      <c r="AD104" s="176"/>
      <c r="AE104" s="176"/>
      <c r="AF104" s="176"/>
      <c r="AG104" s="176"/>
      <c r="AH104" s="176"/>
      <c r="AI104" s="176"/>
      <c r="AJ104" s="176"/>
      <c r="AK104" s="176"/>
      <c r="AL104" s="176"/>
      <c r="AM104" s="176"/>
      <c r="AN104" s="176"/>
      <c r="AO104" s="176"/>
      <c r="AP104" s="176"/>
      <c r="AQ104" s="176"/>
      <c r="AR104" s="176"/>
      <c r="AS104" s="176"/>
      <c r="AT104" s="176"/>
      <c r="AU104" s="176"/>
      <c r="AV104" s="176"/>
      <c r="AW104" s="176"/>
      <c r="AX104" s="176"/>
      <c r="AY104" s="176"/>
      <c r="AZ104" s="176"/>
      <c r="BA104" s="176"/>
      <c r="BB104" s="176"/>
      <c r="BC104" s="176"/>
      <c r="BD104" s="176"/>
      <c r="BE104" s="176"/>
      <c r="BF104" s="176"/>
      <c r="BG104" s="176"/>
      <c r="BH104" s="176"/>
      <c r="BI104" s="176"/>
      <c r="BJ104" s="176"/>
      <c r="BK104" s="176"/>
      <c r="BL104" s="176"/>
      <c r="BM104" s="176"/>
      <c r="BN104" s="176"/>
      <c r="BO104" s="176"/>
      <c r="BP104" s="176"/>
      <c r="BQ104" s="176"/>
      <c r="BR104" s="176"/>
      <c r="BS104" s="176"/>
      <c r="BT104" s="176"/>
      <c r="BU104" s="176"/>
      <c r="BV104" s="176"/>
      <c r="BW104" s="176"/>
      <c r="BX104" s="176"/>
      <c r="BY104" s="176"/>
      <c r="BZ104" s="176"/>
      <c r="CA104" s="176"/>
      <c r="CB104" s="176"/>
      <c r="CC104" s="176"/>
      <c r="CD104" s="176"/>
      <c r="CE104" s="176"/>
      <c r="CF104" s="176"/>
      <c r="CG104" s="176"/>
      <c r="CH104" s="176"/>
      <c r="CI104" s="176"/>
      <c r="CJ104" s="176"/>
      <c r="CK104" s="176"/>
      <c r="CL104" s="176"/>
      <c r="CM104" s="176"/>
      <c r="CN104" s="176"/>
      <c r="CO104" s="176"/>
      <c r="CP104" s="176"/>
      <c r="CQ104" s="176"/>
      <c r="CR104" s="176"/>
      <c r="CS104" s="176"/>
      <c r="CT104" s="176"/>
      <c r="CU104" s="176"/>
      <c r="CV104" s="176"/>
      <c r="CW104" s="176"/>
      <c r="CX104" s="176"/>
      <c r="CY104" s="176"/>
      <c r="CZ104" s="176"/>
      <c r="DA104" s="176"/>
      <c r="DB104" s="176"/>
      <c r="DC104" s="176"/>
      <c r="DD104" s="176"/>
      <c r="DE104" s="176"/>
      <c r="DF104" s="176"/>
      <c r="DG104" s="176"/>
      <c r="DH104" s="176"/>
      <c r="DI104" s="176"/>
      <c r="DJ104" s="176"/>
      <c r="DK104" s="176"/>
      <c r="DL104" s="176"/>
      <c r="DM104" s="176"/>
      <c r="DN104" s="176"/>
      <c r="DO104" s="176"/>
      <c r="DP104" s="176"/>
      <c r="DQ104" s="176"/>
      <c r="DR104" s="176"/>
      <c r="DS104" s="176"/>
      <c r="DT104" s="176"/>
      <c r="DU104" s="176"/>
      <c r="DV104" s="176"/>
      <c r="DW104" s="176"/>
      <c r="DX104" s="176"/>
      <c r="DY104" s="176"/>
      <c r="DZ104" s="176"/>
      <c r="EA104" s="176"/>
      <c r="EB104" s="176"/>
      <c r="EC104" s="176"/>
      <c r="ED104" s="176"/>
      <c r="EE104" s="176"/>
      <c r="EF104" s="176"/>
      <c r="EG104" s="176"/>
      <c r="EH104" s="176"/>
      <c r="EI104" s="176"/>
      <c r="EJ104" s="176"/>
      <c r="EK104" s="176"/>
      <c r="EL104" s="176"/>
      <c r="EM104" s="176"/>
      <c r="EN104" s="176"/>
      <c r="EO104" s="176"/>
      <c r="EP104" s="176"/>
      <c r="EQ104" s="176"/>
      <c r="ER104" s="176"/>
      <c r="ES104" s="176"/>
      <c r="ET104" s="176"/>
      <c r="EU104" s="176"/>
      <c r="EV104" s="176"/>
      <c r="EW104" s="176"/>
      <c r="EX104" s="176"/>
      <c r="EY104" s="176"/>
      <c r="EZ104" s="176"/>
      <c r="FA104" s="176"/>
      <c r="FB104" s="176"/>
      <c r="FC104" s="176"/>
      <c r="FD104" s="176"/>
      <c r="FE104" s="176"/>
      <c r="FF104" s="176"/>
      <c r="FG104" s="176"/>
      <c r="FH104" s="176"/>
      <c r="FI104" s="176"/>
      <c r="FJ104" s="176"/>
      <c r="FK104" s="176"/>
      <c r="FL104" s="176"/>
      <c r="FM104" s="176"/>
      <c r="FN104" s="176"/>
      <c r="FO104" s="176"/>
      <c r="FP104" s="176"/>
      <c r="FQ104" s="176"/>
      <c r="FR104" s="176"/>
      <c r="FS104" s="176"/>
      <c r="FT104" s="176"/>
      <c r="FU104" s="176"/>
      <c r="FV104" s="176"/>
      <c r="FW104" s="176"/>
      <c r="FX104" s="176"/>
      <c r="FY104" s="176"/>
      <c r="FZ104" s="176"/>
      <c r="GA104" s="176"/>
      <c r="GB104" s="176"/>
      <c r="GC104" s="176"/>
      <c r="GD104" s="176"/>
      <c r="GE104" s="176"/>
      <c r="GF104" s="176"/>
      <c r="GG104" s="176"/>
      <c r="GH104" s="176"/>
      <c r="GI104" s="176"/>
      <c r="GJ104" s="176"/>
      <c r="GK104" s="176"/>
      <c r="GL104" s="176"/>
      <c r="GM104" s="176"/>
      <c r="GN104" s="176"/>
      <c r="GO104" s="176"/>
      <c r="GP104" s="176"/>
      <c r="GQ104" s="176"/>
      <c r="GR104" s="176"/>
      <c r="GS104" s="176"/>
      <c r="GT104" s="176"/>
      <c r="GU104" s="176"/>
      <c r="GV104" s="176"/>
      <c r="GW104" s="176"/>
      <c r="GX104" s="176"/>
      <c r="GY104" s="176"/>
      <c r="GZ104" s="176"/>
      <c r="HA104" s="176"/>
      <c r="HB104" s="176"/>
      <c r="HC104" s="176"/>
      <c r="HD104" s="176"/>
      <c r="HE104" s="176"/>
      <c r="HF104" s="176"/>
      <c r="HG104" s="176"/>
      <c r="HH104" s="176"/>
      <c r="HI104" s="176"/>
      <c r="HJ104" s="176"/>
      <c r="HK104" s="176"/>
      <c r="HL104" s="176"/>
      <c r="HM104" s="176"/>
      <c r="HN104" s="176"/>
      <c r="HO104" s="176"/>
      <c r="HP104" s="176"/>
      <c r="HQ104" s="176"/>
      <c r="HR104" s="176"/>
      <c r="HS104" s="176"/>
      <c r="HT104" s="176"/>
      <c r="HU104" s="176"/>
      <c r="HV104" s="176"/>
      <c r="HW104" s="176"/>
      <c r="HX104" s="176"/>
      <c r="HY104" s="176"/>
      <c r="HZ104" s="176"/>
      <c r="IA104" s="176"/>
      <c r="IB104" s="176"/>
      <c r="IC104" s="176"/>
      <c r="ID104" s="176"/>
      <c r="IE104" s="176"/>
      <c r="IF104" s="176"/>
      <c r="IG104" s="176"/>
      <c r="IH104" s="176"/>
      <c r="II104" s="176"/>
      <c r="IJ104" s="176"/>
      <c r="IK104" s="176"/>
      <c r="IL104" s="176"/>
      <c r="IM104" s="176"/>
      <c r="IN104" s="176"/>
      <c r="IO104" s="176"/>
      <c r="IP104" s="176"/>
      <c r="IQ104" s="176"/>
      <c r="IR104" s="176"/>
      <c r="IS104" s="176"/>
      <c r="IT104" s="176"/>
      <c r="IU104" s="176"/>
      <c r="IV104" s="176"/>
    </row>
    <row r="105" spans="1:256" ht="16.2">
      <c r="A105" s="284"/>
      <c r="B105" s="180" t="s">
        <v>1012</v>
      </c>
      <c r="C105" s="67">
        <v>5</v>
      </c>
      <c r="D105" s="67">
        <v>0</v>
      </c>
      <c r="E105" s="105">
        <f t="shared" ref="E105:E115" si="2">D105/C105</f>
        <v>0</v>
      </c>
      <c r="F105" s="176"/>
      <c r="G105" s="176"/>
      <c r="H105" s="176"/>
      <c r="I105" s="176"/>
      <c r="J105" s="176"/>
      <c r="K105" s="176"/>
      <c r="L105" s="176"/>
      <c r="M105" s="176"/>
      <c r="N105" s="176"/>
      <c r="O105" s="176"/>
      <c r="P105" s="176"/>
      <c r="Q105" s="176"/>
      <c r="R105" s="176"/>
      <c r="S105" s="176"/>
      <c r="T105" s="176"/>
      <c r="U105" s="176"/>
      <c r="V105" s="176"/>
      <c r="W105" s="176"/>
      <c r="X105" s="176"/>
      <c r="Y105" s="176"/>
      <c r="Z105" s="176"/>
      <c r="AA105" s="176"/>
      <c r="AB105" s="176"/>
      <c r="AC105" s="176"/>
      <c r="AD105" s="176"/>
      <c r="AE105" s="176"/>
      <c r="AF105" s="176"/>
      <c r="AG105" s="176"/>
      <c r="AH105" s="176"/>
      <c r="AI105" s="176"/>
      <c r="AJ105" s="176"/>
      <c r="AK105" s="176"/>
      <c r="AL105" s="176"/>
      <c r="AM105" s="176"/>
      <c r="AN105" s="176"/>
      <c r="AO105" s="176"/>
      <c r="AP105" s="176"/>
      <c r="AQ105" s="176"/>
      <c r="AR105" s="176"/>
      <c r="AS105" s="176"/>
      <c r="AT105" s="176"/>
      <c r="AU105" s="176"/>
      <c r="AV105" s="176"/>
      <c r="AW105" s="176"/>
      <c r="AX105" s="176"/>
      <c r="AY105" s="176"/>
      <c r="AZ105" s="176"/>
      <c r="BA105" s="176"/>
      <c r="BB105" s="176"/>
      <c r="BC105" s="176"/>
      <c r="BD105" s="176"/>
      <c r="BE105" s="176"/>
      <c r="BF105" s="176"/>
      <c r="BG105" s="176"/>
      <c r="BH105" s="176"/>
      <c r="BI105" s="176"/>
      <c r="BJ105" s="176"/>
      <c r="BK105" s="176"/>
      <c r="BL105" s="176"/>
      <c r="BM105" s="176"/>
      <c r="BN105" s="176"/>
      <c r="BO105" s="176"/>
      <c r="BP105" s="176"/>
      <c r="BQ105" s="176"/>
      <c r="BR105" s="176"/>
      <c r="BS105" s="176"/>
      <c r="BT105" s="176"/>
      <c r="BU105" s="176"/>
      <c r="BV105" s="176"/>
      <c r="BW105" s="176"/>
      <c r="BX105" s="176"/>
      <c r="BY105" s="176"/>
      <c r="BZ105" s="176"/>
      <c r="CA105" s="176"/>
      <c r="CB105" s="176"/>
      <c r="CC105" s="176"/>
      <c r="CD105" s="176"/>
      <c r="CE105" s="176"/>
      <c r="CF105" s="176"/>
      <c r="CG105" s="176"/>
      <c r="CH105" s="176"/>
      <c r="CI105" s="176"/>
      <c r="CJ105" s="176"/>
      <c r="CK105" s="176"/>
      <c r="CL105" s="176"/>
      <c r="CM105" s="176"/>
      <c r="CN105" s="176"/>
      <c r="CO105" s="176"/>
      <c r="CP105" s="176"/>
      <c r="CQ105" s="176"/>
      <c r="CR105" s="176"/>
      <c r="CS105" s="176"/>
      <c r="CT105" s="176"/>
      <c r="CU105" s="176"/>
      <c r="CV105" s="176"/>
      <c r="CW105" s="176"/>
      <c r="CX105" s="176"/>
      <c r="CY105" s="176"/>
      <c r="CZ105" s="176"/>
      <c r="DA105" s="176"/>
      <c r="DB105" s="176"/>
      <c r="DC105" s="176"/>
      <c r="DD105" s="176"/>
      <c r="DE105" s="176"/>
      <c r="DF105" s="176"/>
      <c r="DG105" s="176"/>
      <c r="DH105" s="176"/>
      <c r="DI105" s="176"/>
      <c r="DJ105" s="176"/>
      <c r="DK105" s="176"/>
      <c r="DL105" s="176"/>
      <c r="DM105" s="176"/>
      <c r="DN105" s="176"/>
      <c r="DO105" s="176"/>
      <c r="DP105" s="176"/>
      <c r="DQ105" s="176"/>
      <c r="DR105" s="176"/>
      <c r="DS105" s="176"/>
      <c r="DT105" s="176"/>
      <c r="DU105" s="176"/>
      <c r="DV105" s="176"/>
      <c r="DW105" s="176"/>
      <c r="DX105" s="176"/>
      <c r="DY105" s="176"/>
      <c r="DZ105" s="176"/>
      <c r="EA105" s="176"/>
      <c r="EB105" s="176"/>
      <c r="EC105" s="176"/>
      <c r="ED105" s="176"/>
      <c r="EE105" s="176"/>
      <c r="EF105" s="176"/>
      <c r="EG105" s="176"/>
      <c r="EH105" s="176"/>
      <c r="EI105" s="176"/>
      <c r="EJ105" s="176"/>
      <c r="EK105" s="176"/>
      <c r="EL105" s="176"/>
      <c r="EM105" s="176"/>
      <c r="EN105" s="176"/>
      <c r="EO105" s="176"/>
      <c r="EP105" s="176"/>
      <c r="EQ105" s="176"/>
      <c r="ER105" s="176"/>
      <c r="ES105" s="176"/>
      <c r="ET105" s="176"/>
      <c r="EU105" s="176"/>
      <c r="EV105" s="176"/>
      <c r="EW105" s="176"/>
      <c r="EX105" s="176"/>
      <c r="EY105" s="176"/>
      <c r="EZ105" s="176"/>
      <c r="FA105" s="176"/>
      <c r="FB105" s="176"/>
      <c r="FC105" s="176"/>
      <c r="FD105" s="176"/>
      <c r="FE105" s="176"/>
      <c r="FF105" s="176"/>
      <c r="FG105" s="176"/>
      <c r="FH105" s="176"/>
      <c r="FI105" s="176"/>
      <c r="FJ105" s="176"/>
      <c r="FK105" s="176"/>
      <c r="FL105" s="176"/>
      <c r="FM105" s="176"/>
      <c r="FN105" s="176"/>
      <c r="FO105" s="176"/>
      <c r="FP105" s="176"/>
      <c r="FQ105" s="176"/>
      <c r="FR105" s="176"/>
      <c r="FS105" s="176"/>
      <c r="FT105" s="176"/>
      <c r="FU105" s="176"/>
      <c r="FV105" s="176"/>
      <c r="FW105" s="176"/>
      <c r="FX105" s="176"/>
      <c r="FY105" s="176"/>
      <c r="FZ105" s="176"/>
      <c r="GA105" s="176"/>
      <c r="GB105" s="176"/>
      <c r="GC105" s="176"/>
      <c r="GD105" s="176"/>
      <c r="GE105" s="176"/>
      <c r="GF105" s="176"/>
      <c r="GG105" s="176"/>
      <c r="GH105" s="176"/>
      <c r="GI105" s="176"/>
      <c r="GJ105" s="176"/>
      <c r="GK105" s="176"/>
      <c r="GL105" s="176"/>
      <c r="GM105" s="176"/>
      <c r="GN105" s="176"/>
      <c r="GO105" s="176"/>
      <c r="GP105" s="176"/>
      <c r="GQ105" s="176"/>
      <c r="GR105" s="176"/>
      <c r="GS105" s="176"/>
      <c r="GT105" s="176"/>
      <c r="GU105" s="176"/>
      <c r="GV105" s="176"/>
      <c r="GW105" s="176"/>
      <c r="GX105" s="176"/>
      <c r="GY105" s="176"/>
      <c r="GZ105" s="176"/>
      <c r="HA105" s="176"/>
      <c r="HB105" s="176"/>
      <c r="HC105" s="176"/>
      <c r="HD105" s="176"/>
      <c r="HE105" s="176"/>
      <c r="HF105" s="176"/>
      <c r="HG105" s="176"/>
      <c r="HH105" s="176"/>
      <c r="HI105" s="176"/>
      <c r="HJ105" s="176"/>
      <c r="HK105" s="176"/>
      <c r="HL105" s="176"/>
      <c r="HM105" s="176"/>
      <c r="HN105" s="176"/>
      <c r="HO105" s="176"/>
      <c r="HP105" s="176"/>
      <c r="HQ105" s="176"/>
      <c r="HR105" s="176"/>
      <c r="HS105" s="176"/>
      <c r="HT105" s="176"/>
      <c r="HU105" s="176"/>
      <c r="HV105" s="176"/>
      <c r="HW105" s="176"/>
      <c r="HX105" s="176"/>
      <c r="HY105" s="176"/>
      <c r="HZ105" s="176"/>
      <c r="IA105" s="176"/>
      <c r="IB105" s="176"/>
      <c r="IC105" s="176"/>
      <c r="ID105" s="176"/>
      <c r="IE105" s="176"/>
      <c r="IF105" s="176"/>
      <c r="IG105" s="176"/>
      <c r="IH105" s="176"/>
      <c r="II105" s="176"/>
      <c r="IJ105" s="176"/>
      <c r="IK105" s="176"/>
      <c r="IL105" s="176"/>
      <c r="IM105" s="176"/>
      <c r="IN105" s="176"/>
      <c r="IO105" s="176"/>
      <c r="IP105" s="176"/>
      <c r="IQ105" s="176"/>
      <c r="IR105" s="176"/>
      <c r="IS105" s="176"/>
      <c r="IT105" s="176"/>
      <c r="IU105" s="176"/>
      <c r="IV105" s="176"/>
    </row>
    <row r="106" spans="1:256" ht="16.2">
      <c r="A106" s="284"/>
      <c r="B106" s="45" t="s">
        <v>1212</v>
      </c>
      <c r="C106" s="67">
        <v>18</v>
      </c>
      <c r="D106" s="67">
        <v>5</v>
      </c>
      <c r="E106" s="105">
        <f t="shared" si="2"/>
        <v>0.27777777777777779</v>
      </c>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c r="FS106" s="177"/>
      <c r="FT106" s="177"/>
      <c r="FU106" s="177"/>
      <c r="FV106" s="177"/>
      <c r="FW106" s="177"/>
      <c r="FX106" s="177"/>
      <c r="FY106" s="177"/>
      <c r="FZ106" s="177"/>
      <c r="GA106" s="177"/>
      <c r="GB106" s="177"/>
      <c r="GC106" s="177"/>
      <c r="GD106" s="177"/>
      <c r="GE106" s="177"/>
      <c r="GF106" s="177"/>
      <c r="GG106" s="177"/>
      <c r="GH106" s="177"/>
      <c r="GI106" s="177"/>
      <c r="GJ106" s="177"/>
      <c r="GK106" s="177"/>
      <c r="GL106" s="177"/>
      <c r="GM106" s="177"/>
      <c r="GN106" s="177"/>
      <c r="GO106" s="177"/>
      <c r="GP106" s="177"/>
      <c r="GQ106" s="177"/>
      <c r="GR106" s="177"/>
      <c r="GS106" s="177"/>
      <c r="GT106" s="177"/>
      <c r="GU106" s="177"/>
      <c r="GV106" s="177"/>
      <c r="GW106" s="177"/>
      <c r="GX106" s="177"/>
      <c r="GY106" s="177"/>
      <c r="GZ106" s="177"/>
      <c r="HA106" s="177"/>
      <c r="HB106" s="177"/>
      <c r="HC106" s="177"/>
      <c r="HD106" s="177"/>
      <c r="HE106" s="177"/>
      <c r="HF106" s="177"/>
      <c r="HG106" s="177"/>
      <c r="HH106" s="177"/>
      <c r="HI106" s="177"/>
      <c r="HJ106" s="177"/>
      <c r="HK106" s="177"/>
      <c r="HL106" s="177"/>
      <c r="HM106" s="177"/>
      <c r="HN106" s="177"/>
      <c r="HO106" s="177"/>
      <c r="HP106" s="177"/>
      <c r="HQ106" s="177"/>
      <c r="HR106" s="177"/>
      <c r="HS106" s="177"/>
      <c r="HT106" s="177"/>
      <c r="HU106" s="177"/>
      <c r="HV106" s="177"/>
      <c r="HW106" s="177"/>
      <c r="HX106" s="177"/>
      <c r="HY106" s="177"/>
      <c r="HZ106" s="177"/>
      <c r="IA106" s="177"/>
      <c r="IB106" s="177"/>
      <c r="IC106" s="177"/>
      <c r="ID106" s="177"/>
      <c r="IE106" s="177"/>
      <c r="IF106" s="177"/>
      <c r="IG106" s="177"/>
      <c r="IH106" s="177"/>
      <c r="II106" s="177"/>
      <c r="IJ106" s="177"/>
      <c r="IK106" s="177"/>
      <c r="IL106" s="177"/>
      <c r="IM106" s="177"/>
      <c r="IN106" s="177"/>
      <c r="IO106" s="177"/>
      <c r="IP106" s="177"/>
      <c r="IQ106" s="177"/>
      <c r="IR106" s="177"/>
      <c r="IS106" s="177"/>
      <c r="IT106" s="177"/>
      <c r="IU106" s="177"/>
      <c r="IV106" s="177"/>
    </row>
    <row r="107" spans="1:256" ht="16.2">
      <c r="A107" s="284"/>
      <c r="B107" s="180" t="s">
        <v>1014</v>
      </c>
      <c r="C107" s="67">
        <v>15</v>
      </c>
      <c r="D107" s="67">
        <v>1</v>
      </c>
      <c r="E107" s="105">
        <f t="shared" si="2"/>
        <v>6.6666666666666666E-2</v>
      </c>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c r="FS107" s="177"/>
      <c r="FT107" s="177"/>
      <c r="FU107" s="177"/>
      <c r="FV107" s="177"/>
      <c r="FW107" s="177"/>
      <c r="FX107" s="177"/>
      <c r="FY107" s="177"/>
      <c r="FZ107" s="177"/>
      <c r="GA107" s="177"/>
      <c r="GB107" s="177"/>
      <c r="GC107" s="177"/>
      <c r="GD107" s="177"/>
      <c r="GE107" s="177"/>
      <c r="GF107" s="177"/>
      <c r="GG107" s="177"/>
      <c r="GH107" s="177"/>
      <c r="GI107" s="177"/>
      <c r="GJ107" s="177"/>
      <c r="GK107" s="177"/>
      <c r="GL107" s="177"/>
      <c r="GM107" s="177"/>
      <c r="GN107" s="177"/>
      <c r="GO107" s="177"/>
      <c r="GP107" s="177"/>
      <c r="GQ107" s="177"/>
      <c r="GR107" s="177"/>
      <c r="GS107" s="177"/>
      <c r="GT107" s="177"/>
      <c r="GU107" s="177"/>
      <c r="GV107" s="177"/>
      <c r="GW107" s="177"/>
      <c r="GX107" s="177"/>
      <c r="GY107" s="177"/>
      <c r="GZ107" s="177"/>
      <c r="HA107" s="177"/>
      <c r="HB107" s="177"/>
      <c r="HC107" s="177"/>
      <c r="HD107" s="177"/>
      <c r="HE107" s="177"/>
      <c r="HF107" s="177"/>
      <c r="HG107" s="177"/>
      <c r="HH107" s="177"/>
      <c r="HI107" s="177"/>
      <c r="HJ107" s="177"/>
      <c r="HK107" s="177"/>
      <c r="HL107" s="177"/>
      <c r="HM107" s="177"/>
      <c r="HN107" s="177"/>
      <c r="HO107" s="177"/>
      <c r="HP107" s="177"/>
      <c r="HQ107" s="177"/>
      <c r="HR107" s="177"/>
      <c r="HS107" s="177"/>
      <c r="HT107" s="177"/>
      <c r="HU107" s="177"/>
      <c r="HV107" s="177"/>
      <c r="HW107" s="177"/>
      <c r="HX107" s="177"/>
      <c r="HY107" s="177"/>
      <c r="HZ107" s="177"/>
      <c r="IA107" s="177"/>
      <c r="IB107" s="177"/>
      <c r="IC107" s="177"/>
      <c r="ID107" s="177"/>
      <c r="IE107" s="177"/>
      <c r="IF107" s="177"/>
      <c r="IG107" s="177"/>
      <c r="IH107" s="177"/>
      <c r="II107" s="177"/>
      <c r="IJ107" s="177"/>
      <c r="IK107" s="177"/>
      <c r="IL107" s="177"/>
      <c r="IM107" s="177"/>
      <c r="IN107" s="177"/>
      <c r="IO107" s="177"/>
      <c r="IP107" s="177"/>
      <c r="IQ107" s="177"/>
      <c r="IR107" s="177"/>
      <c r="IS107" s="177"/>
      <c r="IT107" s="177"/>
      <c r="IU107" s="177"/>
      <c r="IV107" s="177"/>
    </row>
    <row r="108" spans="1:256" ht="16.2">
      <c r="A108" s="284"/>
      <c r="B108" s="180" t="s">
        <v>1015</v>
      </c>
      <c r="C108" s="67">
        <v>22</v>
      </c>
      <c r="D108" s="67">
        <v>2</v>
      </c>
      <c r="E108" s="105">
        <f t="shared" si="2"/>
        <v>9.0909090909090912E-2</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16.2">
      <c r="A109" s="284"/>
      <c r="B109" s="180" t="s">
        <v>1016</v>
      </c>
      <c r="C109" s="67">
        <v>16</v>
      </c>
      <c r="D109" s="67">
        <v>3</v>
      </c>
      <c r="E109" s="105">
        <f t="shared" si="2"/>
        <v>0.1875</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287" t="s">
        <v>401</v>
      </c>
      <c r="B110" s="180" t="s">
        <v>1017</v>
      </c>
      <c r="C110" s="67">
        <v>9</v>
      </c>
      <c r="D110" s="67">
        <v>2</v>
      </c>
      <c r="E110" s="105">
        <f t="shared" si="2"/>
        <v>0.22222222222222221</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284"/>
      <c r="B111" s="180" t="s">
        <v>1018</v>
      </c>
      <c r="C111" s="67">
        <v>18</v>
      </c>
      <c r="D111" s="67">
        <v>4</v>
      </c>
      <c r="E111" s="105">
        <f t="shared" si="2"/>
        <v>0.22222222222222221</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284"/>
      <c r="B112" s="180" t="s">
        <v>1019</v>
      </c>
      <c r="C112" s="67">
        <v>10</v>
      </c>
      <c r="D112" s="67">
        <v>3</v>
      </c>
      <c r="E112" s="105">
        <f t="shared" si="2"/>
        <v>0.3</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2">
      <c r="A113" s="284"/>
      <c r="B113" s="180" t="s">
        <v>1020</v>
      </c>
      <c r="C113" s="67">
        <v>19</v>
      </c>
      <c r="D113" s="67">
        <v>12</v>
      </c>
      <c r="E113" s="105">
        <f t="shared" si="2"/>
        <v>0.63157894736842102</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2">
      <c r="A114" s="284"/>
      <c r="B114" s="180" t="s">
        <v>1021</v>
      </c>
      <c r="C114" s="67">
        <v>31</v>
      </c>
      <c r="D114" s="67">
        <v>4</v>
      </c>
      <c r="E114" s="105">
        <f t="shared" si="2"/>
        <v>0.12903225806451613</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2">
      <c r="A115" s="286"/>
      <c r="B115" s="45" t="s">
        <v>1213</v>
      </c>
      <c r="C115" s="185">
        <v>11</v>
      </c>
      <c r="D115" s="185">
        <v>4</v>
      </c>
      <c r="E115" s="105">
        <f t="shared" si="2"/>
        <v>0.36363636363636365</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16.2">
      <c r="A116" s="599" t="s">
        <v>406</v>
      </c>
      <c r="B116" s="191" t="s">
        <v>1219</v>
      </c>
      <c r="C116" s="181">
        <v>15</v>
      </c>
      <c r="D116" s="181">
        <v>0</v>
      </c>
      <c r="E116" s="182">
        <f>D116/C116</f>
        <v>0</v>
      </c>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c r="FS116" s="177"/>
      <c r="FT116" s="177"/>
      <c r="FU116" s="177"/>
      <c r="FV116" s="177"/>
      <c r="FW116" s="177"/>
      <c r="FX116" s="177"/>
      <c r="FY116" s="177"/>
      <c r="FZ116" s="177"/>
      <c r="GA116" s="177"/>
      <c r="GB116" s="177"/>
      <c r="GC116" s="177"/>
      <c r="GD116" s="177"/>
      <c r="GE116" s="177"/>
      <c r="GF116" s="177"/>
      <c r="GG116" s="177"/>
      <c r="GH116" s="177"/>
      <c r="GI116" s="177"/>
      <c r="GJ116" s="177"/>
      <c r="GK116" s="177"/>
      <c r="GL116" s="177"/>
      <c r="GM116" s="177"/>
      <c r="GN116" s="177"/>
      <c r="GO116" s="177"/>
      <c r="GP116" s="177"/>
      <c r="GQ116" s="177"/>
      <c r="GR116" s="177"/>
      <c r="GS116" s="177"/>
      <c r="GT116" s="177"/>
      <c r="GU116" s="177"/>
      <c r="GV116" s="177"/>
      <c r="GW116" s="177"/>
      <c r="GX116" s="177"/>
      <c r="GY116" s="177"/>
      <c r="GZ116" s="177"/>
      <c r="HA116" s="177"/>
      <c r="HB116" s="177"/>
      <c r="HC116" s="177"/>
      <c r="HD116" s="177"/>
      <c r="HE116" s="177"/>
      <c r="HF116" s="177"/>
      <c r="HG116" s="177"/>
      <c r="HH116" s="177"/>
      <c r="HI116" s="177"/>
      <c r="HJ116" s="177"/>
      <c r="HK116" s="177"/>
      <c r="HL116" s="177"/>
      <c r="HM116" s="177"/>
      <c r="HN116" s="177"/>
      <c r="HO116" s="177"/>
      <c r="HP116" s="177"/>
      <c r="HQ116" s="177"/>
      <c r="HR116" s="177"/>
      <c r="HS116" s="177"/>
      <c r="HT116" s="177"/>
      <c r="HU116" s="177"/>
      <c r="HV116" s="177"/>
      <c r="HW116" s="177"/>
      <c r="HX116" s="177"/>
      <c r="HY116" s="177"/>
      <c r="HZ116" s="177"/>
      <c r="IA116" s="177"/>
      <c r="IB116" s="177"/>
      <c r="IC116" s="177"/>
      <c r="ID116" s="177"/>
      <c r="IE116" s="177"/>
      <c r="IF116" s="177"/>
      <c r="IG116" s="177"/>
      <c r="IH116" s="177"/>
      <c r="II116" s="177"/>
      <c r="IJ116" s="177"/>
      <c r="IK116" s="177"/>
      <c r="IL116" s="177"/>
      <c r="IM116" s="177"/>
      <c r="IN116" s="177"/>
      <c r="IO116" s="177"/>
      <c r="IP116" s="177"/>
      <c r="IQ116" s="177"/>
      <c r="IR116" s="177"/>
      <c r="IS116" s="177"/>
      <c r="IT116" s="177"/>
      <c r="IU116" s="177"/>
      <c r="IV116" s="177"/>
    </row>
    <row r="117" spans="1:256" ht="16.2">
      <c r="A117" s="648"/>
      <c r="B117" s="180" t="s">
        <v>408</v>
      </c>
      <c r="C117" s="67">
        <v>13</v>
      </c>
      <c r="D117" s="67">
        <v>0</v>
      </c>
      <c r="E117" s="104">
        <f t="shared" ref="E117:E123" si="3">D117/C117</f>
        <v>0</v>
      </c>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c r="FS117" s="177"/>
      <c r="FT117" s="177"/>
      <c r="FU117" s="177"/>
      <c r="FV117" s="177"/>
      <c r="FW117" s="177"/>
      <c r="FX117" s="177"/>
      <c r="FY117" s="177"/>
      <c r="FZ117" s="177"/>
      <c r="GA117" s="177"/>
      <c r="GB117" s="177"/>
      <c r="GC117" s="177"/>
      <c r="GD117" s="177"/>
      <c r="GE117" s="177"/>
      <c r="GF117" s="177"/>
      <c r="GG117" s="177"/>
      <c r="GH117" s="177"/>
      <c r="GI117" s="177"/>
      <c r="GJ117" s="177"/>
      <c r="GK117" s="177"/>
      <c r="GL117" s="177"/>
      <c r="GM117" s="177"/>
      <c r="GN117" s="177"/>
      <c r="GO117" s="177"/>
      <c r="GP117" s="177"/>
      <c r="GQ117" s="177"/>
      <c r="GR117" s="177"/>
      <c r="GS117" s="177"/>
      <c r="GT117" s="177"/>
      <c r="GU117" s="177"/>
      <c r="GV117" s="177"/>
      <c r="GW117" s="177"/>
      <c r="GX117" s="177"/>
      <c r="GY117" s="177"/>
      <c r="GZ117" s="177"/>
      <c r="HA117" s="177"/>
      <c r="HB117" s="177"/>
      <c r="HC117" s="177"/>
      <c r="HD117" s="177"/>
      <c r="HE117" s="177"/>
      <c r="HF117" s="177"/>
      <c r="HG117" s="177"/>
      <c r="HH117" s="177"/>
      <c r="HI117" s="177"/>
      <c r="HJ117" s="177"/>
      <c r="HK117" s="177"/>
      <c r="HL117" s="177"/>
      <c r="HM117" s="177"/>
      <c r="HN117" s="177"/>
      <c r="HO117" s="177"/>
      <c r="HP117" s="177"/>
      <c r="HQ117" s="177"/>
      <c r="HR117" s="177"/>
      <c r="HS117" s="177"/>
      <c r="HT117" s="177"/>
      <c r="HU117" s="177"/>
      <c r="HV117" s="177"/>
      <c r="HW117" s="177"/>
      <c r="HX117" s="177"/>
      <c r="HY117" s="177"/>
      <c r="HZ117" s="177"/>
      <c r="IA117" s="177"/>
      <c r="IB117" s="177"/>
      <c r="IC117" s="177"/>
      <c r="ID117" s="177"/>
      <c r="IE117" s="177"/>
      <c r="IF117" s="177"/>
      <c r="IG117" s="177"/>
      <c r="IH117" s="177"/>
      <c r="II117" s="177"/>
      <c r="IJ117" s="177"/>
      <c r="IK117" s="177"/>
      <c r="IL117" s="177"/>
      <c r="IM117" s="177"/>
      <c r="IN117" s="177"/>
      <c r="IO117" s="177"/>
      <c r="IP117" s="177"/>
      <c r="IQ117" s="177"/>
      <c r="IR117" s="177"/>
      <c r="IS117" s="177"/>
      <c r="IT117" s="177"/>
      <c r="IU117" s="177"/>
      <c r="IV117" s="177"/>
    </row>
    <row r="118" spans="1:256" ht="16.2">
      <c r="A118" s="648"/>
      <c r="B118" s="180" t="s">
        <v>409</v>
      </c>
      <c r="C118" s="67">
        <v>7</v>
      </c>
      <c r="D118" s="67">
        <v>3</v>
      </c>
      <c r="E118" s="104">
        <f t="shared" si="3"/>
        <v>0.42857142857142855</v>
      </c>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c r="FS118" s="177"/>
      <c r="FT118" s="177"/>
      <c r="FU118" s="177"/>
      <c r="FV118" s="177"/>
      <c r="FW118" s="177"/>
      <c r="FX118" s="177"/>
      <c r="FY118" s="177"/>
      <c r="FZ118" s="177"/>
      <c r="GA118" s="177"/>
      <c r="GB118" s="177"/>
      <c r="GC118" s="177"/>
      <c r="GD118" s="177"/>
      <c r="GE118" s="177"/>
      <c r="GF118" s="177"/>
      <c r="GG118" s="177"/>
      <c r="GH118" s="177"/>
      <c r="GI118" s="177"/>
      <c r="GJ118" s="177"/>
      <c r="GK118" s="177"/>
      <c r="GL118" s="177"/>
      <c r="GM118" s="177"/>
      <c r="GN118" s="177"/>
      <c r="GO118" s="177"/>
      <c r="GP118" s="177"/>
      <c r="GQ118" s="177"/>
      <c r="GR118" s="177"/>
      <c r="GS118" s="177"/>
      <c r="GT118" s="177"/>
      <c r="GU118" s="177"/>
      <c r="GV118" s="177"/>
      <c r="GW118" s="177"/>
      <c r="GX118" s="177"/>
      <c r="GY118" s="177"/>
      <c r="GZ118" s="177"/>
      <c r="HA118" s="177"/>
      <c r="HB118" s="177"/>
      <c r="HC118" s="177"/>
      <c r="HD118" s="177"/>
      <c r="HE118" s="177"/>
      <c r="HF118" s="177"/>
      <c r="HG118" s="177"/>
      <c r="HH118" s="177"/>
      <c r="HI118" s="177"/>
      <c r="HJ118" s="177"/>
      <c r="HK118" s="177"/>
      <c r="HL118" s="177"/>
      <c r="HM118" s="177"/>
      <c r="HN118" s="177"/>
      <c r="HO118" s="177"/>
      <c r="HP118" s="177"/>
      <c r="HQ118" s="177"/>
      <c r="HR118" s="177"/>
      <c r="HS118" s="177"/>
      <c r="HT118" s="177"/>
      <c r="HU118" s="177"/>
      <c r="HV118" s="177"/>
      <c r="HW118" s="177"/>
      <c r="HX118" s="177"/>
      <c r="HY118" s="177"/>
      <c r="HZ118" s="177"/>
      <c r="IA118" s="177"/>
      <c r="IB118" s="177"/>
      <c r="IC118" s="177"/>
      <c r="ID118" s="177"/>
      <c r="IE118" s="177"/>
      <c r="IF118" s="177"/>
      <c r="IG118" s="177"/>
      <c r="IH118" s="177"/>
      <c r="II118" s="177"/>
      <c r="IJ118" s="177"/>
      <c r="IK118" s="177"/>
      <c r="IL118" s="177"/>
      <c r="IM118" s="177"/>
      <c r="IN118" s="177"/>
      <c r="IO118" s="177"/>
      <c r="IP118" s="177"/>
      <c r="IQ118" s="177"/>
      <c r="IR118" s="177"/>
      <c r="IS118" s="177"/>
      <c r="IT118" s="177"/>
      <c r="IU118" s="177"/>
      <c r="IV118" s="177"/>
    </row>
    <row r="119" spans="1:256" ht="16.2">
      <c r="A119" s="648"/>
      <c r="B119" s="180" t="s">
        <v>410</v>
      </c>
      <c r="C119" s="67">
        <v>20</v>
      </c>
      <c r="D119" s="67">
        <v>2</v>
      </c>
      <c r="E119" s="104">
        <f t="shared" si="3"/>
        <v>0.1</v>
      </c>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c r="FS119" s="177"/>
      <c r="FT119" s="177"/>
      <c r="FU119" s="177"/>
      <c r="FV119" s="177"/>
      <c r="FW119" s="177"/>
      <c r="FX119" s="177"/>
      <c r="FY119" s="177"/>
      <c r="FZ119" s="177"/>
      <c r="GA119" s="177"/>
      <c r="GB119" s="177"/>
      <c r="GC119" s="177"/>
      <c r="GD119" s="177"/>
      <c r="GE119" s="177"/>
      <c r="GF119" s="177"/>
      <c r="GG119" s="177"/>
      <c r="GH119" s="177"/>
      <c r="GI119" s="177"/>
      <c r="GJ119" s="177"/>
      <c r="GK119" s="177"/>
      <c r="GL119" s="177"/>
      <c r="GM119" s="177"/>
      <c r="GN119" s="177"/>
      <c r="GO119" s="177"/>
      <c r="GP119" s="177"/>
      <c r="GQ119" s="177"/>
      <c r="GR119" s="177"/>
      <c r="GS119" s="177"/>
      <c r="GT119" s="177"/>
      <c r="GU119" s="177"/>
      <c r="GV119" s="177"/>
      <c r="GW119" s="177"/>
      <c r="GX119" s="177"/>
      <c r="GY119" s="177"/>
      <c r="GZ119" s="177"/>
      <c r="HA119" s="177"/>
      <c r="HB119" s="177"/>
      <c r="HC119" s="177"/>
      <c r="HD119" s="177"/>
      <c r="HE119" s="177"/>
      <c r="HF119" s="177"/>
      <c r="HG119" s="177"/>
      <c r="HH119" s="177"/>
      <c r="HI119" s="177"/>
      <c r="HJ119" s="177"/>
      <c r="HK119" s="177"/>
      <c r="HL119" s="177"/>
      <c r="HM119" s="177"/>
      <c r="HN119" s="177"/>
      <c r="HO119" s="177"/>
      <c r="HP119" s="177"/>
      <c r="HQ119" s="177"/>
      <c r="HR119" s="177"/>
      <c r="HS119" s="177"/>
      <c r="HT119" s="177"/>
      <c r="HU119" s="177"/>
      <c r="HV119" s="177"/>
      <c r="HW119" s="177"/>
      <c r="HX119" s="177"/>
      <c r="HY119" s="177"/>
      <c r="HZ119" s="177"/>
      <c r="IA119" s="177"/>
      <c r="IB119" s="177"/>
      <c r="IC119" s="177"/>
      <c r="ID119" s="177"/>
      <c r="IE119" s="177"/>
      <c r="IF119" s="177"/>
      <c r="IG119" s="177"/>
      <c r="IH119" s="177"/>
      <c r="II119" s="177"/>
      <c r="IJ119" s="177"/>
      <c r="IK119" s="177"/>
      <c r="IL119" s="177"/>
      <c r="IM119" s="177"/>
      <c r="IN119" s="177"/>
      <c r="IO119" s="177"/>
      <c r="IP119" s="177"/>
      <c r="IQ119" s="177"/>
      <c r="IR119" s="177"/>
      <c r="IS119" s="177"/>
      <c r="IT119" s="177"/>
      <c r="IU119" s="177"/>
      <c r="IV119" s="177"/>
    </row>
    <row r="120" spans="1:256" ht="32.4">
      <c r="A120" s="648"/>
      <c r="B120" s="180" t="s">
        <v>411</v>
      </c>
      <c r="C120" s="67">
        <v>12</v>
      </c>
      <c r="D120" s="67">
        <v>4</v>
      </c>
      <c r="E120" s="104">
        <f t="shared" si="3"/>
        <v>0.33333333333333331</v>
      </c>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c r="FS120" s="177"/>
      <c r="FT120" s="177"/>
      <c r="FU120" s="177"/>
      <c r="FV120" s="177"/>
      <c r="FW120" s="177"/>
      <c r="FX120" s="177"/>
      <c r="FY120" s="177"/>
      <c r="FZ120" s="177"/>
      <c r="GA120" s="177"/>
      <c r="GB120" s="177"/>
      <c r="GC120" s="177"/>
      <c r="GD120" s="177"/>
      <c r="GE120" s="177"/>
      <c r="GF120" s="177"/>
      <c r="GG120" s="177"/>
      <c r="GH120" s="177"/>
      <c r="GI120" s="177"/>
      <c r="GJ120" s="177"/>
      <c r="GK120" s="177"/>
      <c r="GL120" s="177"/>
      <c r="GM120" s="177"/>
      <c r="GN120" s="177"/>
      <c r="GO120" s="177"/>
      <c r="GP120" s="177"/>
      <c r="GQ120" s="177"/>
      <c r="GR120" s="177"/>
      <c r="GS120" s="177"/>
      <c r="GT120" s="177"/>
      <c r="GU120" s="177"/>
      <c r="GV120" s="177"/>
      <c r="GW120" s="177"/>
      <c r="GX120" s="177"/>
      <c r="GY120" s="177"/>
      <c r="GZ120" s="177"/>
      <c r="HA120" s="177"/>
      <c r="HB120" s="177"/>
      <c r="HC120" s="177"/>
      <c r="HD120" s="177"/>
      <c r="HE120" s="177"/>
      <c r="HF120" s="177"/>
      <c r="HG120" s="177"/>
      <c r="HH120" s="177"/>
      <c r="HI120" s="177"/>
      <c r="HJ120" s="177"/>
      <c r="HK120" s="177"/>
      <c r="HL120" s="177"/>
      <c r="HM120" s="177"/>
      <c r="HN120" s="177"/>
      <c r="HO120" s="177"/>
      <c r="HP120" s="177"/>
      <c r="HQ120" s="177"/>
      <c r="HR120" s="177"/>
      <c r="HS120" s="177"/>
      <c r="HT120" s="177"/>
      <c r="HU120" s="177"/>
      <c r="HV120" s="177"/>
      <c r="HW120" s="177"/>
      <c r="HX120" s="177"/>
      <c r="HY120" s="177"/>
      <c r="HZ120" s="177"/>
      <c r="IA120" s="177"/>
      <c r="IB120" s="177"/>
      <c r="IC120" s="177"/>
      <c r="ID120" s="177"/>
      <c r="IE120" s="177"/>
      <c r="IF120" s="177"/>
      <c r="IG120" s="177"/>
      <c r="IH120" s="177"/>
      <c r="II120" s="177"/>
      <c r="IJ120" s="177"/>
      <c r="IK120" s="177"/>
      <c r="IL120" s="177"/>
      <c r="IM120" s="177"/>
      <c r="IN120" s="177"/>
      <c r="IO120" s="177"/>
      <c r="IP120" s="177"/>
      <c r="IQ120" s="177"/>
      <c r="IR120" s="177"/>
      <c r="IS120" s="177"/>
      <c r="IT120" s="177"/>
      <c r="IU120" s="177"/>
      <c r="IV120" s="177"/>
    </row>
    <row r="121" spans="1:256" ht="16.2">
      <c r="A121" s="648"/>
      <c r="B121" s="180" t="s">
        <v>412</v>
      </c>
      <c r="C121" s="67">
        <v>15</v>
      </c>
      <c r="D121" s="67">
        <v>2</v>
      </c>
      <c r="E121" s="104">
        <f t="shared" si="3"/>
        <v>0.13333333333333333</v>
      </c>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c r="FS121" s="177"/>
      <c r="FT121" s="177"/>
      <c r="FU121" s="177"/>
      <c r="FV121" s="177"/>
      <c r="FW121" s="177"/>
      <c r="FX121" s="177"/>
      <c r="FY121" s="177"/>
      <c r="FZ121" s="177"/>
      <c r="GA121" s="177"/>
      <c r="GB121" s="177"/>
      <c r="GC121" s="177"/>
      <c r="GD121" s="177"/>
      <c r="GE121" s="177"/>
      <c r="GF121" s="177"/>
      <c r="GG121" s="177"/>
      <c r="GH121" s="177"/>
      <c r="GI121" s="177"/>
      <c r="GJ121" s="177"/>
      <c r="GK121" s="177"/>
      <c r="GL121" s="177"/>
      <c r="GM121" s="177"/>
      <c r="GN121" s="177"/>
      <c r="GO121" s="177"/>
      <c r="GP121" s="177"/>
      <c r="GQ121" s="177"/>
      <c r="GR121" s="177"/>
      <c r="GS121" s="177"/>
      <c r="GT121" s="177"/>
      <c r="GU121" s="177"/>
      <c r="GV121" s="177"/>
      <c r="GW121" s="177"/>
      <c r="GX121" s="177"/>
      <c r="GY121" s="177"/>
      <c r="GZ121" s="177"/>
      <c r="HA121" s="177"/>
      <c r="HB121" s="177"/>
      <c r="HC121" s="177"/>
      <c r="HD121" s="177"/>
      <c r="HE121" s="177"/>
      <c r="HF121" s="177"/>
      <c r="HG121" s="177"/>
      <c r="HH121" s="177"/>
      <c r="HI121" s="177"/>
      <c r="HJ121" s="177"/>
      <c r="HK121" s="177"/>
      <c r="HL121" s="177"/>
      <c r="HM121" s="177"/>
      <c r="HN121" s="177"/>
      <c r="HO121" s="177"/>
      <c r="HP121" s="177"/>
      <c r="HQ121" s="177"/>
      <c r="HR121" s="177"/>
      <c r="HS121" s="177"/>
      <c r="HT121" s="177"/>
      <c r="HU121" s="177"/>
      <c r="HV121" s="177"/>
      <c r="HW121" s="177"/>
      <c r="HX121" s="177"/>
      <c r="HY121" s="177"/>
      <c r="HZ121" s="177"/>
      <c r="IA121" s="177"/>
      <c r="IB121" s="177"/>
      <c r="IC121" s="177"/>
      <c r="ID121" s="177"/>
      <c r="IE121" s="177"/>
      <c r="IF121" s="177"/>
      <c r="IG121" s="177"/>
      <c r="IH121" s="177"/>
      <c r="II121" s="177"/>
      <c r="IJ121" s="177"/>
      <c r="IK121" s="177"/>
      <c r="IL121" s="177"/>
      <c r="IM121" s="177"/>
      <c r="IN121" s="177"/>
      <c r="IO121" s="177"/>
      <c r="IP121" s="177"/>
      <c r="IQ121" s="177"/>
      <c r="IR121" s="177"/>
      <c r="IS121" s="177"/>
      <c r="IT121" s="177"/>
      <c r="IU121" s="177"/>
      <c r="IV121" s="177"/>
    </row>
    <row r="122" spans="1:256" ht="16.2">
      <c r="A122" s="645"/>
      <c r="B122" s="180" t="s">
        <v>1175</v>
      </c>
      <c r="C122" s="67">
        <v>9</v>
      </c>
      <c r="D122" s="67">
        <v>3</v>
      </c>
      <c r="E122" s="104">
        <f t="shared" si="3"/>
        <v>0.33333333333333331</v>
      </c>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row>
    <row r="123" spans="1:256" ht="16.2">
      <c r="A123" s="664"/>
      <c r="B123" s="180" t="s">
        <v>1176</v>
      </c>
      <c r="C123" s="67">
        <v>34</v>
      </c>
      <c r="D123" s="67">
        <v>2</v>
      </c>
      <c r="E123" s="104">
        <f t="shared" si="3"/>
        <v>5.8823529411764705E-2</v>
      </c>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c r="FS123" s="177"/>
      <c r="FT123" s="177"/>
      <c r="FU123" s="177"/>
      <c r="FV123" s="177"/>
      <c r="FW123" s="177"/>
      <c r="FX123" s="177"/>
      <c r="FY123" s="177"/>
      <c r="FZ123" s="177"/>
      <c r="GA123" s="177"/>
      <c r="GB123" s="177"/>
      <c r="GC123" s="177"/>
      <c r="GD123" s="177"/>
      <c r="GE123" s="177"/>
      <c r="GF123" s="177"/>
      <c r="GG123" s="177"/>
      <c r="GH123" s="177"/>
      <c r="GI123" s="177"/>
      <c r="GJ123" s="177"/>
      <c r="GK123" s="177"/>
      <c r="GL123" s="177"/>
      <c r="GM123" s="177"/>
      <c r="GN123" s="177"/>
      <c r="GO123" s="177"/>
      <c r="GP123" s="177"/>
      <c r="GQ123" s="177"/>
      <c r="GR123" s="177"/>
      <c r="GS123" s="177"/>
      <c r="GT123" s="177"/>
      <c r="GU123" s="177"/>
      <c r="GV123" s="177"/>
      <c r="GW123" s="177"/>
      <c r="GX123" s="177"/>
      <c r="GY123" s="177"/>
      <c r="GZ123" s="177"/>
      <c r="HA123" s="177"/>
      <c r="HB123" s="177"/>
      <c r="HC123" s="177"/>
      <c r="HD123" s="177"/>
      <c r="HE123" s="177"/>
      <c r="HF123" s="177"/>
      <c r="HG123" s="177"/>
      <c r="HH123" s="177"/>
      <c r="HI123" s="177"/>
      <c r="HJ123" s="177"/>
      <c r="HK123" s="177"/>
      <c r="HL123" s="177"/>
      <c r="HM123" s="177"/>
      <c r="HN123" s="177"/>
      <c r="HO123" s="177"/>
      <c r="HP123" s="177"/>
      <c r="HQ123" s="177"/>
      <c r="HR123" s="177"/>
      <c r="HS123" s="177"/>
      <c r="HT123" s="177"/>
      <c r="HU123" s="177"/>
      <c r="HV123" s="177"/>
      <c r="HW123" s="177"/>
      <c r="HX123" s="177"/>
      <c r="HY123" s="177"/>
      <c r="HZ123" s="177"/>
      <c r="IA123" s="177"/>
      <c r="IB123" s="177"/>
      <c r="IC123" s="177"/>
      <c r="ID123" s="177"/>
      <c r="IE123" s="177"/>
      <c r="IF123" s="177"/>
      <c r="IG123" s="177"/>
      <c r="IH123" s="177"/>
      <c r="II123" s="177"/>
      <c r="IJ123" s="177"/>
      <c r="IK123" s="177"/>
      <c r="IL123" s="177"/>
      <c r="IM123" s="177"/>
      <c r="IN123" s="177"/>
      <c r="IO123" s="177"/>
      <c r="IP123" s="177"/>
      <c r="IQ123" s="177"/>
      <c r="IR123" s="177"/>
      <c r="IS123" s="177"/>
      <c r="IT123" s="177"/>
      <c r="IU123" s="177"/>
      <c r="IV123" s="177"/>
    </row>
    <row r="124" spans="1:256" ht="16.2">
      <c r="A124" s="647" t="s">
        <v>1178</v>
      </c>
      <c r="B124" s="186" t="s">
        <v>414</v>
      </c>
      <c r="C124" s="67">
        <v>9</v>
      </c>
      <c r="D124" s="185">
        <v>3</v>
      </c>
      <c r="E124" s="105">
        <f>+D124/C124</f>
        <v>0.33333333333333331</v>
      </c>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c r="FS124" s="177"/>
      <c r="FT124" s="177"/>
      <c r="FU124" s="177"/>
      <c r="FV124" s="177"/>
      <c r="FW124" s="177"/>
      <c r="FX124" s="177"/>
      <c r="FY124" s="177"/>
      <c r="FZ124" s="177"/>
      <c r="GA124" s="177"/>
      <c r="GB124" s="177"/>
      <c r="GC124" s="177"/>
      <c r="GD124" s="177"/>
      <c r="GE124" s="177"/>
      <c r="GF124" s="177"/>
      <c r="GG124" s="177"/>
      <c r="GH124" s="177"/>
      <c r="GI124" s="177"/>
      <c r="GJ124" s="177"/>
      <c r="GK124" s="177"/>
      <c r="GL124" s="177"/>
      <c r="GM124" s="177"/>
      <c r="GN124" s="177"/>
      <c r="GO124" s="177"/>
      <c r="GP124" s="177"/>
      <c r="GQ124" s="177"/>
      <c r="GR124" s="177"/>
      <c r="GS124" s="177"/>
      <c r="GT124" s="177"/>
      <c r="GU124" s="177"/>
      <c r="GV124" s="177"/>
      <c r="GW124" s="177"/>
      <c r="GX124" s="177"/>
      <c r="GY124" s="177"/>
      <c r="GZ124" s="177"/>
      <c r="HA124" s="177"/>
      <c r="HB124" s="177"/>
      <c r="HC124" s="177"/>
      <c r="HD124" s="177"/>
      <c r="HE124" s="177"/>
      <c r="HF124" s="177"/>
      <c r="HG124" s="177"/>
      <c r="HH124" s="177"/>
      <c r="HI124" s="177"/>
      <c r="HJ124" s="177"/>
      <c r="HK124" s="177"/>
      <c r="HL124" s="177"/>
      <c r="HM124" s="177"/>
      <c r="HN124" s="177"/>
      <c r="HO124" s="177"/>
      <c r="HP124" s="177"/>
      <c r="HQ124" s="177"/>
      <c r="HR124" s="177"/>
      <c r="HS124" s="177"/>
      <c r="HT124" s="177"/>
      <c r="HU124" s="177"/>
      <c r="HV124" s="177"/>
      <c r="HW124" s="177"/>
      <c r="HX124" s="177"/>
      <c r="HY124" s="177"/>
      <c r="HZ124" s="177"/>
      <c r="IA124" s="177"/>
      <c r="IB124" s="177"/>
      <c r="IC124" s="177"/>
      <c r="ID124" s="177"/>
      <c r="IE124" s="177"/>
      <c r="IF124" s="177"/>
      <c r="IG124" s="177"/>
      <c r="IH124" s="177"/>
      <c r="II124" s="177"/>
      <c r="IJ124" s="177"/>
      <c r="IK124" s="177"/>
      <c r="IL124" s="177"/>
      <c r="IM124" s="177"/>
      <c r="IN124" s="177"/>
      <c r="IO124" s="177"/>
      <c r="IP124" s="177"/>
      <c r="IQ124" s="177"/>
      <c r="IR124" s="177"/>
      <c r="IS124" s="177"/>
      <c r="IT124" s="177"/>
      <c r="IU124" s="177"/>
      <c r="IV124" s="177"/>
    </row>
    <row r="125" spans="1:256" ht="16.2">
      <c r="A125" s="598"/>
      <c r="B125" s="186" t="s">
        <v>1024</v>
      </c>
      <c r="C125" s="67">
        <v>23</v>
      </c>
      <c r="D125" s="185">
        <v>12</v>
      </c>
      <c r="E125" s="105">
        <f t="shared" ref="E125:E132" si="4">+D125/C125</f>
        <v>0.52173913043478259</v>
      </c>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c r="FS125" s="177"/>
      <c r="FT125" s="177"/>
      <c r="FU125" s="177"/>
      <c r="FV125" s="177"/>
      <c r="FW125" s="177"/>
      <c r="FX125" s="177"/>
      <c r="FY125" s="177"/>
      <c r="FZ125" s="177"/>
      <c r="GA125" s="177"/>
      <c r="GB125" s="177"/>
      <c r="GC125" s="177"/>
      <c r="GD125" s="177"/>
      <c r="GE125" s="177"/>
      <c r="GF125" s="177"/>
      <c r="GG125" s="177"/>
      <c r="GH125" s="177"/>
      <c r="GI125" s="177"/>
      <c r="GJ125" s="177"/>
      <c r="GK125" s="177"/>
      <c r="GL125" s="177"/>
      <c r="GM125" s="177"/>
      <c r="GN125" s="177"/>
      <c r="GO125" s="177"/>
      <c r="GP125" s="177"/>
      <c r="GQ125" s="177"/>
      <c r="GR125" s="177"/>
      <c r="GS125" s="177"/>
      <c r="GT125" s="177"/>
      <c r="GU125" s="177"/>
      <c r="GV125" s="177"/>
      <c r="GW125" s="177"/>
      <c r="GX125" s="177"/>
      <c r="GY125" s="177"/>
      <c r="GZ125" s="177"/>
      <c r="HA125" s="177"/>
      <c r="HB125" s="177"/>
      <c r="HC125" s="177"/>
      <c r="HD125" s="177"/>
      <c r="HE125" s="177"/>
      <c r="HF125" s="177"/>
      <c r="HG125" s="177"/>
      <c r="HH125" s="177"/>
      <c r="HI125" s="177"/>
      <c r="HJ125" s="177"/>
      <c r="HK125" s="177"/>
      <c r="HL125" s="177"/>
      <c r="HM125" s="177"/>
      <c r="HN125" s="177"/>
      <c r="HO125" s="177"/>
      <c r="HP125" s="177"/>
      <c r="HQ125" s="177"/>
      <c r="HR125" s="177"/>
      <c r="HS125" s="177"/>
      <c r="HT125" s="177"/>
      <c r="HU125" s="177"/>
      <c r="HV125" s="177"/>
      <c r="HW125" s="177"/>
      <c r="HX125" s="177"/>
      <c r="HY125" s="177"/>
      <c r="HZ125" s="177"/>
      <c r="IA125" s="177"/>
      <c r="IB125" s="177"/>
      <c r="IC125" s="177"/>
      <c r="ID125" s="177"/>
      <c r="IE125" s="177"/>
      <c r="IF125" s="177"/>
      <c r="IG125" s="177"/>
      <c r="IH125" s="177"/>
      <c r="II125" s="177"/>
      <c r="IJ125" s="177"/>
      <c r="IK125" s="177"/>
      <c r="IL125" s="177"/>
      <c r="IM125" s="177"/>
      <c r="IN125" s="177"/>
      <c r="IO125" s="177"/>
      <c r="IP125" s="177"/>
      <c r="IQ125" s="177"/>
      <c r="IR125" s="177"/>
      <c r="IS125" s="177"/>
      <c r="IT125" s="177"/>
      <c r="IU125" s="177"/>
      <c r="IV125" s="177"/>
    </row>
    <row r="126" spans="1:256" ht="16.2">
      <c r="A126" s="598"/>
      <c r="B126" s="186" t="s">
        <v>415</v>
      </c>
      <c r="C126" s="67">
        <v>14</v>
      </c>
      <c r="D126" s="185">
        <v>1</v>
      </c>
      <c r="E126" s="105">
        <f t="shared" si="4"/>
        <v>7.1428571428571425E-2</v>
      </c>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c r="FS126" s="177"/>
      <c r="FT126" s="177"/>
      <c r="FU126" s="177"/>
      <c r="FV126" s="177"/>
      <c r="FW126" s="177"/>
      <c r="FX126" s="177"/>
      <c r="FY126" s="177"/>
      <c r="FZ126" s="177"/>
      <c r="GA126" s="177"/>
      <c r="GB126" s="177"/>
      <c r="GC126" s="177"/>
      <c r="GD126" s="177"/>
      <c r="GE126" s="177"/>
      <c r="GF126" s="177"/>
      <c r="GG126" s="177"/>
      <c r="GH126" s="177"/>
      <c r="GI126" s="177"/>
      <c r="GJ126" s="177"/>
      <c r="GK126" s="177"/>
      <c r="GL126" s="177"/>
      <c r="GM126" s="177"/>
      <c r="GN126" s="177"/>
      <c r="GO126" s="177"/>
      <c r="GP126" s="177"/>
      <c r="GQ126" s="177"/>
      <c r="GR126" s="177"/>
      <c r="GS126" s="177"/>
      <c r="GT126" s="177"/>
      <c r="GU126" s="177"/>
      <c r="GV126" s="177"/>
      <c r="GW126" s="177"/>
      <c r="GX126" s="177"/>
      <c r="GY126" s="177"/>
      <c r="GZ126" s="177"/>
      <c r="HA126" s="177"/>
      <c r="HB126" s="177"/>
      <c r="HC126" s="177"/>
      <c r="HD126" s="177"/>
      <c r="HE126" s="177"/>
      <c r="HF126" s="177"/>
      <c r="HG126" s="177"/>
      <c r="HH126" s="177"/>
      <c r="HI126" s="177"/>
      <c r="HJ126" s="177"/>
      <c r="HK126" s="177"/>
      <c r="HL126" s="177"/>
      <c r="HM126" s="177"/>
      <c r="HN126" s="177"/>
      <c r="HO126" s="177"/>
      <c r="HP126" s="177"/>
      <c r="HQ126" s="177"/>
      <c r="HR126" s="177"/>
      <c r="HS126" s="177"/>
      <c r="HT126" s="177"/>
      <c r="HU126" s="177"/>
      <c r="HV126" s="177"/>
      <c r="HW126" s="177"/>
      <c r="HX126" s="177"/>
      <c r="HY126" s="177"/>
      <c r="HZ126" s="177"/>
      <c r="IA126" s="177"/>
      <c r="IB126" s="177"/>
      <c r="IC126" s="177"/>
      <c r="ID126" s="177"/>
      <c r="IE126" s="177"/>
      <c r="IF126" s="177"/>
      <c r="IG126" s="177"/>
      <c r="IH126" s="177"/>
      <c r="II126" s="177"/>
      <c r="IJ126" s="177"/>
      <c r="IK126" s="177"/>
      <c r="IL126" s="177"/>
      <c r="IM126" s="177"/>
      <c r="IN126" s="177"/>
      <c r="IO126" s="177"/>
      <c r="IP126" s="177"/>
      <c r="IQ126" s="177"/>
      <c r="IR126" s="177"/>
      <c r="IS126" s="177"/>
      <c r="IT126" s="177"/>
      <c r="IU126" s="177"/>
      <c r="IV126" s="177"/>
    </row>
    <row r="127" spans="1:256" ht="16.2">
      <c r="A127" s="598"/>
      <c r="B127" s="186" t="s">
        <v>1025</v>
      </c>
      <c r="C127" s="67">
        <v>17</v>
      </c>
      <c r="D127" s="185">
        <v>2</v>
      </c>
      <c r="E127" s="105">
        <f t="shared" si="4"/>
        <v>0.11764705882352941</v>
      </c>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c r="FS127" s="177"/>
      <c r="FT127" s="177"/>
      <c r="FU127" s="177"/>
      <c r="FV127" s="177"/>
      <c r="FW127" s="177"/>
      <c r="FX127" s="177"/>
      <c r="FY127" s="177"/>
      <c r="FZ127" s="177"/>
      <c r="GA127" s="177"/>
      <c r="GB127" s="177"/>
      <c r="GC127" s="177"/>
      <c r="GD127" s="177"/>
      <c r="GE127" s="177"/>
      <c r="GF127" s="177"/>
      <c r="GG127" s="177"/>
      <c r="GH127" s="177"/>
      <c r="GI127" s="177"/>
      <c r="GJ127" s="177"/>
      <c r="GK127" s="177"/>
      <c r="GL127" s="177"/>
      <c r="GM127" s="177"/>
      <c r="GN127" s="177"/>
      <c r="GO127" s="177"/>
      <c r="GP127" s="177"/>
      <c r="GQ127" s="177"/>
      <c r="GR127" s="177"/>
      <c r="GS127" s="177"/>
      <c r="GT127" s="177"/>
      <c r="GU127" s="177"/>
      <c r="GV127" s="177"/>
      <c r="GW127" s="177"/>
      <c r="GX127" s="177"/>
      <c r="GY127" s="177"/>
      <c r="GZ127" s="177"/>
      <c r="HA127" s="177"/>
      <c r="HB127" s="177"/>
      <c r="HC127" s="177"/>
      <c r="HD127" s="177"/>
      <c r="HE127" s="177"/>
      <c r="HF127" s="177"/>
      <c r="HG127" s="177"/>
      <c r="HH127" s="177"/>
      <c r="HI127" s="177"/>
      <c r="HJ127" s="177"/>
      <c r="HK127" s="177"/>
      <c r="HL127" s="177"/>
      <c r="HM127" s="177"/>
      <c r="HN127" s="177"/>
      <c r="HO127" s="177"/>
      <c r="HP127" s="177"/>
      <c r="HQ127" s="177"/>
      <c r="HR127" s="177"/>
      <c r="HS127" s="177"/>
      <c r="HT127" s="177"/>
      <c r="HU127" s="177"/>
      <c r="HV127" s="177"/>
      <c r="HW127" s="177"/>
      <c r="HX127" s="177"/>
      <c r="HY127" s="177"/>
      <c r="HZ127" s="177"/>
      <c r="IA127" s="177"/>
      <c r="IB127" s="177"/>
      <c r="IC127" s="177"/>
      <c r="ID127" s="177"/>
      <c r="IE127" s="177"/>
      <c r="IF127" s="177"/>
      <c r="IG127" s="177"/>
      <c r="IH127" s="177"/>
      <c r="II127" s="177"/>
      <c r="IJ127" s="177"/>
      <c r="IK127" s="177"/>
      <c r="IL127" s="177"/>
      <c r="IM127" s="177"/>
      <c r="IN127" s="177"/>
      <c r="IO127" s="177"/>
      <c r="IP127" s="177"/>
      <c r="IQ127" s="177"/>
      <c r="IR127" s="177"/>
      <c r="IS127" s="177"/>
      <c r="IT127" s="177"/>
      <c r="IU127" s="177"/>
      <c r="IV127" s="177"/>
    </row>
    <row r="128" spans="1:256" ht="16.2">
      <c r="A128" s="598"/>
      <c r="B128" s="294" t="s">
        <v>1026</v>
      </c>
      <c r="C128" s="67">
        <v>15</v>
      </c>
      <c r="D128" s="185">
        <v>6</v>
      </c>
      <c r="E128" s="105">
        <f t="shared" si="4"/>
        <v>0.4</v>
      </c>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c r="FS128" s="177"/>
      <c r="FT128" s="177"/>
      <c r="FU128" s="177"/>
      <c r="FV128" s="177"/>
      <c r="FW128" s="177"/>
      <c r="FX128" s="177"/>
      <c r="FY128" s="177"/>
      <c r="FZ128" s="177"/>
      <c r="GA128" s="177"/>
      <c r="GB128" s="177"/>
      <c r="GC128" s="177"/>
      <c r="GD128" s="177"/>
      <c r="GE128" s="177"/>
      <c r="GF128" s="177"/>
      <c r="GG128" s="177"/>
      <c r="GH128" s="177"/>
      <c r="GI128" s="177"/>
      <c r="GJ128" s="177"/>
      <c r="GK128" s="177"/>
      <c r="GL128" s="177"/>
      <c r="GM128" s="177"/>
      <c r="GN128" s="177"/>
      <c r="GO128" s="177"/>
      <c r="GP128" s="177"/>
      <c r="GQ128" s="177"/>
      <c r="GR128" s="177"/>
      <c r="GS128" s="177"/>
      <c r="GT128" s="177"/>
      <c r="GU128" s="177"/>
      <c r="GV128" s="177"/>
      <c r="GW128" s="177"/>
      <c r="GX128" s="177"/>
      <c r="GY128" s="177"/>
      <c r="GZ128" s="177"/>
      <c r="HA128" s="177"/>
      <c r="HB128" s="177"/>
      <c r="HC128" s="177"/>
      <c r="HD128" s="177"/>
      <c r="HE128" s="177"/>
      <c r="HF128" s="177"/>
      <c r="HG128" s="177"/>
      <c r="HH128" s="177"/>
      <c r="HI128" s="177"/>
      <c r="HJ128" s="177"/>
      <c r="HK128" s="177"/>
      <c r="HL128" s="177"/>
      <c r="HM128" s="177"/>
      <c r="HN128" s="177"/>
      <c r="HO128" s="177"/>
      <c r="HP128" s="177"/>
      <c r="HQ128" s="177"/>
      <c r="HR128" s="177"/>
      <c r="HS128" s="177"/>
      <c r="HT128" s="177"/>
      <c r="HU128" s="177"/>
      <c r="HV128" s="177"/>
      <c r="HW128" s="177"/>
      <c r="HX128" s="177"/>
      <c r="HY128" s="177"/>
      <c r="HZ128" s="177"/>
      <c r="IA128" s="177"/>
      <c r="IB128" s="177"/>
      <c r="IC128" s="177"/>
      <c r="ID128" s="177"/>
      <c r="IE128" s="177"/>
      <c r="IF128" s="177"/>
      <c r="IG128" s="177"/>
      <c r="IH128" s="177"/>
      <c r="II128" s="177"/>
      <c r="IJ128" s="177"/>
      <c r="IK128" s="177"/>
      <c r="IL128" s="177"/>
      <c r="IM128" s="177"/>
      <c r="IN128" s="177"/>
      <c r="IO128" s="177"/>
      <c r="IP128" s="177"/>
      <c r="IQ128" s="177"/>
      <c r="IR128" s="177"/>
      <c r="IS128" s="177"/>
      <c r="IT128" s="177"/>
      <c r="IU128" s="177"/>
      <c r="IV128" s="177"/>
    </row>
    <row r="129" spans="1:256" ht="16.2">
      <c r="A129" s="598"/>
      <c r="B129" s="186" t="s">
        <v>1027</v>
      </c>
      <c r="C129" s="67">
        <v>13</v>
      </c>
      <c r="D129" s="185">
        <v>1</v>
      </c>
      <c r="E129" s="105">
        <f t="shared" si="4"/>
        <v>7.6923076923076927E-2</v>
      </c>
      <c r="F129" s="176"/>
      <c r="G129" s="176"/>
      <c r="H129" s="176"/>
      <c r="I129" s="176"/>
      <c r="J129" s="176"/>
      <c r="K129" s="176"/>
      <c r="L129" s="176"/>
      <c r="M129" s="176"/>
      <c r="N129" s="176"/>
      <c r="O129" s="176"/>
      <c r="P129" s="176"/>
      <c r="Q129" s="176"/>
      <c r="R129" s="176"/>
      <c r="S129" s="176"/>
      <c r="T129" s="176"/>
      <c r="U129" s="176"/>
      <c r="V129" s="176"/>
      <c r="W129" s="176"/>
      <c r="X129" s="176"/>
      <c r="Y129" s="176"/>
      <c r="Z129" s="176"/>
      <c r="AA129" s="176"/>
      <c r="AB129" s="176"/>
      <c r="AC129" s="176"/>
      <c r="AD129" s="176"/>
      <c r="AE129" s="176"/>
      <c r="AF129" s="176"/>
      <c r="AG129" s="176"/>
      <c r="AH129" s="176"/>
      <c r="AI129" s="176"/>
      <c r="AJ129" s="176"/>
      <c r="AK129" s="176"/>
      <c r="AL129" s="176"/>
      <c r="AM129" s="176"/>
      <c r="AN129" s="176"/>
      <c r="AO129" s="176"/>
      <c r="AP129" s="176"/>
      <c r="AQ129" s="176"/>
      <c r="AR129" s="176"/>
      <c r="AS129" s="176"/>
      <c r="AT129" s="176"/>
      <c r="AU129" s="176"/>
      <c r="AV129" s="176"/>
      <c r="AW129" s="176"/>
      <c r="AX129" s="176"/>
      <c r="AY129" s="176"/>
      <c r="AZ129" s="176"/>
      <c r="BA129" s="176"/>
      <c r="BB129" s="176"/>
      <c r="BC129" s="176"/>
      <c r="BD129" s="176"/>
      <c r="BE129" s="176"/>
      <c r="BF129" s="176"/>
      <c r="BG129" s="176"/>
      <c r="BH129" s="176"/>
      <c r="BI129" s="176"/>
      <c r="BJ129" s="176"/>
      <c r="BK129" s="176"/>
      <c r="BL129" s="176"/>
      <c r="BM129" s="176"/>
      <c r="BN129" s="176"/>
      <c r="BO129" s="176"/>
      <c r="BP129" s="176"/>
      <c r="BQ129" s="176"/>
      <c r="BR129" s="176"/>
      <c r="BS129" s="176"/>
      <c r="BT129" s="176"/>
      <c r="BU129" s="176"/>
      <c r="BV129" s="176"/>
      <c r="BW129" s="176"/>
      <c r="BX129" s="176"/>
      <c r="BY129" s="176"/>
      <c r="BZ129" s="176"/>
      <c r="CA129" s="176"/>
      <c r="CB129" s="176"/>
      <c r="CC129" s="176"/>
      <c r="CD129" s="176"/>
      <c r="CE129" s="176"/>
      <c r="CF129" s="176"/>
      <c r="CG129" s="176"/>
      <c r="CH129" s="176"/>
      <c r="CI129" s="176"/>
      <c r="CJ129" s="176"/>
      <c r="CK129" s="176"/>
      <c r="CL129" s="176"/>
      <c r="CM129" s="176"/>
      <c r="CN129" s="176"/>
      <c r="CO129" s="176"/>
      <c r="CP129" s="176"/>
      <c r="CQ129" s="176"/>
      <c r="CR129" s="176"/>
      <c r="CS129" s="176"/>
      <c r="CT129" s="176"/>
      <c r="CU129" s="176"/>
      <c r="CV129" s="176"/>
      <c r="CW129" s="176"/>
      <c r="CX129" s="176"/>
      <c r="CY129" s="176"/>
      <c r="CZ129" s="176"/>
      <c r="DA129" s="176"/>
      <c r="DB129" s="176"/>
      <c r="DC129" s="176"/>
      <c r="DD129" s="176"/>
      <c r="DE129" s="176"/>
      <c r="DF129" s="176"/>
      <c r="DG129" s="176"/>
      <c r="DH129" s="176"/>
      <c r="DI129" s="176"/>
      <c r="DJ129" s="176"/>
      <c r="DK129" s="176"/>
      <c r="DL129" s="176"/>
      <c r="DM129" s="176"/>
      <c r="DN129" s="176"/>
      <c r="DO129" s="176"/>
      <c r="DP129" s="176"/>
      <c r="DQ129" s="176"/>
      <c r="DR129" s="176"/>
      <c r="DS129" s="176"/>
      <c r="DT129" s="176"/>
      <c r="DU129" s="176"/>
      <c r="DV129" s="176"/>
      <c r="DW129" s="176"/>
      <c r="DX129" s="176"/>
      <c r="DY129" s="176"/>
      <c r="DZ129" s="176"/>
      <c r="EA129" s="176"/>
      <c r="EB129" s="176"/>
      <c r="EC129" s="176"/>
      <c r="ED129" s="176"/>
      <c r="EE129" s="176"/>
      <c r="EF129" s="176"/>
      <c r="EG129" s="176"/>
      <c r="EH129" s="176"/>
      <c r="EI129" s="176"/>
      <c r="EJ129" s="176"/>
      <c r="EK129" s="176"/>
      <c r="EL129" s="176"/>
      <c r="EM129" s="176"/>
      <c r="EN129" s="176"/>
      <c r="EO129" s="176"/>
      <c r="EP129" s="176"/>
      <c r="EQ129" s="176"/>
      <c r="ER129" s="176"/>
      <c r="ES129" s="176"/>
      <c r="ET129" s="176"/>
      <c r="EU129" s="176"/>
      <c r="EV129" s="176"/>
      <c r="EW129" s="176"/>
      <c r="EX129" s="176"/>
      <c r="EY129" s="176"/>
      <c r="EZ129" s="176"/>
      <c r="FA129" s="176"/>
      <c r="FB129" s="176"/>
      <c r="FC129" s="176"/>
      <c r="FD129" s="176"/>
      <c r="FE129" s="176"/>
      <c r="FF129" s="176"/>
      <c r="FG129" s="176"/>
      <c r="FH129" s="176"/>
      <c r="FI129" s="176"/>
      <c r="FJ129" s="176"/>
      <c r="FK129" s="176"/>
      <c r="FL129" s="176"/>
      <c r="FM129" s="176"/>
      <c r="FN129" s="176"/>
      <c r="FO129" s="176"/>
      <c r="FP129" s="176"/>
      <c r="FQ129" s="176"/>
      <c r="FR129" s="176"/>
      <c r="FS129" s="176"/>
      <c r="FT129" s="176"/>
      <c r="FU129" s="176"/>
      <c r="FV129" s="176"/>
      <c r="FW129" s="176"/>
      <c r="FX129" s="176"/>
      <c r="FY129" s="176"/>
      <c r="FZ129" s="176"/>
      <c r="GA129" s="176"/>
      <c r="GB129" s="176"/>
      <c r="GC129" s="176"/>
      <c r="GD129" s="176"/>
      <c r="GE129" s="176"/>
      <c r="GF129" s="176"/>
      <c r="GG129" s="176"/>
      <c r="GH129" s="176"/>
      <c r="GI129" s="176"/>
      <c r="GJ129" s="176"/>
      <c r="GK129" s="176"/>
      <c r="GL129" s="176"/>
      <c r="GM129" s="176"/>
      <c r="GN129" s="176"/>
      <c r="GO129" s="176"/>
      <c r="GP129" s="176"/>
      <c r="GQ129" s="176"/>
      <c r="GR129" s="176"/>
      <c r="GS129" s="176"/>
      <c r="GT129" s="176"/>
      <c r="GU129" s="176"/>
      <c r="GV129" s="176"/>
      <c r="GW129" s="176"/>
      <c r="GX129" s="176"/>
      <c r="GY129" s="176"/>
      <c r="GZ129" s="176"/>
      <c r="HA129" s="176"/>
      <c r="HB129" s="176"/>
      <c r="HC129" s="176"/>
      <c r="HD129" s="176"/>
      <c r="HE129" s="176"/>
      <c r="HF129" s="176"/>
      <c r="HG129" s="176"/>
      <c r="HH129" s="176"/>
      <c r="HI129" s="176"/>
      <c r="HJ129" s="176"/>
      <c r="HK129" s="176"/>
      <c r="HL129" s="176"/>
      <c r="HM129" s="176"/>
      <c r="HN129" s="176"/>
      <c r="HO129" s="176"/>
      <c r="HP129" s="176"/>
      <c r="HQ129" s="176"/>
      <c r="HR129" s="176"/>
      <c r="HS129" s="176"/>
      <c r="HT129" s="176"/>
      <c r="HU129" s="176"/>
      <c r="HV129" s="176"/>
      <c r="HW129" s="176"/>
      <c r="HX129" s="176"/>
      <c r="HY129" s="176"/>
      <c r="HZ129" s="176"/>
      <c r="IA129" s="176"/>
      <c r="IB129" s="176"/>
      <c r="IC129" s="176"/>
      <c r="ID129" s="176"/>
      <c r="IE129" s="176"/>
      <c r="IF129" s="176"/>
      <c r="IG129" s="176"/>
      <c r="IH129" s="176"/>
      <c r="II129" s="176"/>
      <c r="IJ129" s="176"/>
      <c r="IK129" s="176"/>
      <c r="IL129" s="176"/>
      <c r="IM129" s="176"/>
      <c r="IN129" s="176"/>
      <c r="IO129" s="176"/>
      <c r="IP129" s="176"/>
      <c r="IQ129" s="176"/>
      <c r="IR129" s="176"/>
      <c r="IS129" s="176"/>
      <c r="IT129" s="176"/>
      <c r="IU129" s="176"/>
      <c r="IV129" s="176"/>
    </row>
    <row r="130" spans="1:256" ht="16.2">
      <c r="A130" s="598"/>
      <c r="B130" s="186" t="s">
        <v>416</v>
      </c>
      <c r="C130" s="67">
        <v>11</v>
      </c>
      <c r="D130" s="185">
        <v>4</v>
      </c>
      <c r="E130" s="105">
        <f t="shared" si="4"/>
        <v>0.36363636363636365</v>
      </c>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176"/>
      <c r="AW130" s="176"/>
      <c r="AX130" s="176"/>
      <c r="AY130" s="176"/>
      <c r="AZ130" s="176"/>
      <c r="BA130" s="176"/>
      <c r="BB130" s="176"/>
      <c r="BC130" s="176"/>
      <c r="BD130" s="176"/>
      <c r="BE130" s="176"/>
      <c r="BF130" s="176"/>
      <c r="BG130" s="176"/>
      <c r="BH130" s="176"/>
      <c r="BI130" s="176"/>
      <c r="BJ130" s="176"/>
      <c r="BK130" s="176"/>
      <c r="BL130" s="176"/>
      <c r="BM130" s="176"/>
      <c r="BN130" s="176"/>
      <c r="BO130" s="176"/>
      <c r="BP130" s="176"/>
      <c r="BQ130" s="176"/>
      <c r="BR130" s="176"/>
      <c r="BS130" s="176"/>
      <c r="BT130" s="176"/>
      <c r="BU130" s="176"/>
      <c r="BV130" s="176"/>
      <c r="BW130" s="176"/>
      <c r="BX130" s="176"/>
      <c r="BY130" s="176"/>
      <c r="BZ130" s="176"/>
      <c r="CA130" s="176"/>
      <c r="CB130" s="176"/>
      <c r="CC130" s="176"/>
      <c r="CD130" s="176"/>
      <c r="CE130" s="176"/>
      <c r="CF130" s="176"/>
      <c r="CG130" s="176"/>
      <c r="CH130" s="176"/>
      <c r="CI130" s="176"/>
      <c r="CJ130" s="176"/>
      <c r="CK130" s="176"/>
      <c r="CL130" s="176"/>
      <c r="CM130" s="176"/>
      <c r="CN130" s="176"/>
      <c r="CO130" s="176"/>
      <c r="CP130" s="176"/>
      <c r="CQ130" s="176"/>
      <c r="CR130" s="176"/>
      <c r="CS130" s="176"/>
      <c r="CT130" s="176"/>
      <c r="CU130" s="176"/>
      <c r="CV130" s="176"/>
      <c r="CW130" s="176"/>
      <c r="CX130" s="176"/>
      <c r="CY130" s="176"/>
      <c r="CZ130" s="176"/>
      <c r="DA130" s="176"/>
      <c r="DB130" s="176"/>
      <c r="DC130" s="176"/>
      <c r="DD130" s="176"/>
      <c r="DE130" s="176"/>
      <c r="DF130" s="176"/>
      <c r="DG130" s="176"/>
      <c r="DH130" s="176"/>
      <c r="DI130" s="176"/>
      <c r="DJ130" s="176"/>
      <c r="DK130" s="176"/>
      <c r="DL130" s="176"/>
      <c r="DM130" s="176"/>
      <c r="DN130" s="176"/>
      <c r="DO130" s="176"/>
      <c r="DP130" s="176"/>
      <c r="DQ130" s="176"/>
      <c r="DR130" s="176"/>
      <c r="DS130" s="176"/>
      <c r="DT130" s="176"/>
      <c r="DU130" s="176"/>
      <c r="DV130" s="176"/>
      <c r="DW130" s="176"/>
      <c r="DX130" s="176"/>
      <c r="DY130" s="176"/>
      <c r="DZ130" s="176"/>
      <c r="EA130" s="176"/>
      <c r="EB130" s="176"/>
      <c r="EC130" s="176"/>
      <c r="ED130" s="176"/>
      <c r="EE130" s="176"/>
      <c r="EF130" s="176"/>
      <c r="EG130" s="176"/>
      <c r="EH130" s="176"/>
      <c r="EI130" s="176"/>
      <c r="EJ130" s="176"/>
      <c r="EK130" s="176"/>
      <c r="EL130" s="176"/>
      <c r="EM130" s="176"/>
      <c r="EN130" s="176"/>
      <c r="EO130" s="176"/>
      <c r="EP130" s="176"/>
      <c r="EQ130" s="176"/>
      <c r="ER130" s="176"/>
      <c r="ES130" s="176"/>
      <c r="ET130" s="176"/>
      <c r="EU130" s="176"/>
      <c r="EV130" s="176"/>
      <c r="EW130" s="176"/>
      <c r="EX130" s="176"/>
      <c r="EY130" s="176"/>
      <c r="EZ130" s="176"/>
      <c r="FA130" s="176"/>
      <c r="FB130" s="176"/>
      <c r="FC130" s="176"/>
      <c r="FD130" s="176"/>
      <c r="FE130" s="176"/>
      <c r="FF130" s="176"/>
      <c r="FG130" s="176"/>
      <c r="FH130" s="176"/>
      <c r="FI130" s="176"/>
      <c r="FJ130" s="176"/>
      <c r="FK130" s="176"/>
      <c r="FL130" s="176"/>
      <c r="FM130" s="176"/>
      <c r="FN130" s="176"/>
      <c r="FO130" s="176"/>
      <c r="FP130" s="176"/>
      <c r="FQ130" s="176"/>
      <c r="FR130" s="176"/>
      <c r="FS130" s="176"/>
      <c r="FT130" s="176"/>
      <c r="FU130" s="176"/>
      <c r="FV130" s="176"/>
      <c r="FW130" s="176"/>
      <c r="FX130" s="176"/>
      <c r="FY130" s="176"/>
      <c r="FZ130" s="176"/>
      <c r="GA130" s="176"/>
      <c r="GB130" s="176"/>
      <c r="GC130" s="176"/>
      <c r="GD130" s="176"/>
      <c r="GE130" s="176"/>
      <c r="GF130" s="176"/>
      <c r="GG130" s="176"/>
      <c r="GH130" s="176"/>
      <c r="GI130" s="176"/>
      <c r="GJ130" s="176"/>
      <c r="GK130" s="176"/>
      <c r="GL130" s="176"/>
      <c r="GM130" s="176"/>
      <c r="GN130" s="176"/>
      <c r="GO130" s="176"/>
      <c r="GP130" s="176"/>
      <c r="GQ130" s="176"/>
      <c r="GR130" s="176"/>
      <c r="GS130" s="176"/>
      <c r="GT130" s="176"/>
      <c r="GU130" s="176"/>
      <c r="GV130" s="176"/>
      <c r="GW130" s="176"/>
      <c r="GX130" s="176"/>
      <c r="GY130" s="176"/>
      <c r="GZ130" s="176"/>
      <c r="HA130" s="176"/>
      <c r="HB130" s="176"/>
      <c r="HC130" s="176"/>
      <c r="HD130" s="176"/>
      <c r="HE130" s="176"/>
      <c r="HF130" s="176"/>
      <c r="HG130" s="176"/>
      <c r="HH130" s="176"/>
      <c r="HI130" s="176"/>
      <c r="HJ130" s="176"/>
      <c r="HK130" s="176"/>
      <c r="HL130" s="176"/>
      <c r="HM130" s="176"/>
      <c r="HN130" s="176"/>
      <c r="HO130" s="176"/>
      <c r="HP130" s="176"/>
      <c r="HQ130" s="176"/>
      <c r="HR130" s="176"/>
      <c r="HS130" s="176"/>
      <c r="HT130" s="176"/>
      <c r="HU130" s="176"/>
      <c r="HV130" s="176"/>
      <c r="HW130" s="176"/>
      <c r="HX130" s="176"/>
      <c r="HY130" s="176"/>
      <c r="HZ130" s="176"/>
      <c r="IA130" s="176"/>
      <c r="IB130" s="176"/>
      <c r="IC130" s="176"/>
      <c r="ID130" s="176"/>
      <c r="IE130" s="176"/>
      <c r="IF130" s="176"/>
      <c r="IG130" s="176"/>
      <c r="IH130" s="176"/>
      <c r="II130" s="176"/>
      <c r="IJ130" s="176"/>
      <c r="IK130" s="176"/>
      <c r="IL130" s="176"/>
      <c r="IM130" s="176"/>
      <c r="IN130" s="176"/>
      <c r="IO130" s="176"/>
      <c r="IP130" s="176"/>
      <c r="IQ130" s="176"/>
      <c r="IR130" s="176"/>
      <c r="IS130" s="176"/>
      <c r="IT130" s="176"/>
      <c r="IU130" s="176"/>
      <c r="IV130" s="176"/>
    </row>
    <row r="131" spans="1:256" ht="16.2">
      <c r="A131" s="598"/>
      <c r="B131" s="186" t="s">
        <v>417</v>
      </c>
      <c r="C131" s="67">
        <v>9</v>
      </c>
      <c r="D131" s="185">
        <v>3</v>
      </c>
      <c r="E131" s="105">
        <f t="shared" si="4"/>
        <v>0.33333333333333331</v>
      </c>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176"/>
      <c r="AW131" s="176"/>
      <c r="AX131" s="176"/>
      <c r="AY131" s="176"/>
      <c r="AZ131" s="176"/>
      <c r="BA131" s="176"/>
      <c r="BB131" s="176"/>
      <c r="BC131" s="176"/>
      <c r="BD131" s="176"/>
      <c r="BE131" s="176"/>
      <c r="BF131" s="176"/>
      <c r="BG131" s="176"/>
      <c r="BH131" s="176"/>
      <c r="BI131" s="176"/>
      <c r="BJ131" s="176"/>
      <c r="BK131" s="176"/>
      <c r="BL131" s="176"/>
      <c r="BM131" s="176"/>
      <c r="BN131" s="176"/>
      <c r="BO131" s="176"/>
      <c r="BP131" s="176"/>
      <c r="BQ131" s="176"/>
      <c r="BR131" s="176"/>
      <c r="BS131" s="176"/>
      <c r="BT131" s="176"/>
      <c r="BU131" s="176"/>
      <c r="BV131" s="176"/>
      <c r="BW131" s="176"/>
      <c r="BX131" s="176"/>
      <c r="BY131" s="176"/>
      <c r="BZ131" s="176"/>
      <c r="CA131" s="176"/>
      <c r="CB131" s="176"/>
      <c r="CC131" s="176"/>
      <c r="CD131" s="176"/>
      <c r="CE131" s="176"/>
      <c r="CF131" s="176"/>
      <c r="CG131" s="176"/>
      <c r="CH131" s="176"/>
      <c r="CI131" s="176"/>
      <c r="CJ131" s="176"/>
      <c r="CK131" s="176"/>
      <c r="CL131" s="176"/>
      <c r="CM131" s="176"/>
      <c r="CN131" s="176"/>
      <c r="CO131" s="176"/>
      <c r="CP131" s="176"/>
      <c r="CQ131" s="176"/>
      <c r="CR131" s="176"/>
      <c r="CS131" s="176"/>
      <c r="CT131" s="176"/>
      <c r="CU131" s="176"/>
      <c r="CV131" s="176"/>
      <c r="CW131" s="176"/>
      <c r="CX131" s="176"/>
      <c r="CY131" s="176"/>
      <c r="CZ131" s="176"/>
      <c r="DA131" s="176"/>
      <c r="DB131" s="176"/>
      <c r="DC131" s="176"/>
      <c r="DD131" s="176"/>
      <c r="DE131" s="176"/>
      <c r="DF131" s="176"/>
      <c r="DG131" s="176"/>
      <c r="DH131" s="176"/>
      <c r="DI131" s="176"/>
      <c r="DJ131" s="176"/>
      <c r="DK131" s="176"/>
      <c r="DL131" s="176"/>
      <c r="DM131" s="176"/>
      <c r="DN131" s="176"/>
      <c r="DO131" s="176"/>
      <c r="DP131" s="176"/>
      <c r="DQ131" s="176"/>
      <c r="DR131" s="176"/>
      <c r="DS131" s="176"/>
      <c r="DT131" s="176"/>
      <c r="DU131" s="176"/>
      <c r="DV131" s="176"/>
      <c r="DW131" s="176"/>
      <c r="DX131" s="176"/>
      <c r="DY131" s="176"/>
      <c r="DZ131" s="176"/>
      <c r="EA131" s="176"/>
      <c r="EB131" s="176"/>
      <c r="EC131" s="176"/>
      <c r="ED131" s="176"/>
      <c r="EE131" s="176"/>
      <c r="EF131" s="176"/>
      <c r="EG131" s="176"/>
      <c r="EH131" s="176"/>
      <c r="EI131" s="176"/>
      <c r="EJ131" s="176"/>
      <c r="EK131" s="176"/>
      <c r="EL131" s="176"/>
      <c r="EM131" s="176"/>
      <c r="EN131" s="176"/>
      <c r="EO131" s="176"/>
      <c r="EP131" s="176"/>
      <c r="EQ131" s="176"/>
      <c r="ER131" s="176"/>
      <c r="ES131" s="176"/>
      <c r="ET131" s="176"/>
      <c r="EU131" s="176"/>
      <c r="EV131" s="176"/>
      <c r="EW131" s="176"/>
      <c r="EX131" s="176"/>
      <c r="EY131" s="176"/>
      <c r="EZ131" s="176"/>
      <c r="FA131" s="176"/>
      <c r="FB131" s="176"/>
      <c r="FC131" s="176"/>
      <c r="FD131" s="176"/>
      <c r="FE131" s="176"/>
      <c r="FF131" s="176"/>
      <c r="FG131" s="176"/>
      <c r="FH131" s="176"/>
      <c r="FI131" s="176"/>
      <c r="FJ131" s="176"/>
      <c r="FK131" s="176"/>
      <c r="FL131" s="176"/>
      <c r="FM131" s="176"/>
      <c r="FN131" s="176"/>
      <c r="FO131" s="176"/>
      <c r="FP131" s="176"/>
      <c r="FQ131" s="176"/>
      <c r="FR131" s="176"/>
      <c r="FS131" s="176"/>
      <c r="FT131" s="176"/>
      <c r="FU131" s="176"/>
      <c r="FV131" s="176"/>
      <c r="FW131" s="176"/>
      <c r="FX131" s="176"/>
      <c r="FY131" s="176"/>
      <c r="FZ131" s="176"/>
      <c r="GA131" s="176"/>
      <c r="GB131" s="176"/>
      <c r="GC131" s="176"/>
      <c r="GD131" s="176"/>
      <c r="GE131" s="176"/>
      <c r="GF131" s="176"/>
      <c r="GG131" s="176"/>
      <c r="GH131" s="176"/>
      <c r="GI131" s="176"/>
      <c r="GJ131" s="176"/>
      <c r="GK131" s="176"/>
      <c r="GL131" s="176"/>
      <c r="GM131" s="176"/>
      <c r="GN131" s="176"/>
      <c r="GO131" s="176"/>
      <c r="GP131" s="176"/>
      <c r="GQ131" s="176"/>
      <c r="GR131" s="176"/>
      <c r="GS131" s="176"/>
      <c r="GT131" s="176"/>
      <c r="GU131" s="176"/>
      <c r="GV131" s="176"/>
      <c r="GW131" s="176"/>
      <c r="GX131" s="176"/>
      <c r="GY131" s="176"/>
      <c r="GZ131" s="176"/>
      <c r="HA131" s="176"/>
      <c r="HB131" s="176"/>
      <c r="HC131" s="176"/>
      <c r="HD131" s="176"/>
      <c r="HE131" s="176"/>
      <c r="HF131" s="176"/>
      <c r="HG131" s="176"/>
      <c r="HH131" s="176"/>
      <c r="HI131" s="176"/>
      <c r="HJ131" s="176"/>
      <c r="HK131" s="176"/>
      <c r="HL131" s="176"/>
      <c r="HM131" s="176"/>
      <c r="HN131" s="176"/>
      <c r="HO131" s="176"/>
      <c r="HP131" s="176"/>
      <c r="HQ131" s="176"/>
      <c r="HR131" s="176"/>
      <c r="HS131" s="176"/>
      <c r="HT131" s="176"/>
      <c r="HU131" s="176"/>
      <c r="HV131" s="176"/>
      <c r="HW131" s="176"/>
      <c r="HX131" s="176"/>
      <c r="HY131" s="176"/>
      <c r="HZ131" s="176"/>
      <c r="IA131" s="176"/>
      <c r="IB131" s="176"/>
      <c r="IC131" s="176"/>
      <c r="ID131" s="176"/>
      <c r="IE131" s="176"/>
      <c r="IF131" s="176"/>
      <c r="IG131" s="176"/>
      <c r="IH131" s="176"/>
      <c r="II131" s="176"/>
      <c r="IJ131" s="176"/>
      <c r="IK131" s="176"/>
      <c r="IL131" s="176"/>
      <c r="IM131" s="176"/>
      <c r="IN131" s="176"/>
      <c r="IO131" s="176"/>
      <c r="IP131" s="176"/>
      <c r="IQ131" s="176"/>
      <c r="IR131" s="176"/>
      <c r="IS131" s="176"/>
      <c r="IT131" s="176"/>
      <c r="IU131" s="176"/>
      <c r="IV131" s="176"/>
    </row>
    <row r="132" spans="1:256" ht="16.2">
      <c r="A132" s="598"/>
      <c r="B132" s="180" t="s">
        <v>1028</v>
      </c>
      <c r="C132" s="67">
        <v>20</v>
      </c>
      <c r="D132" s="67">
        <v>4</v>
      </c>
      <c r="E132" s="105">
        <f t="shared" si="4"/>
        <v>0.2</v>
      </c>
    </row>
    <row r="133" spans="1:256" ht="16.2">
      <c r="A133" s="598" t="s">
        <v>419</v>
      </c>
      <c r="B133" s="200" t="s">
        <v>1156</v>
      </c>
      <c r="C133" s="181">
        <v>27</v>
      </c>
      <c r="D133" s="181">
        <v>3</v>
      </c>
      <c r="E133" s="183">
        <f t="shared" ref="E133:E143" si="5">D133/C133</f>
        <v>0.1111111111111111</v>
      </c>
    </row>
    <row r="134" spans="1:256" ht="16.2">
      <c r="A134" s="649"/>
      <c r="B134" s="200" t="s">
        <v>1155</v>
      </c>
      <c r="C134" s="181">
        <v>10</v>
      </c>
      <c r="D134" s="181">
        <v>2</v>
      </c>
      <c r="E134" s="183">
        <f t="shared" si="5"/>
        <v>0.2</v>
      </c>
    </row>
    <row r="135" spans="1:256" ht="16.2">
      <c r="A135" s="649"/>
      <c r="B135" s="200" t="s">
        <v>1154</v>
      </c>
      <c r="C135" s="181">
        <v>14</v>
      </c>
      <c r="D135" s="181">
        <v>0</v>
      </c>
      <c r="E135" s="183">
        <f t="shared" si="5"/>
        <v>0</v>
      </c>
    </row>
    <row r="136" spans="1:256" ht="16.2">
      <c r="A136" s="649"/>
      <c r="B136" s="200" t="s">
        <v>1153</v>
      </c>
      <c r="C136" s="181">
        <v>34</v>
      </c>
      <c r="D136" s="181">
        <v>9</v>
      </c>
      <c r="E136" s="183">
        <f t="shared" si="5"/>
        <v>0.26470588235294118</v>
      </c>
    </row>
    <row r="137" spans="1:256" ht="16.2">
      <c r="A137" s="649"/>
      <c r="B137" s="200" t="s">
        <v>1152</v>
      </c>
      <c r="C137" s="181">
        <v>18</v>
      </c>
      <c r="D137" s="181">
        <v>5</v>
      </c>
      <c r="E137" s="183">
        <f t="shared" si="5"/>
        <v>0.27777777777777779</v>
      </c>
    </row>
    <row r="138" spans="1:256" ht="16.2">
      <c r="A138" s="649"/>
      <c r="B138" s="200" t="s">
        <v>1151</v>
      </c>
      <c r="C138" s="181">
        <v>15</v>
      </c>
      <c r="D138" s="181">
        <v>2</v>
      </c>
      <c r="E138" s="183">
        <f t="shared" si="5"/>
        <v>0.13333333333333333</v>
      </c>
    </row>
    <row r="139" spans="1:256" ht="16.2">
      <c r="A139" s="649"/>
      <c r="B139" s="200" t="s">
        <v>1150</v>
      </c>
      <c r="C139" s="181">
        <v>13</v>
      </c>
      <c r="D139" s="181">
        <v>0</v>
      </c>
      <c r="E139" s="183">
        <f t="shared" si="5"/>
        <v>0</v>
      </c>
    </row>
    <row r="140" spans="1:256" ht="16.2">
      <c r="A140" s="649"/>
      <c r="B140" s="200" t="s">
        <v>1149</v>
      </c>
      <c r="C140" s="181">
        <v>17</v>
      </c>
      <c r="D140" s="181">
        <v>3</v>
      </c>
      <c r="E140" s="183">
        <f t="shared" si="5"/>
        <v>0.17647058823529413</v>
      </c>
    </row>
    <row r="141" spans="1:256" ht="16.2">
      <c r="A141" s="649"/>
      <c r="B141" s="200" t="s">
        <v>501</v>
      </c>
      <c r="C141" s="181">
        <v>9</v>
      </c>
      <c r="D141" s="181">
        <v>3</v>
      </c>
      <c r="E141" s="183">
        <f t="shared" si="5"/>
        <v>0.33333333333333331</v>
      </c>
    </row>
    <row r="142" spans="1:256" ht="16.2">
      <c r="A142" s="649"/>
      <c r="B142" s="200" t="s">
        <v>1148</v>
      </c>
      <c r="C142" s="181">
        <v>9</v>
      </c>
      <c r="D142" s="181">
        <v>3</v>
      </c>
      <c r="E142" s="183">
        <f t="shared" si="5"/>
        <v>0.33333333333333331</v>
      </c>
    </row>
    <row r="143" spans="1:256" ht="16.2">
      <c r="A143" s="649"/>
      <c r="B143" s="200" t="s">
        <v>1147</v>
      </c>
      <c r="C143" s="181">
        <v>9</v>
      </c>
      <c r="D143" s="181">
        <v>5</v>
      </c>
      <c r="E143" s="183">
        <f t="shared" si="5"/>
        <v>0.55555555555555558</v>
      </c>
    </row>
    <row r="144" spans="1:256" ht="34.5" customHeight="1">
      <c r="A144" s="598" t="s">
        <v>1220</v>
      </c>
      <c r="B144" s="45" t="s">
        <v>1145</v>
      </c>
      <c r="C144" s="181">
        <v>7</v>
      </c>
      <c r="D144" s="181">
        <v>5</v>
      </c>
      <c r="E144" s="183">
        <v>0.71419999999999995</v>
      </c>
    </row>
    <row r="145" spans="1:256" ht="16.2">
      <c r="A145" s="598"/>
      <c r="B145" s="180" t="s">
        <v>1221</v>
      </c>
      <c r="C145" s="181">
        <v>9</v>
      </c>
      <c r="D145" s="181">
        <v>2</v>
      </c>
      <c r="E145" s="183">
        <v>0.22220000000000001</v>
      </c>
    </row>
    <row r="146" spans="1:256" ht="16.2">
      <c r="A146" s="598"/>
      <c r="B146" s="180" t="s">
        <v>1040</v>
      </c>
      <c r="C146" s="181">
        <v>16</v>
      </c>
      <c r="D146" s="181">
        <v>6</v>
      </c>
      <c r="E146" s="183">
        <v>0.375</v>
      </c>
    </row>
    <row r="147" spans="1:256" ht="16.2">
      <c r="A147" s="598"/>
      <c r="B147" s="180" t="s">
        <v>421</v>
      </c>
      <c r="C147" s="181">
        <v>17</v>
      </c>
      <c r="D147" s="181">
        <v>5</v>
      </c>
      <c r="E147" s="183">
        <v>0.29409999999999997</v>
      </c>
    </row>
    <row r="148" spans="1:256" ht="16.2">
      <c r="A148" s="598"/>
      <c r="B148" s="180" t="s">
        <v>422</v>
      </c>
      <c r="C148" s="181">
        <v>11</v>
      </c>
      <c r="D148" s="181">
        <v>3</v>
      </c>
      <c r="E148" s="183">
        <v>0.27</v>
      </c>
    </row>
    <row r="149" spans="1:256" ht="16.2">
      <c r="A149" s="598"/>
      <c r="B149" s="180" t="s">
        <v>423</v>
      </c>
      <c r="C149" s="181">
        <v>14</v>
      </c>
      <c r="D149" s="181">
        <v>5</v>
      </c>
      <c r="E149" s="183">
        <v>0.35709999999999997</v>
      </c>
    </row>
    <row r="150" spans="1:256" ht="16.2">
      <c r="A150" s="598"/>
      <c r="B150" s="180" t="s">
        <v>424</v>
      </c>
      <c r="C150" s="181">
        <v>13</v>
      </c>
      <c r="D150" s="181">
        <v>5</v>
      </c>
      <c r="E150" s="183">
        <f>5/13</f>
        <v>0.38461538461538464</v>
      </c>
    </row>
    <row r="151" spans="1:256" ht="32.4">
      <c r="A151" s="598"/>
      <c r="B151" s="180" t="s">
        <v>425</v>
      </c>
      <c r="C151" s="181">
        <v>10</v>
      </c>
      <c r="D151" s="181">
        <v>1</v>
      </c>
      <c r="E151" s="183">
        <f>D151/C151*100%</f>
        <v>0.1</v>
      </c>
    </row>
    <row r="152" spans="1:256" ht="16.2">
      <c r="A152" s="598"/>
      <c r="B152" s="180" t="s">
        <v>426</v>
      </c>
      <c r="C152" s="181">
        <v>27</v>
      </c>
      <c r="D152" s="181">
        <v>15</v>
      </c>
      <c r="E152" s="183">
        <v>0.55559999999999998</v>
      </c>
    </row>
    <row r="153" spans="1:256" ht="16.2">
      <c r="A153" s="598"/>
      <c r="B153" s="180" t="s">
        <v>427</v>
      </c>
      <c r="C153" s="181">
        <v>7</v>
      </c>
      <c r="D153" s="181">
        <v>2</v>
      </c>
      <c r="E153" s="183">
        <v>0.28999999999999998</v>
      </c>
    </row>
    <row r="154" spans="1:256" ht="16.2">
      <c r="A154" s="598"/>
      <c r="B154" s="45" t="s">
        <v>1144</v>
      </c>
      <c r="C154" s="181">
        <v>29</v>
      </c>
      <c r="D154" s="181">
        <v>7</v>
      </c>
      <c r="E154" s="183">
        <v>0.2414</v>
      </c>
    </row>
    <row r="155" spans="1:256" ht="16.2">
      <c r="A155" s="598"/>
      <c r="B155" s="180" t="s">
        <v>429</v>
      </c>
      <c r="C155" s="181">
        <v>9</v>
      </c>
      <c r="D155" s="181">
        <v>4</v>
      </c>
      <c r="E155" s="183">
        <v>0.44440000000000002</v>
      </c>
    </row>
    <row r="156" spans="1:256" ht="16.2">
      <c r="A156" s="598"/>
      <c r="B156" s="180" t="s">
        <v>1041</v>
      </c>
      <c r="C156" s="181">
        <v>19</v>
      </c>
      <c r="D156" s="181">
        <v>1</v>
      </c>
      <c r="E156" s="183">
        <v>5.0000000000000001E-4</v>
      </c>
    </row>
    <row r="157" spans="1:256" ht="16.2">
      <c r="A157" s="598"/>
      <c r="B157" s="180" t="s">
        <v>430</v>
      </c>
      <c r="C157" s="181">
        <v>22</v>
      </c>
      <c r="D157" s="181">
        <v>0</v>
      </c>
      <c r="E157" s="182">
        <v>0</v>
      </c>
    </row>
    <row r="158" spans="1:256" ht="17.399999999999999">
      <c r="A158" s="599" t="s">
        <v>431</v>
      </c>
      <c r="B158" s="180" t="s">
        <v>1043</v>
      </c>
      <c r="C158" s="181">
        <v>23</v>
      </c>
      <c r="D158" s="181">
        <v>6</v>
      </c>
      <c r="E158" s="197">
        <f>D158/C158</f>
        <v>0.2608695652173913</v>
      </c>
      <c r="F158" s="277"/>
      <c r="G158" s="277"/>
      <c r="H158" s="277"/>
      <c r="I158" s="277"/>
      <c r="J158" s="277"/>
      <c r="K158" s="277"/>
      <c r="L158" s="277"/>
      <c r="M158" s="277"/>
      <c r="N158" s="277"/>
      <c r="O158" s="277"/>
      <c r="P158" s="277"/>
      <c r="Q158" s="277"/>
      <c r="R158" s="277"/>
      <c r="S158" s="277"/>
      <c r="T158" s="277"/>
      <c r="U158" s="277"/>
      <c r="V158" s="277"/>
      <c r="W158" s="277"/>
      <c r="X158" s="277"/>
      <c r="Y158" s="277"/>
      <c r="Z158" s="277"/>
      <c r="AA158" s="277"/>
      <c r="AB158" s="277"/>
      <c r="AC158" s="277"/>
      <c r="AD158" s="277"/>
      <c r="AE158" s="277"/>
      <c r="AF158" s="277"/>
      <c r="AG158" s="277"/>
      <c r="AH158" s="277"/>
      <c r="AI158" s="277"/>
      <c r="AJ158" s="277"/>
      <c r="AK158" s="277"/>
      <c r="AL158" s="277"/>
      <c r="AM158" s="277"/>
      <c r="AN158" s="277"/>
      <c r="AO158" s="277"/>
      <c r="AP158" s="277"/>
      <c r="AQ158" s="277"/>
      <c r="AR158" s="277"/>
      <c r="AS158" s="277"/>
      <c r="AT158" s="277"/>
      <c r="AU158" s="277"/>
      <c r="AV158" s="277"/>
      <c r="AW158" s="277"/>
      <c r="AX158" s="277"/>
      <c r="AY158" s="277"/>
      <c r="AZ158" s="277"/>
      <c r="BA158" s="277"/>
      <c r="BB158" s="277"/>
      <c r="BC158" s="277"/>
      <c r="BD158" s="277"/>
      <c r="BE158" s="277"/>
      <c r="BF158" s="277"/>
      <c r="BG158" s="277"/>
      <c r="BH158" s="277"/>
      <c r="BI158" s="277"/>
      <c r="BJ158" s="277"/>
      <c r="BK158" s="277"/>
      <c r="BL158" s="277"/>
      <c r="BM158" s="277"/>
      <c r="BN158" s="277"/>
      <c r="BO158" s="277"/>
      <c r="BP158" s="277"/>
      <c r="BQ158" s="277"/>
      <c r="BR158" s="277"/>
      <c r="BS158" s="277"/>
      <c r="BT158" s="277"/>
      <c r="BU158" s="277"/>
      <c r="BV158" s="277"/>
      <c r="BW158" s="277"/>
      <c r="BX158" s="277"/>
      <c r="BY158" s="277"/>
      <c r="BZ158" s="277"/>
      <c r="CA158" s="277"/>
      <c r="CB158" s="277"/>
      <c r="CC158" s="277"/>
      <c r="CD158" s="277"/>
      <c r="CE158" s="277"/>
      <c r="CF158" s="277"/>
      <c r="CG158" s="277"/>
      <c r="CH158" s="277"/>
      <c r="CI158" s="277"/>
      <c r="CJ158" s="277"/>
      <c r="CK158" s="277"/>
      <c r="CL158" s="277"/>
      <c r="CM158" s="277"/>
      <c r="CN158" s="277"/>
      <c r="CO158" s="277"/>
      <c r="CP158" s="277"/>
      <c r="CQ158" s="277"/>
      <c r="CR158" s="277"/>
      <c r="CS158" s="277"/>
      <c r="CT158" s="277"/>
      <c r="CU158" s="277"/>
      <c r="CV158" s="277"/>
      <c r="CW158" s="277"/>
      <c r="CX158" s="277"/>
      <c r="CY158" s="277"/>
      <c r="CZ158" s="277"/>
      <c r="DA158" s="277"/>
      <c r="DB158" s="277"/>
      <c r="DC158" s="277"/>
      <c r="DD158" s="277"/>
      <c r="DE158" s="277"/>
      <c r="DF158" s="277"/>
      <c r="DG158" s="277"/>
      <c r="DH158" s="277"/>
      <c r="DI158" s="277"/>
      <c r="DJ158" s="277"/>
      <c r="DK158" s="277"/>
      <c r="DL158" s="277"/>
      <c r="DM158" s="277"/>
      <c r="DN158" s="277"/>
      <c r="DO158" s="277"/>
      <c r="DP158" s="277"/>
      <c r="DQ158" s="277"/>
      <c r="DR158" s="277"/>
      <c r="DS158" s="277"/>
      <c r="DT158" s="277"/>
      <c r="DU158" s="277"/>
      <c r="DV158" s="277"/>
      <c r="DW158" s="277"/>
      <c r="DX158" s="277"/>
      <c r="DY158" s="277"/>
      <c r="DZ158" s="277"/>
      <c r="EA158" s="277"/>
      <c r="EB158" s="277"/>
      <c r="EC158" s="277"/>
      <c r="ED158" s="277"/>
      <c r="EE158" s="277"/>
      <c r="EF158" s="277"/>
      <c r="EG158" s="277"/>
      <c r="EH158" s="277"/>
      <c r="EI158" s="277"/>
      <c r="EJ158" s="277"/>
      <c r="EK158" s="277"/>
      <c r="EL158" s="277"/>
      <c r="EM158" s="277"/>
      <c r="EN158" s="277"/>
      <c r="EO158" s="277"/>
      <c r="EP158" s="277"/>
      <c r="EQ158" s="277"/>
      <c r="ER158" s="277"/>
      <c r="ES158" s="277"/>
      <c r="ET158" s="277"/>
      <c r="EU158" s="277"/>
      <c r="EV158" s="277"/>
      <c r="EW158" s="277"/>
      <c r="EX158" s="277"/>
      <c r="EY158" s="277"/>
      <c r="EZ158" s="277"/>
      <c r="FA158" s="277"/>
      <c r="FB158" s="277"/>
      <c r="FC158" s="277"/>
      <c r="FD158" s="277"/>
      <c r="FE158" s="277"/>
      <c r="FF158" s="277"/>
      <c r="FG158" s="277"/>
      <c r="FH158" s="277"/>
      <c r="FI158" s="277"/>
      <c r="FJ158" s="277"/>
      <c r="FK158" s="277"/>
      <c r="FL158" s="277"/>
      <c r="FM158" s="277"/>
      <c r="FN158" s="277"/>
      <c r="FO158" s="277"/>
      <c r="FP158" s="277"/>
      <c r="FQ158" s="277"/>
      <c r="FR158" s="277"/>
      <c r="FS158" s="277"/>
      <c r="FT158" s="277"/>
      <c r="FU158" s="277"/>
      <c r="FV158" s="277"/>
      <c r="FW158" s="277"/>
      <c r="FX158" s="277"/>
      <c r="FY158" s="277"/>
      <c r="FZ158" s="277"/>
      <c r="GA158" s="277"/>
      <c r="GB158" s="277"/>
      <c r="GC158" s="277"/>
      <c r="GD158" s="277"/>
      <c r="GE158" s="277"/>
      <c r="GF158" s="277"/>
      <c r="GG158" s="277"/>
      <c r="GH158" s="277"/>
      <c r="GI158" s="277"/>
      <c r="GJ158" s="277"/>
      <c r="GK158" s="277"/>
      <c r="GL158" s="277"/>
      <c r="GM158" s="277"/>
      <c r="GN158" s="277"/>
      <c r="GO158" s="277"/>
      <c r="GP158" s="277"/>
      <c r="GQ158" s="277"/>
      <c r="GR158" s="277"/>
      <c r="GS158" s="277"/>
      <c r="GT158" s="277"/>
      <c r="GU158" s="277"/>
      <c r="GV158" s="277"/>
      <c r="GW158" s="277"/>
      <c r="GX158" s="277"/>
      <c r="GY158" s="277"/>
      <c r="GZ158" s="277"/>
      <c r="HA158" s="277"/>
      <c r="HB158" s="277"/>
      <c r="HC158" s="277"/>
      <c r="HD158" s="277"/>
      <c r="HE158" s="277"/>
      <c r="HF158" s="277"/>
      <c r="HG158" s="277"/>
      <c r="HH158" s="277"/>
      <c r="HI158" s="277"/>
      <c r="HJ158" s="277"/>
      <c r="HK158" s="277"/>
      <c r="HL158" s="277"/>
      <c r="HM158" s="277"/>
      <c r="HN158" s="277"/>
      <c r="HO158" s="277"/>
      <c r="HP158" s="277"/>
      <c r="HQ158" s="277"/>
      <c r="HR158" s="277"/>
      <c r="HS158" s="277"/>
      <c r="HT158" s="277"/>
      <c r="HU158" s="277"/>
      <c r="HV158" s="277"/>
      <c r="HW158" s="277"/>
      <c r="HX158" s="277"/>
      <c r="HY158" s="277"/>
      <c r="HZ158" s="277"/>
      <c r="IA158" s="277"/>
      <c r="IB158" s="277"/>
      <c r="IC158" s="277"/>
      <c r="ID158" s="277"/>
      <c r="IE158" s="277"/>
      <c r="IF158" s="277"/>
      <c r="IG158" s="277"/>
      <c r="IH158" s="277"/>
      <c r="II158" s="277"/>
      <c r="IJ158" s="277"/>
      <c r="IK158" s="277"/>
      <c r="IL158" s="277"/>
      <c r="IM158" s="277"/>
      <c r="IN158" s="277"/>
      <c r="IO158" s="277"/>
      <c r="IP158" s="277"/>
      <c r="IQ158" s="277"/>
      <c r="IR158" s="277"/>
      <c r="IS158" s="277"/>
      <c r="IT158" s="277"/>
      <c r="IU158" s="277"/>
      <c r="IV158" s="277"/>
    </row>
    <row r="159" spans="1:256" ht="17.399999999999999">
      <c r="A159" s="642"/>
      <c r="B159" s="180" t="s">
        <v>1044</v>
      </c>
      <c r="C159" s="67">
        <v>20</v>
      </c>
      <c r="D159" s="67">
        <v>7</v>
      </c>
      <c r="E159" s="197">
        <f>D159/C159</f>
        <v>0.35</v>
      </c>
      <c r="F159" s="277"/>
      <c r="G159" s="277"/>
      <c r="H159" s="277"/>
      <c r="I159" s="277"/>
      <c r="J159" s="277"/>
      <c r="K159" s="277"/>
      <c r="L159" s="277"/>
      <c r="M159" s="277"/>
      <c r="N159" s="277"/>
      <c r="O159" s="277"/>
      <c r="P159" s="277"/>
      <c r="Q159" s="277"/>
      <c r="R159" s="277"/>
      <c r="S159" s="277"/>
      <c r="T159" s="277"/>
      <c r="U159" s="277"/>
      <c r="V159" s="277"/>
      <c r="W159" s="277"/>
      <c r="X159" s="277"/>
      <c r="Y159" s="277"/>
      <c r="Z159" s="277"/>
      <c r="AA159" s="277"/>
      <c r="AB159" s="277"/>
      <c r="AC159" s="277"/>
      <c r="AD159" s="277"/>
      <c r="AE159" s="277"/>
      <c r="AF159" s="277"/>
      <c r="AG159" s="277"/>
      <c r="AH159" s="277"/>
      <c r="AI159" s="277"/>
      <c r="AJ159" s="277"/>
      <c r="AK159" s="277"/>
      <c r="AL159" s="277"/>
      <c r="AM159" s="277"/>
      <c r="AN159" s="277"/>
      <c r="AO159" s="277"/>
      <c r="AP159" s="277"/>
      <c r="AQ159" s="277"/>
      <c r="AR159" s="277"/>
      <c r="AS159" s="277"/>
      <c r="AT159" s="277"/>
      <c r="AU159" s="277"/>
      <c r="AV159" s="277"/>
      <c r="AW159" s="277"/>
      <c r="AX159" s="277"/>
      <c r="AY159" s="277"/>
      <c r="AZ159" s="277"/>
      <c r="BA159" s="277"/>
      <c r="BB159" s="277"/>
      <c r="BC159" s="277"/>
      <c r="BD159" s="277"/>
      <c r="BE159" s="277"/>
      <c r="BF159" s="277"/>
      <c r="BG159" s="277"/>
      <c r="BH159" s="277"/>
      <c r="BI159" s="277"/>
      <c r="BJ159" s="277"/>
      <c r="BK159" s="277"/>
      <c r="BL159" s="277"/>
      <c r="BM159" s="277"/>
      <c r="BN159" s="277"/>
      <c r="BO159" s="277"/>
      <c r="BP159" s="277"/>
      <c r="BQ159" s="277"/>
      <c r="BR159" s="277"/>
      <c r="BS159" s="277"/>
      <c r="BT159" s="277"/>
      <c r="BU159" s="277"/>
      <c r="BV159" s="277"/>
      <c r="BW159" s="277"/>
      <c r="BX159" s="277"/>
      <c r="BY159" s="277"/>
      <c r="BZ159" s="277"/>
      <c r="CA159" s="277"/>
      <c r="CB159" s="277"/>
      <c r="CC159" s="277"/>
      <c r="CD159" s="277"/>
      <c r="CE159" s="277"/>
      <c r="CF159" s="277"/>
      <c r="CG159" s="277"/>
      <c r="CH159" s="277"/>
      <c r="CI159" s="277"/>
      <c r="CJ159" s="277"/>
      <c r="CK159" s="277"/>
      <c r="CL159" s="277"/>
      <c r="CM159" s="277"/>
      <c r="CN159" s="277"/>
      <c r="CO159" s="277"/>
      <c r="CP159" s="277"/>
      <c r="CQ159" s="277"/>
      <c r="CR159" s="277"/>
      <c r="CS159" s="277"/>
      <c r="CT159" s="277"/>
      <c r="CU159" s="277"/>
      <c r="CV159" s="277"/>
      <c r="CW159" s="277"/>
      <c r="CX159" s="277"/>
      <c r="CY159" s="277"/>
      <c r="CZ159" s="277"/>
      <c r="DA159" s="277"/>
      <c r="DB159" s="277"/>
      <c r="DC159" s="277"/>
      <c r="DD159" s="277"/>
      <c r="DE159" s="277"/>
      <c r="DF159" s="277"/>
      <c r="DG159" s="277"/>
      <c r="DH159" s="277"/>
      <c r="DI159" s="277"/>
      <c r="DJ159" s="277"/>
      <c r="DK159" s="277"/>
      <c r="DL159" s="277"/>
      <c r="DM159" s="277"/>
      <c r="DN159" s="277"/>
      <c r="DO159" s="277"/>
      <c r="DP159" s="277"/>
      <c r="DQ159" s="277"/>
      <c r="DR159" s="277"/>
      <c r="DS159" s="277"/>
      <c r="DT159" s="277"/>
      <c r="DU159" s="277"/>
      <c r="DV159" s="277"/>
      <c r="DW159" s="277"/>
      <c r="DX159" s="277"/>
      <c r="DY159" s="277"/>
      <c r="DZ159" s="277"/>
      <c r="EA159" s="277"/>
      <c r="EB159" s="277"/>
      <c r="EC159" s="277"/>
      <c r="ED159" s="277"/>
      <c r="EE159" s="277"/>
      <c r="EF159" s="277"/>
      <c r="EG159" s="277"/>
      <c r="EH159" s="277"/>
      <c r="EI159" s="277"/>
      <c r="EJ159" s="277"/>
      <c r="EK159" s="277"/>
      <c r="EL159" s="277"/>
      <c r="EM159" s="277"/>
      <c r="EN159" s="277"/>
      <c r="EO159" s="277"/>
      <c r="EP159" s="277"/>
      <c r="EQ159" s="277"/>
      <c r="ER159" s="277"/>
      <c r="ES159" s="277"/>
      <c r="ET159" s="277"/>
      <c r="EU159" s="277"/>
      <c r="EV159" s="277"/>
      <c r="EW159" s="277"/>
      <c r="EX159" s="277"/>
      <c r="EY159" s="277"/>
      <c r="EZ159" s="277"/>
      <c r="FA159" s="277"/>
      <c r="FB159" s="277"/>
      <c r="FC159" s="277"/>
      <c r="FD159" s="277"/>
      <c r="FE159" s="277"/>
      <c r="FF159" s="277"/>
      <c r="FG159" s="277"/>
      <c r="FH159" s="277"/>
      <c r="FI159" s="277"/>
      <c r="FJ159" s="277"/>
      <c r="FK159" s="277"/>
      <c r="FL159" s="277"/>
      <c r="FM159" s="277"/>
      <c r="FN159" s="277"/>
      <c r="FO159" s="277"/>
      <c r="FP159" s="277"/>
      <c r="FQ159" s="277"/>
      <c r="FR159" s="277"/>
      <c r="FS159" s="277"/>
      <c r="FT159" s="277"/>
      <c r="FU159" s="277"/>
      <c r="FV159" s="277"/>
      <c r="FW159" s="277"/>
      <c r="FX159" s="277"/>
      <c r="FY159" s="277"/>
      <c r="FZ159" s="277"/>
      <c r="GA159" s="277"/>
      <c r="GB159" s="277"/>
      <c r="GC159" s="277"/>
      <c r="GD159" s="277"/>
      <c r="GE159" s="277"/>
      <c r="GF159" s="277"/>
      <c r="GG159" s="277"/>
      <c r="GH159" s="277"/>
      <c r="GI159" s="277"/>
      <c r="GJ159" s="277"/>
      <c r="GK159" s="277"/>
      <c r="GL159" s="277"/>
      <c r="GM159" s="277"/>
      <c r="GN159" s="277"/>
      <c r="GO159" s="277"/>
      <c r="GP159" s="277"/>
      <c r="GQ159" s="277"/>
      <c r="GR159" s="277"/>
      <c r="GS159" s="277"/>
      <c r="GT159" s="277"/>
      <c r="GU159" s="277"/>
      <c r="GV159" s="277"/>
      <c r="GW159" s="277"/>
      <c r="GX159" s="277"/>
      <c r="GY159" s="277"/>
      <c r="GZ159" s="277"/>
      <c r="HA159" s="277"/>
      <c r="HB159" s="277"/>
      <c r="HC159" s="277"/>
      <c r="HD159" s="277"/>
      <c r="HE159" s="277"/>
      <c r="HF159" s="277"/>
      <c r="HG159" s="277"/>
      <c r="HH159" s="277"/>
      <c r="HI159" s="277"/>
      <c r="HJ159" s="277"/>
      <c r="HK159" s="277"/>
      <c r="HL159" s="277"/>
      <c r="HM159" s="277"/>
      <c r="HN159" s="277"/>
      <c r="HO159" s="277"/>
      <c r="HP159" s="277"/>
      <c r="HQ159" s="277"/>
      <c r="HR159" s="277"/>
      <c r="HS159" s="277"/>
      <c r="HT159" s="277"/>
      <c r="HU159" s="277"/>
      <c r="HV159" s="277"/>
      <c r="HW159" s="277"/>
      <c r="HX159" s="277"/>
      <c r="HY159" s="277"/>
      <c r="HZ159" s="277"/>
      <c r="IA159" s="277"/>
      <c r="IB159" s="277"/>
      <c r="IC159" s="277"/>
      <c r="ID159" s="277"/>
      <c r="IE159" s="277"/>
      <c r="IF159" s="277"/>
      <c r="IG159" s="277"/>
      <c r="IH159" s="277"/>
      <c r="II159" s="277"/>
      <c r="IJ159" s="277"/>
      <c r="IK159" s="277"/>
      <c r="IL159" s="277"/>
      <c r="IM159" s="277"/>
      <c r="IN159" s="277"/>
      <c r="IO159" s="277"/>
      <c r="IP159" s="277"/>
      <c r="IQ159" s="277"/>
      <c r="IR159" s="277"/>
      <c r="IS159" s="277"/>
      <c r="IT159" s="277"/>
      <c r="IU159" s="277"/>
      <c r="IV159" s="277"/>
    </row>
    <row r="160" spans="1:256" ht="17.399999999999999">
      <c r="A160" s="642"/>
      <c r="B160" s="45" t="s">
        <v>1119</v>
      </c>
      <c r="C160" s="67">
        <v>11</v>
      </c>
      <c r="D160" s="67">
        <v>5</v>
      </c>
      <c r="E160" s="197">
        <f>D160/C160</f>
        <v>0.45454545454545453</v>
      </c>
      <c r="F160" s="278"/>
      <c r="G160" s="278"/>
      <c r="H160" s="278"/>
      <c r="I160" s="278"/>
      <c r="J160" s="278"/>
      <c r="K160" s="278"/>
      <c r="L160" s="278"/>
      <c r="M160" s="278"/>
      <c r="N160" s="278"/>
      <c r="O160" s="278"/>
      <c r="P160" s="278"/>
      <c r="Q160" s="278"/>
      <c r="R160" s="278"/>
      <c r="S160" s="278"/>
      <c r="T160" s="278"/>
      <c r="U160" s="278"/>
      <c r="V160" s="278"/>
      <c r="W160" s="278"/>
      <c r="X160" s="278"/>
      <c r="Y160" s="278"/>
      <c r="Z160" s="278"/>
      <c r="AA160" s="278"/>
      <c r="AB160" s="278"/>
      <c r="AC160" s="278"/>
      <c r="AD160" s="278"/>
      <c r="AE160" s="278"/>
      <c r="AF160" s="278"/>
      <c r="AG160" s="278"/>
      <c r="AH160" s="278"/>
      <c r="AI160" s="278"/>
      <c r="AJ160" s="278"/>
      <c r="AK160" s="278"/>
      <c r="AL160" s="278"/>
      <c r="AM160" s="278"/>
      <c r="AN160" s="278"/>
      <c r="AO160" s="278"/>
      <c r="AP160" s="278"/>
      <c r="AQ160" s="278"/>
      <c r="AR160" s="278"/>
      <c r="AS160" s="278"/>
      <c r="AT160" s="278"/>
      <c r="AU160" s="278"/>
      <c r="AV160" s="278"/>
      <c r="AW160" s="278"/>
      <c r="AX160" s="278"/>
      <c r="AY160" s="278"/>
      <c r="AZ160" s="278"/>
      <c r="BA160" s="278"/>
      <c r="BB160" s="278"/>
      <c r="BC160" s="278"/>
      <c r="BD160" s="278"/>
      <c r="BE160" s="278"/>
      <c r="BF160" s="278"/>
      <c r="BG160" s="278"/>
      <c r="BH160" s="278"/>
      <c r="BI160" s="278"/>
      <c r="BJ160" s="278"/>
      <c r="BK160" s="278"/>
      <c r="BL160" s="278"/>
      <c r="BM160" s="278"/>
      <c r="BN160" s="278"/>
      <c r="BO160" s="278"/>
      <c r="BP160" s="278"/>
      <c r="BQ160" s="278"/>
      <c r="BR160" s="278"/>
      <c r="BS160" s="278"/>
      <c r="BT160" s="278"/>
      <c r="BU160" s="278"/>
      <c r="BV160" s="278"/>
      <c r="BW160" s="278"/>
      <c r="BX160" s="278"/>
      <c r="BY160" s="278"/>
      <c r="BZ160" s="278"/>
      <c r="CA160" s="278"/>
      <c r="CB160" s="278"/>
      <c r="CC160" s="278"/>
      <c r="CD160" s="278"/>
      <c r="CE160" s="278"/>
      <c r="CF160" s="278"/>
      <c r="CG160" s="278"/>
      <c r="CH160" s="278"/>
      <c r="CI160" s="278"/>
      <c r="CJ160" s="278"/>
      <c r="CK160" s="278"/>
      <c r="CL160" s="278"/>
      <c r="CM160" s="278"/>
      <c r="CN160" s="278"/>
      <c r="CO160" s="278"/>
      <c r="CP160" s="278"/>
      <c r="CQ160" s="278"/>
      <c r="CR160" s="278"/>
      <c r="CS160" s="278"/>
      <c r="CT160" s="278"/>
      <c r="CU160" s="278"/>
      <c r="CV160" s="278"/>
      <c r="CW160" s="278"/>
      <c r="CX160" s="278"/>
      <c r="CY160" s="278"/>
      <c r="CZ160" s="278"/>
      <c r="DA160" s="278"/>
      <c r="DB160" s="278"/>
      <c r="DC160" s="278"/>
      <c r="DD160" s="278"/>
      <c r="DE160" s="278"/>
      <c r="DF160" s="278"/>
      <c r="DG160" s="278"/>
      <c r="DH160" s="278"/>
      <c r="DI160" s="278"/>
      <c r="DJ160" s="278"/>
      <c r="DK160" s="278"/>
      <c r="DL160" s="278"/>
      <c r="DM160" s="278"/>
      <c r="DN160" s="278"/>
      <c r="DO160" s="278"/>
      <c r="DP160" s="278"/>
      <c r="DQ160" s="278"/>
      <c r="DR160" s="278"/>
      <c r="DS160" s="278"/>
      <c r="DT160" s="278"/>
      <c r="DU160" s="278"/>
      <c r="DV160" s="278"/>
      <c r="DW160" s="278"/>
      <c r="DX160" s="278"/>
      <c r="DY160" s="278"/>
      <c r="DZ160" s="278"/>
      <c r="EA160" s="278"/>
      <c r="EB160" s="278"/>
      <c r="EC160" s="278"/>
      <c r="ED160" s="278"/>
      <c r="EE160" s="278"/>
      <c r="EF160" s="278"/>
      <c r="EG160" s="278"/>
      <c r="EH160" s="278"/>
      <c r="EI160" s="278"/>
      <c r="EJ160" s="278"/>
      <c r="EK160" s="278"/>
      <c r="EL160" s="278"/>
      <c r="EM160" s="278"/>
      <c r="EN160" s="278"/>
      <c r="EO160" s="278"/>
      <c r="EP160" s="278"/>
      <c r="EQ160" s="278"/>
      <c r="ER160" s="278"/>
      <c r="ES160" s="278"/>
      <c r="ET160" s="278"/>
      <c r="EU160" s="278"/>
      <c r="EV160" s="278"/>
      <c r="EW160" s="278"/>
      <c r="EX160" s="278"/>
      <c r="EY160" s="278"/>
      <c r="EZ160" s="278"/>
      <c r="FA160" s="278"/>
      <c r="FB160" s="278"/>
      <c r="FC160" s="278"/>
      <c r="FD160" s="278"/>
      <c r="FE160" s="278"/>
      <c r="FF160" s="278"/>
      <c r="FG160" s="278"/>
      <c r="FH160" s="278"/>
      <c r="FI160" s="278"/>
      <c r="FJ160" s="278"/>
      <c r="FK160" s="278"/>
      <c r="FL160" s="278"/>
      <c r="FM160" s="278"/>
      <c r="FN160" s="278"/>
      <c r="FO160" s="278"/>
      <c r="FP160" s="278"/>
      <c r="FQ160" s="278"/>
      <c r="FR160" s="278"/>
      <c r="FS160" s="278"/>
      <c r="FT160" s="278"/>
      <c r="FU160" s="278"/>
      <c r="FV160" s="278"/>
      <c r="FW160" s="278"/>
      <c r="FX160" s="278"/>
      <c r="FY160" s="278"/>
      <c r="FZ160" s="278"/>
      <c r="GA160" s="278"/>
      <c r="GB160" s="278"/>
      <c r="GC160" s="278"/>
      <c r="GD160" s="278"/>
      <c r="GE160" s="278"/>
      <c r="GF160" s="278"/>
      <c r="GG160" s="278"/>
      <c r="GH160" s="278"/>
      <c r="GI160" s="278"/>
      <c r="GJ160" s="278"/>
      <c r="GK160" s="278"/>
      <c r="GL160" s="278"/>
      <c r="GM160" s="278"/>
      <c r="GN160" s="278"/>
      <c r="GO160" s="278"/>
      <c r="GP160" s="278"/>
      <c r="GQ160" s="278"/>
      <c r="GR160" s="278"/>
      <c r="GS160" s="278"/>
      <c r="GT160" s="278"/>
      <c r="GU160" s="278"/>
      <c r="GV160" s="278"/>
      <c r="GW160" s="278"/>
      <c r="GX160" s="278"/>
      <c r="GY160" s="278"/>
      <c r="GZ160" s="278"/>
      <c r="HA160" s="278"/>
      <c r="HB160" s="278"/>
      <c r="HC160" s="278"/>
      <c r="HD160" s="278"/>
      <c r="HE160" s="278"/>
      <c r="HF160" s="278"/>
      <c r="HG160" s="278"/>
      <c r="HH160" s="278"/>
      <c r="HI160" s="278"/>
      <c r="HJ160" s="278"/>
      <c r="HK160" s="278"/>
      <c r="HL160" s="278"/>
      <c r="HM160" s="278"/>
      <c r="HN160" s="278"/>
      <c r="HO160" s="278"/>
      <c r="HP160" s="278"/>
      <c r="HQ160" s="278"/>
      <c r="HR160" s="278"/>
      <c r="HS160" s="278"/>
      <c r="HT160" s="278"/>
      <c r="HU160" s="278"/>
      <c r="HV160" s="278"/>
      <c r="HW160" s="278"/>
      <c r="HX160" s="278"/>
      <c r="HY160" s="278"/>
      <c r="HZ160" s="278"/>
      <c r="IA160" s="278"/>
      <c r="IB160" s="278"/>
      <c r="IC160" s="278"/>
      <c r="ID160" s="278"/>
      <c r="IE160" s="278"/>
      <c r="IF160" s="278"/>
      <c r="IG160" s="278"/>
      <c r="IH160" s="278"/>
      <c r="II160" s="278"/>
      <c r="IJ160" s="278"/>
      <c r="IK160" s="278"/>
      <c r="IL160" s="278"/>
      <c r="IM160" s="278"/>
      <c r="IN160" s="278"/>
      <c r="IO160" s="278"/>
      <c r="IP160" s="278"/>
      <c r="IQ160" s="278"/>
      <c r="IR160" s="278"/>
      <c r="IS160" s="278"/>
      <c r="IT160" s="278"/>
      <c r="IU160" s="278"/>
      <c r="IV160" s="278"/>
    </row>
    <row r="161" spans="1:256" ht="17.399999999999999">
      <c r="A161" s="642"/>
      <c r="B161" s="45" t="s">
        <v>1120</v>
      </c>
      <c r="C161" s="67">
        <v>6</v>
      </c>
      <c r="D161" s="67">
        <v>5</v>
      </c>
      <c r="E161" s="190">
        <f t="shared" ref="E161:E168" si="6">D161/C161</f>
        <v>0.83333333333333337</v>
      </c>
      <c r="F161" s="278"/>
      <c r="G161" s="278"/>
      <c r="H161" s="278"/>
      <c r="I161" s="278"/>
      <c r="J161" s="278"/>
      <c r="K161" s="278"/>
      <c r="L161" s="278"/>
      <c r="M161" s="278"/>
      <c r="N161" s="278"/>
      <c r="O161" s="278"/>
      <c r="P161" s="278"/>
      <c r="Q161" s="278"/>
      <c r="R161" s="278"/>
      <c r="S161" s="278"/>
      <c r="T161" s="278"/>
      <c r="U161" s="278"/>
      <c r="V161" s="278"/>
      <c r="W161" s="278"/>
      <c r="X161" s="278"/>
      <c r="Y161" s="278"/>
      <c r="Z161" s="278"/>
      <c r="AA161" s="278"/>
      <c r="AB161" s="278"/>
      <c r="AC161" s="278"/>
      <c r="AD161" s="278"/>
      <c r="AE161" s="278"/>
      <c r="AF161" s="278"/>
      <c r="AG161" s="278"/>
      <c r="AH161" s="278"/>
      <c r="AI161" s="278"/>
      <c r="AJ161" s="278"/>
      <c r="AK161" s="278"/>
      <c r="AL161" s="278"/>
      <c r="AM161" s="278"/>
      <c r="AN161" s="278"/>
      <c r="AO161" s="278"/>
      <c r="AP161" s="278"/>
      <c r="AQ161" s="278"/>
      <c r="AR161" s="278"/>
      <c r="AS161" s="278"/>
      <c r="AT161" s="278"/>
      <c r="AU161" s="278"/>
      <c r="AV161" s="278"/>
      <c r="AW161" s="278"/>
      <c r="AX161" s="278"/>
      <c r="AY161" s="278"/>
      <c r="AZ161" s="278"/>
      <c r="BA161" s="278"/>
      <c r="BB161" s="278"/>
      <c r="BC161" s="278"/>
      <c r="BD161" s="278"/>
      <c r="BE161" s="278"/>
      <c r="BF161" s="278"/>
      <c r="BG161" s="278"/>
      <c r="BH161" s="278"/>
      <c r="BI161" s="278"/>
      <c r="BJ161" s="278"/>
      <c r="BK161" s="278"/>
      <c r="BL161" s="278"/>
      <c r="BM161" s="278"/>
      <c r="BN161" s="278"/>
      <c r="BO161" s="278"/>
      <c r="BP161" s="278"/>
      <c r="BQ161" s="278"/>
      <c r="BR161" s="278"/>
      <c r="BS161" s="278"/>
      <c r="BT161" s="278"/>
      <c r="BU161" s="278"/>
      <c r="BV161" s="278"/>
      <c r="BW161" s="278"/>
      <c r="BX161" s="278"/>
      <c r="BY161" s="278"/>
      <c r="BZ161" s="278"/>
      <c r="CA161" s="278"/>
      <c r="CB161" s="278"/>
      <c r="CC161" s="278"/>
      <c r="CD161" s="278"/>
      <c r="CE161" s="278"/>
      <c r="CF161" s="278"/>
      <c r="CG161" s="278"/>
      <c r="CH161" s="278"/>
      <c r="CI161" s="278"/>
      <c r="CJ161" s="278"/>
      <c r="CK161" s="278"/>
      <c r="CL161" s="278"/>
      <c r="CM161" s="278"/>
      <c r="CN161" s="278"/>
      <c r="CO161" s="278"/>
      <c r="CP161" s="278"/>
      <c r="CQ161" s="278"/>
      <c r="CR161" s="278"/>
      <c r="CS161" s="278"/>
      <c r="CT161" s="278"/>
      <c r="CU161" s="278"/>
      <c r="CV161" s="278"/>
      <c r="CW161" s="278"/>
      <c r="CX161" s="278"/>
      <c r="CY161" s="278"/>
      <c r="CZ161" s="278"/>
      <c r="DA161" s="278"/>
      <c r="DB161" s="278"/>
      <c r="DC161" s="278"/>
      <c r="DD161" s="278"/>
      <c r="DE161" s="278"/>
      <c r="DF161" s="278"/>
      <c r="DG161" s="278"/>
      <c r="DH161" s="278"/>
      <c r="DI161" s="278"/>
      <c r="DJ161" s="278"/>
      <c r="DK161" s="278"/>
      <c r="DL161" s="278"/>
      <c r="DM161" s="278"/>
      <c r="DN161" s="278"/>
      <c r="DO161" s="278"/>
      <c r="DP161" s="278"/>
      <c r="DQ161" s="278"/>
      <c r="DR161" s="278"/>
      <c r="DS161" s="278"/>
      <c r="DT161" s="278"/>
      <c r="DU161" s="278"/>
      <c r="DV161" s="278"/>
      <c r="DW161" s="278"/>
      <c r="DX161" s="278"/>
      <c r="DY161" s="278"/>
      <c r="DZ161" s="278"/>
      <c r="EA161" s="278"/>
      <c r="EB161" s="278"/>
      <c r="EC161" s="278"/>
      <c r="ED161" s="278"/>
      <c r="EE161" s="278"/>
      <c r="EF161" s="278"/>
      <c r="EG161" s="278"/>
      <c r="EH161" s="278"/>
      <c r="EI161" s="278"/>
      <c r="EJ161" s="278"/>
      <c r="EK161" s="278"/>
      <c r="EL161" s="278"/>
      <c r="EM161" s="278"/>
      <c r="EN161" s="278"/>
      <c r="EO161" s="278"/>
      <c r="EP161" s="278"/>
      <c r="EQ161" s="278"/>
      <c r="ER161" s="278"/>
      <c r="ES161" s="278"/>
      <c r="ET161" s="278"/>
      <c r="EU161" s="278"/>
      <c r="EV161" s="278"/>
      <c r="EW161" s="278"/>
      <c r="EX161" s="278"/>
      <c r="EY161" s="278"/>
      <c r="EZ161" s="278"/>
      <c r="FA161" s="278"/>
      <c r="FB161" s="278"/>
      <c r="FC161" s="278"/>
      <c r="FD161" s="278"/>
      <c r="FE161" s="278"/>
      <c r="FF161" s="278"/>
      <c r="FG161" s="278"/>
      <c r="FH161" s="278"/>
      <c r="FI161" s="278"/>
      <c r="FJ161" s="278"/>
      <c r="FK161" s="278"/>
      <c r="FL161" s="278"/>
      <c r="FM161" s="278"/>
      <c r="FN161" s="278"/>
      <c r="FO161" s="278"/>
      <c r="FP161" s="278"/>
      <c r="FQ161" s="278"/>
      <c r="FR161" s="278"/>
      <c r="FS161" s="278"/>
      <c r="FT161" s="278"/>
      <c r="FU161" s="278"/>
      <c r="FV161" s="278"/>
      <c r="FW161" s="278"/>
      <c r="FX161" s="278"/>
      <c r="FY161" s="278"/>
      <c r="FZ161" s="278"/>
      <c r="GA161" s="278"/>
      <c r="GB161" s="278"/>
      <c r="GC161" s="278"/>
      <c r="GD161" s="278"/>
      <c r="GE161" s="278"/>
      <c r="GF161" s="278"/>
      <c r="GG161" s="278"/>
      <c r="GH161" s="278"/>
      <c r="GI161" s="278"/>
      <c r="GJ161" s="278"/>
      <c r="GK161" s="278"/>
      <c r="GL161" s="278"/>
      <c r="GM161" s="278"/>
      <c r="GN161" s="278"/>
      <c r="GO161" s="278"/>
      <c r="GP161" s="278"/>
      <c r="GQ161" s="278"/>
      <c r="GR161" s="278"/>
      <c r="GS161" s="278"/>
      <c r="GT161" s="278"/>
      <c r="GU161" s="278"/>
      <c r="GV161" s="278"/>
      <c r="GW161" s="278"/>
      <c r="GX161" s="278"/>
      <c r="GY161" s="278"/>
      <c r="GZ161" s="278"/>
      <c r="HA161" s="278"/>
      <c r="HB161" s="278"/>
      <c r="HC161" s="278"/>
      <c r="HD161" s="278"/>
      <c r="HE161" s="278"/>
      <c r="HF161" s="278"/>
      <c r="HG161" s="278"/>
      <c r="HH161" s="278"/>
      <c r="HI161" s="278"/>
      <c r="HJ161" s="278"/>
      <c r="HK161" s="278"/>
      <c r="HL161" s="278"/>
      <c r="HM161" s="278"/>
      <c r="HN161" s="278"/>
      <c r="HO161" s="278"/>
      <c r="HP161" s="278"/>
      <c r="HQ161" s="278"/>
      <c r="HR161" s="278"/>
      <c r="HS161" s="278"/>
      <c r="HT161" s="278"/>
      <c r="HU161" s="278"/>
      <c r="HV161" s="278"/>
      <c r="HW161" s="278"/>
      <c r="HX161" s="278"/>
      <c r="HY161" s="278"/>
      <c r="HZ161" s="278"/>
      <c r="IA161" s="278"/>
      <c r="IB161" s="278"/>
      <c r="IC161" s="278"/>
      <c r="ID161" s="278"/>
      <c r="IE161" s="278"/>
      <c r="IF161" s="278"/>
      <c r="IG161" s="278"/>
      <c r="IH161" s="278"/>
      <c r="II161" s="278"/>
      <c r="IJ161" s="278"/>
      <c r="IK161" s="278"/>
      <c r="IL161" s="278"/>
      <c r="IM161" s="278"/>
      <c r="IN161" s="278"/>
      <c r="IO161" s="278"/>
      <c r="IP161" s="278"/>
      <c r="IQ161" s="278"/>
      <c r="IR161" s="278"/>
      <c r="IS161" s="278"/>
      <c r="IT161" s="278"/>
      <c r="IU161" s="278"/>
      <c r="IV161" s="278"/>
    </row>
    <row r="162" spans="1:256" ht="17.399999999999999">
      <c r="A162" s="642"/>
      <c r="B162" s="45" t="s">
        <v>1121</v>
      </c>
      <c r="C162" s="67">
        <v>21</v>
      </c>
      <c r="D162" s="67">
        <v>8</v>
      </c>
      <c r="E162" s="190">
        <f t="shared" si="6"/>
        <v>0.38095238095238093</v>
      </c>
      <c r="F162" s="278"/>
      <c r="G162" s="278"/>
      <c r="H162" s="278"/>
      <c r="I162" s="278"/>
      <c r="J162" s="278"/>
      <c r="K162" s="278"/>
      <c r="L162" s="278"/>
      <c r="M162" s="278"/>
      <c r="N162" s="278"/>
      <c r="O162" s="278"/>
      <c r="P162" s="278"/>
      <c r="Q162" s="278"/>
      <c r="R162" s="278"/>
      <c r="S162" s="278"/>
      <c r="T162" s="278"/>
      <c r="U162" s="278"/>
      <c r="V162" s="278"/>
      <c r="W162" s="278"/>
      <c r="X162" s="278"/>
      <c r="Y162" s="278"/>
      <c r="Z162" s="278"/>
      <c r="AA162" s="278"/>
      <c r="AB162" s="278"/>
      <c r="AC162" s="278"/>
      <c r="AD162" s="278"/>
      <c r="AE162" s="278"/>
      <c r="AF162" s="278"/>
      <c r="AG162" s="278"/>
      <c r="AH162" s="278"/>
      <c r="AI162" s="278"/>
      <c r="AJ162" s="278"/>
      <c r="AK162" s="278"/>
      <c r="AL162" s="278"/>
      <c r="AM162" s="278"/>
      <c r="AN162" s="278"/>
      <c r="AO162" s="278"/>
      <c r="AP162" s="278"/>
      <c r="AQ162" s="278"/>
      <c r="AR162" s="278"/>
      <c r="AS162" s="278"/>
      <c r="AT162" s="278"/>
      <c r="AU162" s="278"/>
      <c r="AV162" s="278"/>
      <c r="AW162" s="278"/>
      <c r="AX162" s="278"/>
      <c r="AY162" s="278"/>
      <c r="AZ162" s="278"/>
      <c r="BA162" s="278"/>
      <c r="BB162" s="278"/>
      <c r="BC162" s="278"/>
      <c r="BD162" s="278"/>
      <c r="BE162" s="278"/>
      <c r="BF162" s="278"/>
      <c r="BG162" s="278"/>
      <c r="BH162" s="278"/>
      <c r="BI162" s="278"/>
      <c r="BJ162" s="278"/>
      <c r="BK162" s="278"/>
      <c r="BL162" s="278"/>
      <c r="BM162" s="278"/>
      <c r="BN162" s="278"/>
      <c r="BO162" s="278"/>
      <c r="BP162" s="278"/>
      <c r="BQ162" s="278"/>
      <c r="BR162" s="278"/>
      <c r="BS162" s="278"/>
      <c r="BT162" s="278"/>
      <c r="BU162" s="278"/>
      <c r="BV162" s="278"/>
      <c r="BW162" s="278"/>
      <c r="BX162" s="278"/>
      <c r="BY162" s="278"/>
      <c r="BZ162" s="278"/>
      <c r="CA162" s="278"/>
      <c r="CB162" s="278"/>
      <c r="CC162" s="278"/>
      <c r="CD162" s="278"/>
      <c r="CE162" s="278"/>
      <c r="CF162" s="278"/>
      <c r="CG162" s="278"/>
      <c r="CH162" s="278"/>
      <c r="CI162" s="278"/>
      <c r="CJ162" s="278"/>
      <c r="CK162" s="278"/>
      <c r="CL162" s="278"/>
      <c r="CM162" s="278"/>
      <c r="CN162" s="278"/>
      <c r="CO162" s="278"/>
      <c r="CP162" s="278"/>
      <c r="CQ162" s="278"/>
      <c r="CR162" s="278"/>
      <c r="CS162" s="278"/>
      <c r="CT162" s="278"/>
      <c r="CU162" s="278"/>
      <c r="CV162" s="278"/>
      <c r="CW162" s="278"/>
      <c r="CX162" s="278"/>
      <c r="CY162" s="278"/>
      <c r="CZ162" s="278"/>
      <c r="DA162" s="278"/>
      <c r="DB162" s="278"/>
      <c r="DC162" s="278"/>
      <c r="DD162" s="278"/>
      <c r="DE162" s="278"/>
      <c r="DF162" s="278"/>
      <c r="DG162" s="278"/>
      <c r="DH162" s="278"/>
      <c r="DI162" s="278"/>
      <c r="DJ162" s="278"/>
      <c r="DK162" s="278"/>
      <c r="DL162" s="278"/>
      <c r="DM162" s="278"/>
      <c r="DN162" s="278"/>
      <c r="DO162" s="278"/>
      <c r="DP162" s="278"/>
      <c r="DQ162" s="278"/>
      <c r="DR162" s="278"/>
      <c r="DS162" s="278"/>
      <c r="DT162" s="278"/>
      <c r="DU162" s="278"/>
      <c r="DV162" s="278"/>
      <c r="DW162" s="278"/>
      <c r="DX162" s="278"/>
      <c r="DY162" s="278"/>
      <c r="DZ162" s="278"/>
      <c r="EA162" s="278"/>
      <c r="EB162" s="278"/>
      <c r="EC162" s="278"/>
      <c r="ED162" s="278"/>
      <c r="EE162" s="278"/>
      <c r="EF162" s="278"/>
      <c r="EG162" s="278"/>
      <c r="EH162" s="278"/>
      <c r="EI162" s="278"/>
      <c r="EJ162" s="278"/>
      <c r="EK162" s="278"/>
      <c r="EL162" s="278"/>
      <c r="EM162" s="278"/>
      <c r="EN162" s="278"/>
      <c r="EO162" s="278"/>
      <c r="EP162" s="278"/>
      <c r="EQ162" s="278"/>
      <c r="ER162" s="278"/>
      <c r="ES162" s="278"/>
      <c r="ET162" s="278"/>
      <c r="EU162" s="278"/>
      <c r="EV162" s="278"/>
      <c r="EW162" s="278"/>
      <c r="EX162" s="278"/>
      <c r="EY162" s="278"/>
      <c r="EZ162" s="278"/>
      <c r="FA162" s="278"/>
      <c r="FB162" s="278"/>
      <c r="FC162" s="278"/>
      <c r="FD162" s="278"/>
      <c r="FE162" s="278"/>
      <c r="FF162" s="278"/>
      <c r="FG162" s="278"/>
      <c r="FH162" s="278"/>
      <c r="FI162" s="278"/>
      <c r="FJ162" s="278"/>
      <c r="FK162" s="278"/>
      <c r="FL162" s="278"/>
      <c r="FM162" s="278"/>
      <c r="FN162" s="278"/>
      <c r="FO162" s="278"/>
      <c r="FP162" s="278"/>
      <c r="FQ162" s="278"/>
      <c r="FR162" s="278"/>
      <c r="FS162" s="278"/>
      <c r="FT162" s="278"/>
      <c r="FU162" s="278"/>
      <c r="FV162" s="278"/>
      <c r="FW162" s="278"/>
      <c r="FX162" s="278"/>
      <c r="FY162" s="278"/>
      <c r="FZ162" s="278"/>
      <c r="GA162" s="278"/>
      <c r="GB162" s="278"/>
      <c r="GC162" s="278"/>
      <c r="GD162" s="278"/>
      <c r="GE162" s="278"/>
      <c r="GF162" s="278"/>
      <c r="GG162" s="278"/>
      <c r="GH162" s="278"/>
      <c r="GI162" s="278"/>
      <c r="GJ162" s="278"/>
      <c r="GK162" s="278"/>
      <c r="GL162" s="278"/>
      <c r="GM162" s="278"/>
      <c r="GN162" s="278"/>
      <c r="GO162" s="278"/>
      <c r="GP162" s="278"/>
      <c r="GQ162" s="278"/>
      <c r="GR162" s="278"/>
      <c r="GS162" s="278"/>
      <c r="GT162" s="278"/>
      <c r="GU162" s="278"/>
      <c r="GV162" s="278"/>
      <c r="GW162" s="278"/>
      <c r="GX162" s="278"/>
      <c r="GY162" s="278"/>
      <c r="GZ162" s="278"/>
      <c r="HA162" s="278"/>
      <c r="HB162" s="278"/>
      <c r="HC162" s="278"/>
      <c r="HD162" s="278"/>
      <c r="HE162" s="278"/>
      <c r="HF162" s="278"/>
      <c r="HG162" s="278"/>
      <c r="HH162" s="278"/>
      <c r="HI162" s="278"/>
      <c r="HJ162" s="278"/>
      <c r="HK162" s="278"/>
      <c r="HL162" s="278"/>
      <c r="HM162" s="278"/>
      <c r="HN162" s="278"/>
      <c r="HO162" s="278"/>
      <c r="HP162" s="278"/>
      <c r="HQ162" s="278"/>
      <c r="HR162" s="278"/>
      <c r="HS162" s="278"/>
      <c r="HT162" s="278"/>
      <c r="HU162" s="278"/>
      <c r="HV162" s="278"/>
      <c r="HW162" s="278"/>
      <c r="HX162" s="278"/>
      <c r="HY162" s="278"/>
      <c r="HZ162" s="278"/>
      <c r="IA162" s="278"/>
      <c r="IB162" s="278"/>
      <c r="IC162" s="278"/>
      <c r="ID162" s="278"/>
      <c r="IE162" s="278"/>
      <c r="IF162" s="278"/>
      <c r="IG162" s="278"/>
      <c r="IH162" s="278"/>
      <c r="II162" s="278"/>
      <c r="IJ162" s="278"/>
      <c r="IK162" s="278"/>
      <c r="IL162" s="278"/>
      <c r="IM162" s="278"/>
      <c r="IN162" s="278"/>
      <c r="IO162" s="278"/>
      <c r="IP162" s="278"/>
      <c r="IQ162" s="278"/>
      <c r="IR162" s="278"/>
      <c r="IS162" s="278"/>
      <c r="IT162" s="278"/>
      <c r="IU162" s="278"/>
      <c r="IV162" s="278"/>
    </row>
    <row r="163" spans="1:256" ht="17.399999999999999">
      <c r="A163" s="642"/>
      <c r="B163" s="45" t="s">
        <v>1122</v>
      </c>
      <c r="C163" s="67">
        <v>11</v>
      </c>
      <c r="D163" s="67">
        <v>3</v>
      </c>
      <c r="E163" s="190">
        <f t="shared" si="6"/>
        <v>0.27272727272727271</v>
      </c>
      <c r="F163" s="278"/>
      <c r="G163" s="278"/>
      <c r="H163" s="278"/>
      <c r="I163" s="278"/>
      <c r="J163" s="278"/>
      <c r="K163" s="278"/>
      <c r="L163" s="278"/>
      <c r="M163" s="278"/>
      <c r="N163" s="278"/>
      <c r="O163" s="278"/>
      <c r="P163" s="278"/>
      <c r="Q163" s="278"/>
      <c r="R163" s="278"/>
      <c r="S163" s="278"/>
      <c r="T163" s="278"/>
      <c r="U163" s="278"/>
      <c r="V163" s="278"/>
      <c r="W163" s="278"/>
      <c r="X163" s="278"/>
      <c r="Y163" s="278"/>
      <c r="Z163" s="278"/>
      <c r="AA163" s="278"/>
      <c r="AB163" s="278"/>
      <c r="AC163" s="278"/>
      <c r="AD163" s="278"/>
      <c r="AE163" s="278"/>
      <c r="AF163" s="278"/>
      <c r="AG163" s="278"/>
      <c r="AH163" s="278"/>
      <c r="AI163" s="278"/>
      <c r="AJ163" s="278"/>
      <c r="AK163" s="278"/>
      <c r="AL163" s="278"/>
      <c r="AM163" s="278"/>
      <c r="AN163" s="278"/>
      <c r="AO163" s="278"/>
      <c r="AP163" s="278"/>
      <c r="AQ163" s="278"/>
      <c r="AR163" s="278"/>
      <c r="AS163" s="278"/>
      <c r="AT163" s="278"/>
      <c r="AU163" s="278"/>
      <c r="AV163" s="278"/>
      <c r="AW163" s="278"/>
      <c r="AX163" s="278"/>
      <c r="AY163" s="278"/>
      <c r="AZ163" s="278"/>
      <c r="BA163" s="278"/>
      <c r="BB163" s="278"/>
      <c r="BC163" s="278"/>
      <c r="BD163" s="278"/>
      <c r="BE163" s="278"/>
      <c r="BF163" s="278"/>
      <c r="BG163" s="278"/>
      <c r="BH163" s="278"/>
      <c r="BI163" s="278"/>
      <c r="BJ163" s="278"/>
      <c r="BK163" s="278"/>
      <c r="BL163" s="278"/>
      <c r="BM163" s="278"/>
      <c r="BN163" s="278"/>
      <c r="BO163" s="278"/>
      <c r="BP163" s="278"/>
      <c r="BQ163" s="278"/>
      <c r="BR163" s="278"/>
      <c r="BS163" s="278"/>
      <c r="BT163" s="278"/>
      <c r="BU163" s="278"/>
      <c r="BV163" s="278"/>
      <c r="BW163" s="278"/>
      <c r="BX163" s="278"/>
      <c r="BY163" s="278"/>
      <c r="BZ163" s="278"/>
      <c r="CA163" s="278"/>
      <c r="CB163" s="278"/>
      <c r="CC163" s="278"/>
      <c r="CD163" s="278"/>
      <c r="CE163" s="278"/>
      <c r="CF163" s="278"/>
      <c r="CG163" s="278"/>
      <c r="CH163" s="278"/>
      <c r="CI163" s="278"/>
      <c r="CJ163" s="278"/>
      <c r="CK163" s="278"/>
      <c r="CL163" s="278"/>
      <c r="CM163" s="278"/>
      <c r="CN163" s="278"/>
      <c r="CO163" s="278"/>
      <c r="CP163" s="278"/>
      <c r="CQ163" s="278"/>
      <c r="CR163" s="278"/>
      <c r="CS163" s="278"/>
      <c r="CT163" s="278"/>
      <c r="CU163" s="278"/>
      <c r="CV163" s="278"/>
      <c r="CW163" s="278"/>
      <c r="CX163" s="278"/>
      <c r="CY163" s="278"/>
      <c r="CZ163" s="278"/>
      <c r="DA163" s="278"/>
      <c r="DB163" s="278"/>
      <c r="DC163" s="278"/>
      <c r="DD163" s="278"/>
      <c r="DE163" s="278"/>
      <c r="DF163" s="278"/>
      <c r="DG163" s="278"/>
      <c r="DH163" s="278"/>
      <c r="DI163" s="278"/>
      <c r="DJ163" s="278"/>
      <c r="DK163" s="278"/>
      <c r="DL163" s="278"/>
      <c r="DM163" s="278"/>
      <c r="DN163" s="278"/>
      <c r="DO163" s="278"/>
      <c r="DP163" s="278"/>
      <c r="DQ163" s="278"/>
      <c r="DR163" s="278"/>
      <c r="DS163" s="278"/>
      <c r="DT163" s="278"/>
      <c r="DU163" s="278"/>
      <c r="DV163" s="278"/>
      <c r="DW163" s="278"/>
      <c r="DX163" s="278"/>
      <c r="DY163" s="278"/>
      <c r="DZ163" s="278"/>
      <c r="EA163" s="278"/>
      <c r="EB163" s="278"/>
      <c r="EC163" s="278"/>
      <c r="ED163" s="278"/>
      <c r="EE163" s="278"/>
      <c r="EF163" s="278"/>
      <c r="EG163" s="278"/>
      <c r="EH163" s="278"/>
      <c r="EI163" s="278"/>
      <c r="EJ163" s="278"/>
      <c r="EK163" s="278"/>
      <c r="EL163" s="278"/>
      <c r="EM163" s="278"/>
      <c r="EN163" s="278"/>
      <c r="EO163" s="278"/>
      <c r="EP163" s="278"/>
      <c r="EQ163" s="278"/>
      <c r="ER163" s="278"/>
      <c r="ES163" s="278"/>
      <c r="ET163" s="278"/>
      <c r="EU163" s="278"/>
      <c r="EV163" s="278"/>
      <c r="EW163" s="278"/>
      <c r="EX163" s="278"/>
      <c r="EY163" s="278"/>
      <c r="EZ163" s="278"/>
      <c r="FA163" s="278"/>
      <c r="FB163" s="278"/>
      <c r="FC163" s="278"/>
      <c r="FD163" s="278"/>
      <c r="FE163" s="278"/>
      <c r="FF163" s="278"/>
      <c r="FG163" s="278"/>
      <c r="FH163" s="278"/>
      <c r="FI163" s="278"/>
      <c r="FJ163" s="278"/>
      <c r="FK163" s="278"/>
      <c r="FL163" s="278"/>
      <c r="FM163" s="278"/>
      <c r="FN163" s="278"/>
      <c r="FO163" s="278"/>
      <c r="FP163" s="278"/>
      <c r="FQ163" s="278"/>
      <c r="FR163" s="278"/>
      <c r="FS163" s="278"/>
      <c r="FT163" s="278"/>
      <c r="FU163" s="278"/>
      <c r="FV163" s="278"/>
      <c r="FW163" s="278"/>
      <c r="FX163" s="278"/>
      <c r="FY163" s="278"/>
      <c r="FZ163" s="278"/>
      <c r="GA163" s="278"/>
      <c r="GB163" s="278"/>
      <c r="GC163" s="278"/>
      <c r="GD163" s="278"/>
      <c r="GE163" s="278"/>
      <c r="GF163" s="278"/>
      <c r="GG163" s="278"/>
      <c r="GH163" s="278"/>
      <c r="GI163" s="278"/>
      <c r="GJ163" s="278"/>
      <c r="GK163" s="278"/>
      <c r="GL163" s="278"/>
      <c r="GM163" s="278"/>
      <c r="GN163" s="278"/>
      <c r="GO163" s="278"/>
      <c r="GP163" s="278"/>
      <c r="GQ163" s="278"/>
      <c r="GR163" s="278"/>
      <c r="GS163" s="278"/>
      <c r="GT163" s="278"/>
      <c r="GU163" s="278"/>
      <c r="GV163" s="278"/>
      <c r="GW163" s="278"/>
      <c r="GX163" s="278"/>
      <c r="GY163" s="278"/>
      <c r="GZ163" s="278"/>
      <c r="HA163" s="278"/>
      <c r="HB163" s="278"/>
      <c r="HC163" s="278"/>
      <c r="HD163" s="278"/>
      <c r="HE163" s="278"/>
      <c r="HF163" s="278"/>
      <c r="HG163" s="278"/>
      <c r="HH163" s="278"/>
      <c r="HI163" s="278"/>
      <c r="HJ163" s="278"/>
      <c r="HK163" s="278"/>
      <c r="HL163" s="278"/>
      <c r="HM163" s="278"/>
      <c r="HN163" s="278"/>
      <c r="HO163" s="278"/>
      <c r="HP163" s="278"/>
      <c r="HQ163" s="278"/>
      <c r="HR163" s="278"/>
      <c r="HS163" s="278"/>
      <c r="HT163" s="278"/>
      <c r="HU163" s="278"/>
      <c r="HV163" s="278"/>
      <c r="HW163" s="278"/>
      <c r="HX163" s="278"/>
      <c r="HY163" s="278"/>
      <c r="HZ163" s="278"/>
      <c r="IA163" s="278"/>
      <c r="IB163" s="278"/>
      <c r="IC163" s="278"/>
      <c r="ID163" s="278"/>
      <c r="IE163" s="278"/>
      <c r="IF163" s="278"/>
      <c r="IG163" s="278"/>
      <c r="IH163" s="278"/>
      <c r="II163" s="278"/>
      <c r="IJ163" s="278"/>
      <c r="IK163" s="278"/>
      <c r="IL163" s="278"/>
      <c r="IM163" s="278"/>
      <c r="IN163" s="278"/>
      <c r="IO163" s="278"/>
      <c r="IP163" s="278"/>
      <c r="IQ163" s="278"/>
      <c r="IR163" s="278"/>
      <c r="IS163" s="278"/>
      <c r="IT163" s="278"/>
      <c r="IU163" s="278"/>
      <c r="IV163" s="278"/>
    </row>
    <row r="164" spans="1:256" ht="17.399999999999999">
      <c r="A164" s="642"/>
      <c r="B164" s="45" t="s">
        <v>1123</v>
      </c>
      <c r="C164" s="67">
        <v>21</v>
      </c>
      <c r="D164" s="67">
        <v>7</v>
      </c>
      <c r="E164" s="190">
        <f t="shared" si="6"/>
        <v>0.33333333333333331</v>
      </c>
      <c r="F164" s="278"/>
      <c r="G164" s="278"/>
      <c r="H164" s="278"/>
      <c r="I164" s="278"/>
      <c r="J164" s="278"/>
      <c r="K164" s="278"/>
      <c r="L164" s="278"/>
      <c r="M164" s="278"/>
      <c r="N164" s="278"/>
      <c r="O164" s="278"/>
      <c r="P164" s="278"/>
      <c r="Q164" s="278"/>
      <c r="R164" s="278"/>
      <c r="S164" s="278"/>
      <c r="T164" s="278"/>
      <c r="U164" s="278"/>
      <c r="V164" s="278"/>
      <c r="W164" s="278"/>
      <c r="X164" s="278"/>
      <c r="Y164" s="278"/>
      <c r="Z164" s="278"/>
      <c r="AA164" s="278"/>
      <c r="AB164" s="278"/>
      <c r="AC164" s="278"/>
      <c r="AD164" s="278"/>
      <c r="AE164" s="278"/>
      <c r="AF164" s="278"/>
      <c r="AG164" s="278"/>
      <c r="AH164" s="278"/>
      <c r="AI164" s="278"/>
      <c r="AJ164" s="278"/>
      <c r="AK164" s="278"/>
      <c r="AL164" s="278"/>
      <c r="AM164" s="278"/>
      <c r="AN164" s="278"/>
      <c r="AO164" s="278"/>
      <c r="AP164" s="278"/>
      <c r="AQ164" s="278"/>
      <c r="AR164" s="278"/>
      <c r="AS164" s="278"/>
      <c r="AT164" s="278"/>
      <c r="AU164" s="278"/>
      <c r="AV164" s="278"/>
      <c r="AW164" s="278"/>
      <c r="AX164" s="278"/>
      <c r="AY164" s="278"/>
      <c r="AZ164" s="278"/>
      <c r="BA164" s="278"/>
      <c r="BB164" s="278"/>
      <c r="BC164" s="278"/>
      <c r="BD164" s="278"/>
      <c r="BE164" s="278"/>
      <c r="BF164" s="278"/>
      <c r="BG164" s="278"/>
      <c r="BH164" s="278"/>
      <c r="BI164" s="278"/>
      <c r="BJ164" s="278"/>
      <c r="BK164" s="278"/>
      <c r="BL164" s="278"/>
      <c r="BM164" s="278"/>
      <c r="BN164" s="278"/>
      <c r="BO164" s="278"/>
      <c r="BP164" s="278"/>
      <c r="BQ164" s="278"/>
      <c r="BR164" s="278"/>
      <c r="BS164" s="278"/>
      <c r="BT164" s="278"/>
      <c r="BU164" s="278"/>
      <c r="BV164" s="278"/>
      <c r="BW164" s="278"/>
      <c r="BX164" s="278"/>
      <c r="BY164" s="278"/>
      <c r="BZ164" s="278"/>
      <c r="CA164" s="278"/>
      <c r="CB164" s="278"/>
      <c r="CC164" s="278"/>
      <c r="CD164" s="278"/>
      <c r="CE164" s="278"/>
      <c r="CF164" s="278"/>
      <c r="CG164" s="278"/>
      <c r="CH164" s="278"/>
      <c r="CI164" s="278"/>
      <c r="CJ164" s="278"/>
      <c r="CK164" s="278"/>
      <c r="CL164" s="278"/>
      <c r="CM164" s="278"/>
      <c r="CN164" s="278"/>
      <c r="CO164" s="278"/>
      <c r="CP164" s="278"/>
      <c r="CQ164" s="278"/>
      <c r="CR164" s="278"/>
      <c r="CS164" s="278"/>
      <c r="CT164" s="278"/>
      <c r="CU164" s="278"/>
      <c r="CV164" s="278"/>
      <c r="CW164" s="278"/>
      <c r="CX164" s="278"/>
      <c r="CY164" s="278"/>
      <c r="CZ164" s="278"/>
      <c r="DA164" s="278"/>
      <c r="DB164" s="278"/>
      <c r="DC164" s="278"/>
      <c r="DD164" s="278"/>
      <c r="DE164" s="278"/>
      <c r="DF164" s="278"/>
      <c r="DG164" s="278"/>
      <c r="DH164" s="278"/>
      <c r="DI164" s="278"/>
      <c r="DJ164" s="278"/>
      <c r="DK164" s="278"/>
      <c r="DL164" s="278"/>
      <c r="DM164" s="278"/>
      <c r="DN164" s="278"/>
      <c r="DO164" s="278"/>
      <c r="DP164" s="278"/>
      <c r="DQ164" s="278"/>
      <c r="DR164" s="278"/>
      <c r="DS164" s="278"/>
      <c r="DT164" s="278"/>
      <c r="DU164" s="278"/>
      <c r="DV164" s="278"/>
      <c r="DW164" s="278"/>
      <c r="DX164" s="278"/>
      <c r="DY164" s="278"/>
      <c r="DZ164" s="278"/>
      <c r="EA164" s="278"/>
      <c r="EB164" s="278"/>
      <c r="EC164" s="278"/>
      <c r="ED164" s="278"/>
      <c r="EE164" s="278"/>
      <c r="EF164" s="278"/>
      <c r="EG164" s="278"/>
      <c r="EH164" s="278"/>
      <c r="EI164" s="278"/>
      <c r="EJ164" s="278"/>
      <c r="EK164" s="278"/>
      <c r="EL164" s="278"/>
      <c r="EM164" s="278"/>
      <c r="EN164" s="278"/>
      <c r="EO164" s="278"/>
      <c r="EP164" s="278"/>
      <c r="EQ164" s="278"/>
      <c r="ER164" s="278"/>
      <c r="ES164" s="278"/>
      <c r="ET164" s="278"/>
      <c r="EU164" s="278"/>
      <c r="EV164" s="278"/>
      <c r="EW164" s="278"/>
      <c r="EX164" s="278"/>
      <c r="EY164" s="278"/>
      <c r="EZ164" s="278"/>
      <c r="FA164" s="278"/>
      <c r="FB164" s="278"/>
      <c r="FC164" s="278"/>
      <c r="FD164" s="278"/>
      <c r="FE164" s="278"/>
      <c r="FF164" s="278"/>
      <c r="FG164" s="278"/>
      <c r="FH164" s="278"/>
      <c r="FI164" s="278"/>
      <c r="FJ164" s="278"/>
      <c r="FK164" s="278"/>
      <c r="FL164" s="278"/>
      <c r="FM164" s="278"/>
      <c r="FN164" s="278"/>
      <c r="FO164" s="278"/>
      <c r="FP164" s="278"/>
      <c r="FQ164" s="278"/>
      <c r="FR164" s="278"/>
      <c r="FS164" s="278"/>
      <c r="FT164" s="278"/>
      <c r="FU164" s="278"/>
      <c r="FV164" s="278"/>
      <c r="FW164" s="278"/>
      <c r="FX164" s="278"/>
      <c r="FY164" s="278"/>
      <c r="FZ164" s="278"/>
      <c r="GA164" s="278"/>
      <c r="GB164" s="278"/>
      <c r="GC164" s="278"/>
      <c r="GD164" s="278"/>
      <c r="GE164" s="278"/>
      <c r="GF164" s="278"/>
      <c r="GG164" s="278"/>
      <c r="GH164" s="278"/>
      <c r="GI164" s="278"/>
      <c r="GJ164" s="278"/>
      <c r="GK164" s="278"/>
      <c r="GL164" s="278"/>
      <c r="GM164" s="278"/>
      <c r="GN164" s="278"/>
      <c r="GO164" s="278"/>
      <c r="GP164" s="278"/>
      <c r="GQ164" s="278"/>
      <c r="GR164" s="278"/>
      <c r="GS164" s="278"/>
      <c r="GT164" s="278"/>
      <c r="GU164" s="278"/>
      <c r="GV164" s="278"/>
      <c r="GW164" s="278"/>
      <c r="GX164" s="278"/>
      <c r="GY164" s="278"/>
      <c r="GZ164" s="278"/>
      <c r="HA164" s="278"/>
      <c r="HB164" s="278"/>
      <c r="HC164" s="278"/>
      <c r="HD164" s="278"/>
      <c r="HE164" s="278"/>
      <c r="HF164" s="278"/>
      <c r="HG164" s="278"/>
      <c r="HH164" s="278"/>
      <c r="HI164" s="278"/>
      <c r="HJ164" s="278"/>
      <c r="HK164" s="278"/>
      <c r="HL164" s="278"/>
      <c r="HM164" s="278"/>
      <c r="HN164" s="278"/>
      <c r="HO164" s="278"/>
      <c r="HP164" s="278"/>
      <c r="HQ164" s="278"/>
      <c r="HR164" s="278"/>
      <c r="HS164" s="278"/>
      <c r="HT164" s="278"/>
      <c r="HU164" s="278"/>
      <c r="HV164" s="278"/>
      <c r="HW164" s="278"/>
      <c r="HX164" s="278"/>
      <c r="HY164" s="278"/>
      <c r="HZ164" s="278"/>
      <c r="IA164" s="278"/>
      <c r="IB164" s="278"/>
      <c r="IC164" s="278"/>
      <c r="ID164" s="278"/>
      <c r="IE164" s="278"/>
      <c r="IF164" s="278"/>
      <c r="IG164" s="278"/>
      <c r="IH164" s="278"/>
      <c r="II164" s="278"/>
      <c r="IJ164" s="278"/>
      <c r="IK164" s="278"/>
      <c r="IL164" s="278"/>
      <c r="IM164" s="278"/>
      <c r="IN164" s="278"/>
      <c r="IO164" s="278"/>
      <c r="IP164" s="278"/>
      <c r="IQ164" s="278"/>
      <c r="IR164" s="278"/>
      <c r="IS164" s="278"/>
      <c r="IT164" s="278"/>
      <c r="IU164" s="278"/>
      <c r="IV164" s="278"/>
    </row>
    <row r="165" spans="1:256" ht="17.399999999999999">
      <c r="A165" s="642"/>
      <c r="B165" s="45" t="s">
        <v>1124</v>
      </c>
      <c r="C165" s="67">
        <v>15</v>
      </c>
      <c r="D165" s="67">
        <v>6</v>
      </c>
      <c r="E165" s="190">
        <f t="shared" si="6"/>
        <v>0.4</v>
      </c>
      <c r="F165" s="278"/>
      <c r="G165" s="278"/>
      <c r="H165" s="278"/>
      <c r="I165" s="278"/>
      <c r="J165" s="278"/>
      <c r="K165" s="278"/>
      <c r="L165" s="278"/>
      <c r="M165" s="278"/>
      <c r="N165" s="278"/>
      <c r="O165" s="278"/>
      <c r="P165" s="278"/>
      <c r="Q165" s="278"/>
      <c r="R165" s="278"/>
      <c r="S165" s="278"/>
      <c r="T165" s="278"/>
      <c r="U165" s="278"/>
      <c r="V165" s="278"/>
      <c r="W165" s="278"/>
      <c r="X165" s="278"/>
      <c r="Y165" s="278"/>
      <c r="Z165" s="278"/>
      <c r="AA165" s="278"/>
      <c r="AB165" s="278"/>
      <c r="AC165" s="278"/>
      <c r="AD165" s="278"/>
      <c r="AE165" s="278"/>
      <c r="AF165" s="278"/>
      <c r="AG165" s="278"/>
      <c r="AH165" s="278"/>
      <c r="AI165" s="278"/>
      <c r="AJ165" s="278"/>
      <c r="AK165" s="278"/>
      <c r="AL165" s="278"/>
      <c r="AM165" s="278"/>
      <c r="AN165" s="278"/>
      <c r="AO165" s="278"/>
      <c r="AP165" s="278"/>
      <c r="AQ165" s="278"/>
      <c r="AR165" s="278"/>
      <c r="AS165" s="278"/>
      <c r="AT165" s="278"/>
      <c r="AU165" s="278"/>
      <c r="AV165" s="278"/>
      <c r="AW165" s="278"/>
      <c r="AX165" s="278"/>
      <c r="AY165" s="278"/>
      <c r="AZ165" s="278"/>
      <c r="BA165" s="278"/>
      <c r="BB165" s="278"/>
      <c r="BC165" s="278"/>
      <c r="BD165" s="278"/>
      <c r="BE165" s="278"/>
      <c r="BF165" s="278"/>
      <c r="BG165" s="278"/>
      <c r="BH165" s="278"/>
      <c r="BI165" s="278"/>
      <c r="BJ165" s="278"/>
      <c r="BK165" s="278"/>
      <c r="BL165" s="278"/>
      <c r="BM165" s="278"/>
      <c r="BN165" s="278"/>
      <c r="BO165" s="278"/>
      <c r="BP165" s="278"/>
      <c r="BQ165" s="278"/>
      <c r="BR165" s="278"/>
      <c r="BS165" s="278"/>
      <c r="BT165" s="278"/>
      <c r="BU165" s="278"/>
      <c r="BV165" s="278"/>
      <c r="BW165" s="278"/>
      <c r="BX165" s="278"/>
      <c r="BY165" s="278"/>
      <c r="BZ165" s="278"/>
      <c r="CA165" s="278"/>
      <c r="CB165" s="278"/>
      <c r="CC165" s="278"/>
      <c r="CD165" s="278"/>
      <c r="CE165" s="278"/>
      <c r="CF165" s="278"/>
      <c r="CG165" s="278"/>
      <c r="CH165" s="278"/>
      <c r="CI165" s="278"/>
      <c r="CJ165" s="278"/>
      <c r="CK165" s="278"/>
      <c r="CL165" s="278"/>
      <c r="CM165" s="278"/>
      <c r="CN165" s="278"/>
      <c r="CO165" s="278"/>
      <c r="CP165" s="278"/>
      <c r="CQ165" s="278"/>
      <c r="CR165" s="278"/>
      <c r="CS165" s="278"/>
      <c r="CT165" s="278"/>
      <c r="CU165" s="278"/>
      <c r="CV165" s="278"/>
      <c r="CW165" s="278"/>
      <c r="CX165" s="278"/>
      <c r="CY165" s="278"/>
      <c r="CZ165" s="278"/>
      <c r="DA165" s="278"/>
      <c r="DB165" s="278"/>
      <c r="DC165" s="278"/>
      <c r="DD165" s="278"/>
      <c r="DE165" s="278"/>
      <c r="DF165" s="278"/>
      <c r="DG165" s="278"/>
      <c r="DH165" s="278"/>
      <c r="DI165" s="278"/>
      <c r="DJ165" s="278"/>
      <c r="DK165" s="278"/>
      <c r="DL165" s="278"/>
      <c r="DM165" s="278"/>
      <c r="DN165" s="278"/>
      <c r="DO165" s="278"/>
      <c r="DP165" s="278"/>
      <c r="DQ165" s="278"/>
      <c r="DR165" s="278"/>
      <c r="DS165" s="278"/>
      <c r="DT165" s="278"/>
      <c r="DU165" s="278"/>
      <c r="DV165" s="278"/>
      <c r="DW165" s="278"/>
      <c r="DX165" s="278"/>
      <c r="DY165" s="278"/>
      <c r="DZ165" s="278"/>
      <c r="EA165" s="278"/>
      <c r="EB165" s="278"/>
      <c r="EC165" s="278"/>
      <c r="ED165" s="278"/>
      <c r="EE165" s="278"/>
      <c r="EF165" s="278"/>
      <c r="EG165" s="278"/>
      <c r="EH165" s="278"/>
      <c r="EI165" s="278"/>
      <c r="EJ165" s="278"/>
      <c r="EK165" s="278"/>
      <c r="EL165" s="278"/>
      <c r="EM165" s="278"/>
      <c r="EN165" s="278"/>
      <c r="EO165" s="278"/>
      <c r="EP165" s="278"/>
      <c r="EQ165" s="278"/>
      <c r="ER165" s="278"/>
      <c r="ES165" s="278"/>
      <c r="ET165" s="278"/>
      <c r="EU165" s="278"/>
      <c r="EV165" s="278"/>
      <c r="EW165" s="278"/>
      <c r="EX165" s="278"/>
      <c r="EY165" s="278"/>
      <c r="EZ165" s="278"/>
      <c r="FA165" s="278"/>
      <c r="FB165" s="278"/>
      <c r="FC165" s="278"/>
      <c r="FD165" s="278"/>
      <c r="FE165" s="278"/>
      <c r="FF165" s="278"/>
      <c r="FG165" s="278"/>
      <c r="FH165" s="278"/>
      <c r="FI165" s="278"/>
      <c r="FJ165" s="278"/>
      <c r="FK165" s="278"/>
      <c r="FL165" s="278"/>
      <c r="FM165" s="278"/>
      <c r="FN165" s="278"/>
      <c r="FO165" s="278"/>
      <c r="FP165" s="278"/>
      <c r="FQ165" s="278"/>
      <c r="FR165" s="278"/>
      <c r="FS165" s="278"/>
      <c r="FT165" s="278"/>
      <c r="FU165" s="278"/>
      <c r="FV165" s="278"/>
      <c r="FW165" s="278"/>
      <c r="FX165" s="278"/>
      <c r="FY165" s="278"/>
      <c r="FZ165" s="278"/>
      <c r="GA165" s="278"/>
      <c r="GB165" s="278"/>
      <c r="GC165" s="278"/>
      <c r="GD165" s="278"/>
      <c r="GE165" s="278"/>
      <c r="GF165" s="278"/>
      <c r="GG165" s="278"/>
      <c r="GH165" s="278"/>
      <c r="GI165" s="278"/>
      <c r="GJ165" s="278"/>
      <c r="GK165" s="278"/>
      <c r="GL165" s="278"/>
      <c r="GM165" s="278"/>
      <c r="GN165" s="278"/>
      <c r="GO165" s="278"/>
      <c r="GP165" s="278"/>
      <c r="GQ165" s="278"/>
      <c r="GR165" s="278"/>
      <c r="GS165" s="278"/>
      <c r="GT165" s="278"/>
      <c r="GU165" s="278"/>
      <c r="GV165" s="278"/>
      <c r="GW165" s="278"/>
      <c r="GX165" s="278"/>
      <c r="GY165" s="278"/>
      <c r="GZ165" s="278"/>
      <c r="HA165" s="278"/>
      <c r="HB165" s="278"/>
      <c r="HC165" s="278"/>
      <c r="HD165" s="278"/>
      <c r="HE165" s="278"/>
      <c r="HF165" s="278"/>
      <c r="HG165" s="278"/>
      <c r="HH165" s="278"/>
      <c r="HI165" s="278"/>
      <c r="HJ165" s="278"/>
      <c r="HK165" s="278"/>
      <c r="HL165" s="278"/>
      <c r="HM165" s="278"/>
      <c r="HN165" s="278"/>
      <c r="HO165" s="278"/>
      <c r="HP165" s="278"/>
      <c r="HQ165" s="278"/>
      <c r="HR165" s="278"/>
      <c r="HS165" s="278"/>
      <c r="HT165" s="278"/>
      <c r="HU165" s="278"/>
      <c r="HV165" s="278"/>
      <c r="HW165" s="278"/>
      <c r="HX165" s="278"/>
      <c r="HY165" s="278"/>
      <c r="HZ165" s="278"/>
      <c r="IA165" s="278"/>
      <c r="IB165" s="278"/>
      <c r="IC165" s="278"/>
      <c r="ID165" s="278"/>
      <c r="IE165" s="278"/>
      <c r="IF165" s="278"/>
      <c r="IG165" s="278"/>
      <c r="IH165" s="278"/>
      <c r="II165" s="278"/>
      <c r="IJ165" s="278"/>
      <c r="IK165" s="278"/>
      <c r="IL165" s="278"/>
      <c r="IM165" s="278"/>
      <c r="IN165" s="278"/>
      <c r="IO165" s="278"/>
      <c r="IP165" s="278"/>
      <c r="IQ165" s="278"/>
      <c r="IR165" s="278"/>
      <c r="IS165" s="278"/>
      <c r="IT165" s="278"/>
      <c r="IU165" s="278"/>
      <c r="IV165" s="278"/>
    </row>
    <row r="166" spans="1:256" ht="17.399999999999999">
      <c r="A166" s="642"/>
      <c r="B166" s="45" t="s">
        <v>1125</v>
      </c>
      <c r="C166" s="67">
        <v>17</v>
      </c>
      <c r="D166" s="67">
        <v>6</v>
      </c>
      <c r="E166" s="190">
        <f t="shared" si="6"/>
        <v>0.35294117647058826</v>
      </c>
      <c r="F166" s="277"/>
      <c r="G166" s="277"/>
      <c r="H166" s="277"/>
      <c r="I166" s="277"/>
      <c r="J166" s="277"/>
      <c r="K166" s="277"/>
      <c r="L166" s="277"/>
      <c r="M166" s="277"/>
      <c r="N166" s="277"/>
      <c r="O166" s="277"/>
      <c r="P166" s="277"/>
      <c r="Q166" s="277"/>
      <c r="R166" s="277"/>
      <c r="S166" s="277"/>
      <c r="T166" s="277"/>
      <c r="U166" s="277"/>
      <c r="V166" s="277"/>
      <c r="W166" s="277"/>
      <c r="X166" s="277"/>
      <c r="Y166" s="277"/>
      <c r="Z166" s="277"/>
      <c r="AA166" s="277"/>
      <c r="AB166" s="277"/>
      <c r="AC166" s="277"/>
      <c r="AD166" s="277"/>
      <c r="AE166" s="277"/>
      <c r="AF166" s="277"/>
      <c r="AG166" s="277"/>
      <c r="AH166" s="277"/>
      <c r="AI166" s="277"/>
      <c r="AJ166" s="277"/>
      <c r="AK166" s="277"/>
      <c r="AL166" s="277"/>
      <c r="AM166" s="277"/>
      <c r="AN166" s="277"/>
      <c r="AO166" s="277"/>
      <c r="AP166" s="277"/>
      <c r="AQ166" s="277"/>
      <c r="AR166" s="277"/>
      <c r="AS166" s="277"/>
      <c r="AT166" s="277"/>
      <c r="AU166" s="277"/>
      <c r="AV166" s="277"/>
      <c r="AW166" s="277"/>
      <c r="AX166" s="277"/>
      <c r="AY166" s="277"/>
      <c r="AZ166" s="277"/>
      <c r="BA166" s="277"/>
      <c r="BB166" s="277"/>
      <c r="BC166" s="277"/>
      <c r="BD166" s="277"/>
      <c r="BE166" s="277"/>
      <c r="BF166" s="277"/>
      <c r="BG166" s="277"/>
      <c r="BH166" s="277"/>
      <c r="BI166" s="277"/>
      <c r="BJ166" s="277"/>
      <c r="BK166" s="277"/>
      <c r="BL166" s="277"/>
      <c r="BM166" s="277"/>
      <c r="BN166" s="277"/>
      <c r="BO166" s="277"/>
      <c r="BP166" s="277"/>
      <c r="BQ166" s="277"/>
      <c r="BR166" s="277"/>
      <c r="BS166" s="277"/>
      <c r="BT166" s="277"/>
      <c r="BU166" s="277"/>
      <c r="BV166" s="277"/>
      <c r="BW166" s="277"/>
      <c r="BX166" s="277"/>
      <c r="BY166" s="277"/>
      <c r="BZ166" s="277"/>
      <c r="CA166" s="277"/>
      <c r="CB166" s="277"/>
      <c r="CC166" s="277"/>
      <c r="CD166" s="277"/>
      <c r="CE166" s="277"/>
      <c r="CF166" s="277"/>
      <c r="CG166" s="277"/>
      <c r="CH166" s="277"/>
      <c r="CI166" s="277"/>
      <c r="CJ166" s="277"/>
      <c r="CK166" s="277"/>
      <c r="CL166" s="277"/>
      <c r="CM166" s="277"/>
      <c r="CN166" s="277"/>
      <c r="CO166" s="277"/>
      <c r="CP166" s="277"/>
      <c r="CQ166" s="277"/>
      <c r="CR166" s="277"/>
      <c r="CS166" s="277"/>
      <c r="CT166" s="277"/>
      <c r="CU166" s="277"/>
      <c r="CV166" s="277"/>
      <c r="CW166" s="277"/>
      <c r="CX166" s="277"/>
      <c r="CY166" s="277"/>
      <c r="CZ166" s="277"/>
      <c r="DA166" s="277"/>
      <c r="DB166" s="277"/>
      <c r="DC166" s="277"/>
      <c r="DD166" s="277"/>
      <c r="DE166" s="277"/>
      <c r="DF166" s="277"/>
      <c r="DG166" s="277"/>
      <c r="DH166" s="277"/>
      <c r="DI166" s="277"/>
      <c r="DJ166" s="277"/>
      <c r="DK166" s="277"/>
      <c r="DL166" s="277"/>
      <c r="DM166" s="277"/>
      <c r="DN166" s="277"/>
      <c r="DO166" s="277"/>
      <c r="DP166" s="277"/>
      <c r="DQ166" s="277"/>
      <c r="DR166" s="277"/>
      <c r="DS166" s="277"/>
      <c r="DT166" s="277"/>
      <c r="DU166" s="277"/>
      <c r="DV166" s="277"/>
      <c r="DW166" s="277"/>
      <c r="DX166" s="277"/>
      <c r="DY166" s="277"/>
      <c r="DZ166" s="277"/>
      <c r="EA166" s="277"/>
      <c r="EB166" s="277"/>
      <c r="EC166" s="277"/>
      <c r="ED166" s="277"/>
      <c r="EE166" s="277"/>
      <c r="EF166" s="277"/>
      <c r="EG166" s="277"/>
      <c r="EH166" s="277"/>
      <c r="EI166" s="277"/>
      <c r="EJ166" s="277"/>
      <c r="EK166" s="277"/>
      <c r="EL166" s="277"/>
      <c r="EM166" s="277"/>
      <c r="EN166" s="277"/>
      <c r="EO166" s="277"/>
      <c r="EP166" s="277"/>
      <c r="EQ166" s="277"/>
      <c r="ER166" s="277"/>
      <c r="ES166" s="277"/>
      <c r="ET166" s="277"/>
      <c r="EU166" s="277"/>
      <c r="EV166" s="277"/>
      <c r="EW166" s="277"/>
      <c r="EX166" s="277"/>
      <c r="EY166" s="277"/>
      <c r="EZ166" s="277"/>
      <c r="FA166" s="277"/>
      <c r="FB166" s="277"/>
      <c r="FC166" s="277"/>
      <c r="FD166" s="277"/>
      <c r="FE166" s="277"/>
      <c r="FF166" s="277"/>
      <c r="FG166" s="277"/>
      <c r="FH166" s="277"/>
      <c r="FI166" s="277"/>
      <c r="FJ166" s="277"/>
      <c r="FK166" s="277"/>
      <c r="FL166" s="277"/>
      <c r="FM166" s="277"/>
      <c r="FN166" s="277"/>
      <c r="FO166" s="277"/>
      <c r="FP166" s="277"/>
      <c r="FQ166" s="277"/>
      <c r="FR166" s="277"/>
      <c r="FS166" s="277"/>
      <c r="FT166" s="277"/>
      <c r="FU166" s="277"/>
      <c r="FV166" s="277"/>
      <c r="FW166" s="277"/>
      <c r="FX166" s="277"/>
      <c r="FY166" s="277"/>
      <c r="FZ166" s="277"/>
      <c r="GA166" s="277"/>
      <c r="GB166" s="277"/>
      <c r="GC166" s="277"/>
      <c r="GD166" s="277"/>
      <c r="GE166" s="277"/>
      <c r="GF166" s="277"/>
      <c r="GG166" s="277"/>
      <c r="GH166" s="277"/>
      <c r="GI166" s="277"/>
      <c r="GJ166" s="277"/>
      <c r="GK166" s="277"/>
      <c r="GL166" s="277"/>
      <c r="GM166" s="277"/>
      <c r="GN166" s="277"/>
      <c r="GO166" s="277"/>
      <c r="GP166" s="277"/>
      <c r="GQ166" s="277"/>
      <c r="GR166" s="277"/>
      <c r="GS166" s="277"/>
      <c r="GT166" s="277"/>
      <c r="GU166" s="277"/>
      <c r="GV166" s="277"/>
      <c r="GW166" s="277"/>
      <c r="GX166" s="277"/>
      <c r="GY166" s="277"/>
      <c r="GZ166" s="277"/>
      <c r="HA166" s="277"/>
      <c r="HB166" s="277"/>
      <c r="HC166" s="277"/>
      <c r="HD166" s="277"/>
      <c r="HE166" s="277"/>
      <c r="HF166" s="277"/>
      <c r="HG166" s="277"/>
      <c r="HH166" s="277"/>
      <c r="HI166" s="277"/>
      <c r="HJ166" s="277"/>
      <c r="HK166" s="277"/>
      <c r="HL166" s="277"/>
      <c r="HM166" s="277"/>
      <c r="HN166" s="277"/>
      <c r="HO166" s="277"/>
      <c r="HP166" s="277"/>
      <c r="HQ166" s="277"/>
      <c r="HR166" s="277"/>
      <c r="HS166" s="277"/>
      <c r="HT166" s="277"/>
      <c r="HU166" s="277"/>
      <c r="HV166" s="277"/>
      <c r="HW166" s="277"/>
      <c r="HX166" s="277"/>
      <c r="HY166" s="277"/>
      <c r="HZ166" s="277"/>
      <c r="IA166" s="277"/>
      <c r="IB166" s="277"/>
      <c r="IC166" s="277"/>
      <c r="ID166" s="277"/>
      <c r="IE166" s="277"/>
      <c r="IF166" s="277"/>
      <c r="IG166" s="277"/>
      <c r="IH166" s="277"/>
      <c r="II166" s="277"/>
      <c r="IJ166" s="277"/>
      <c r="IK166" s="277"/>
      <c r="IL166" s="277"/>
      <c r="IM166" s="277"/>
      <c r="IN166" s="277"/>
      <c r="IO166" s="277"/>
      <c r="IP166" s="277"/>
      <c r="IQ166" s="277"/>
      <c r="IR166" s="277"/>
      <c r="IS166" s="277"/>
      <c r="IT166" s="277"/>
      <c r="IU166" s="277"/>
      <c r="IV166" s="277"/>
    </row>
    <row r="167" spans="1:256" ht="17.399999999999999">
      <c r="A167" s="642"/>
      <c r="B167" s="45" t="s">
        <v>1126</v>
      </c>
      <c r="C167" s="67">
        <v>12</v>
      </c>
      <c r="D167" s="67">
        <v>7</v>
      </c>
      <c r="E167" s="190">
        <f t="shared" si="6"/>
        <v>0.58333333333333337</v>
      </c>
      <c r="F167" s="277"/>
      <c r="G167" s="277"/>
      <c r="H167" s="277"/>
      <c r="I167" s="277"/>
      <c r="J167" s="277"/>
      <c r="K167" s="277"/>
      <c r="L167" s="277"/>
      <c r="M167" s="277"/>
      <c r="N167" s="277"/>
      <c r="O167" s="277"/>
      <c r="P167" s="277"/>
      <c r="Q167" s="277"/>
      <c r="R167" s="277"/>
      <c r="S167" s="277"/>
      <c r="T167" s="277"/>
      <c r="U167" s="277"/>
      <c r="V167" s="277"/>
      <c r="W167" s="277"/>
      <c r="X167" s="277"/>
      <c r="Y167" s="277"/>
      <c r="Z167" s="277"/>
      <c r="AA167" s="277"/>
      <c r="AB167" s="277"/>
      <c r="AC167" s="277"/>
      <c r="AD167" s="277"/>
      <c r="AE167" s="277"/>
      <c r="AF167" s="277"/>
      <c r="AG167" s="277"/>
      <c r="AH167" s="277"/>
      <c r="AI167" s="277"/>
      <c r="AJ167" s="277"/>
      <c r="AK167" s="277"/>
      <c r="AL167" s="277"/>
      <c r="AM167" s="277"/>
      <c r="AN167" s="277"/>
      <c r="AO167" s="277"/>
      <c r="AP167" s="277"/>
      <c r="AQ167" s="277"/>
      <c r="AR167" s="277"/>
      <c r="AS167" s="277"/>
      <c r="AT167" s="277"/>
      <c r="AU167" s="277"/>
      <c r="AV167" s="277"/>
      <c r="AW167" s="277"/>
      <c r="AX167" s="277"/>
      <c r="AY167" s="277"/>
      <c r="AZ167" s="277"/>
      <c r="BA167" s="277"/>
      <c r="BB167" s="277"/>
      <c r="BC167" s="277"/>
      <c r="BD167" s="277"/>
      <c r="BE167" s="277"/>
      <c r="BF167" s="277"/>
      <c r="BG167" s="277"/>
      <c r="BH167" s="277"/>
      <c r="BI167" s="277"/>
      <c r="BJ167" s="277"/>
      <c r="BK167" s="277"/>
      <c r="BL167" s="277"/>
      <c r="BM167" s="277"/>
      <c r="BN167" s="277"/>
      <c r="BO167" s="277"/>
      <c r="BP167" s="277"/>
      <c r="BQ167" s="277"/>
      <c r="BR167" s="277"/>
      <c r="BS167" s="277"/>
      <c r="BT167" s="277"/>
      <c r="BU167" s="277"/>
      <c r="BV167" s="277"/>
      <c r="BW167" s="277"/>
      <c r="BX167" s="277"/>
      <c r="BY167" s="277"/>
      <c r="BZ167" s="277"/>
      <c r="CA167" s="277"/>
      <c r="CB167" s="277"/>
      <c r="CC167" s="277"/>
      <c r="CD167" s="277"/>
      <c r="CE167" s="277"/>
      <c r="CF167" s="277"/>
      <c r="CG167" s="277"/>
      <c r="CH167" s="277"/>
      <c r="CI167" s="277"/>
      <c r="CJ167" s="277"/>
      <c r="CK167" s="277"/>
      <c r="CL167" s="277"/>
      <c r="CM167" s="277"/>
      <c r="CN167" s="277"/>
      <c r="CO167" s="277"/>
      <c r="CP167" s="277"/>
      <c r="CQ167" s="277"/>
      <c r="CR167" s="277"/>
      <c r="CS167" s="277"/>
      <c r="CT167" s="277"/>
      <c r="CU167" s="277"/>
      <c r="CV167" s="277"/>
      <c r="CW167" s="277"/>
      <c r="CX167" s="277"/>
      <c r="CY167" s="277"/>
      <c r="CZ167" s="277"/>
      <c r="DA167" s="277"/>
      <c r="DB167" s="277"/>
      <c r="DC167" s="277"/>
      <c r="DD167" s="277"/>
      <c r="DE167" s="277"/>
      <c r="DF167" s="277"/>
      <c r="DG167" s="277"/>
      <c r="DH167" s="277"/>
      <c r="DI167" s="277"/>
      <c r="DJ167" s="277"/>
      <c r="DK167" s="277"/>
      <c r="DL167" s="277"/>
      <c r="DM167" s="277"/>
      <c r="DN167" s="277"/>
      <c r="DO167" s="277"/>
      <c r="DP167" s="277"/>
      <c r="DQ167" s="277"/>
      <c r="DR167" s="277"/>
      <c r="DS167" s="277"/>
      <c r="DT167" s="277"/>
      <c r="DU167" s="277"/>
      <c r="DV167" s="277"/>
      <c r="DW167" s="277"/>
      <c r="DX167" s="277"/>
      <c r="DY167" s="277"/>
      <c r="DZ167" s="277"/>
      <c r="EA167" s="277"/>
      <c r="EB167" s="277"/>
      <c r="EC167" s="277"/>
      <c r="ED167" s="277"/>
      <c r="EE167" s="277"/>
      <c r="EF167" s="277"/>
      <c r="EG167" s="277"/>
      <c r="EH167" s="277"/>
      <c r="EI167" s="277"/>
      <c r="EJ167" s="277"/>
      <c r="EK167" s="277"/>
      <c r="EL167" s="277"/>
      <c r="EM167" s="277"/>
      <c r="EN167" s="277"/>
      <c r="EO167" s="277"/>
      <c r="EP167" s="277"/>
      <c r="EQ167" s="277"/>
      <c r="ER167" s="277"/>
      <c r="ES167" s="277"/>
      <c r="ET167" s="277"/>
      <c r="EU167" s="277"/>
      <c r="EV167" s="277"/>
      <c r="EW167" s="277"/>
      <c r="EX167" s="277"/>
      <c r="EY167" s="277"/>
      <c r="EZ167" s="277"/>
      <c r="FA167" s="277"/>
      <c r="FB167" s="277"/>
      <c r="FC167" s="277"/>
      <c r="FD167" s="277"/>
      <c r="FE167" s="277"/>
      <c r="FF167" s="277"/>
      <c r="FG167" s="277"/>
      <c r="FH167" s="277"/>
      <c r="FI167" s="277"/>
      <c r="FJ167" s="277"/>
      <c r="FK167" s="277"/>
      <c r="FL167" s="277"/>
      <c r="FM167" s="277"/>
      <c r="FN167" s="277"/>
      <c r="FO167" s="277"/>
      <c r="FP167" s="277"/>
      <c r="FQ167" s="277"/>
      <c r="FR167" s="277"/>
      <c r="FS167" s="277"/>
      <c r="FT167" s="277"/>
      <c r="FU167" s="277"/>
      <c r="FV167" s="277"/>
      <c r="FW167" s="277"/>
      <c r="FX167" s="277"/>
      <c r="FY167" s="277"/>
      <c r="FZ167" s="277"/>
      <c r="GA167" s="277"/>
      <c r="GB167" s="277"/>
      <c r="GC167" s="277"/>
      <c r="GD167" s="277"/>
      <c r="GE167" s="277"/>
      <c r="GF167" s="277"/>
      <c r="GG167" s="277"/>
      <c r="GH167" s="277"/>
      <c r="GI167" s="277"/>
      <c r="GJ167" s="277"/>
      <c r="GK167" s="277"/>
      <c r="GL167" s="277"/>
      <c r="GM167" s="277"/>
      <c r="GN167" s="277"/>
      <c r="GO167" s="277"/>
      <c r="GP167" s="277"/>
      <c r="GQ167" s="277"/>
      <c r="GR167" s="277"/>
      <c r="GS167" s="277"/>
      <c r="GT167" s="277"/>
      <c r="GU167" s="277"/>
      <c r="GV167" s="277"/>
      <c r="GW167" s="277"/>
      <c r="GX167" s="277"/>
      <c r="GY167" s="277"/>
      <c r="GZ167" s="277"/>
      <c r="HA167" s="277"/>
      <c r="HB167" s="277"/>
      <c r="HC167" s="277"/>
      <c r="HD167" s="277"/>
      <c r="HE167" s="277"/>
      <c r="HF167" s="277"/>
      <c r="HG167" s="277"/>
      <c r="HH167" s="277"/>
      <c r="HI167" s="277"/>
      <c r="HJ167" s="277"/>
      <c r="HK167" s="277"/>
      <c r="HL167" s="277"/>
      <c r="HM167" s="277"/>
      <c r="HN167" s="277"/>
      <c r="HO167" s="277"/>
      <c r="HP167" s="277"/>
      <c r="HQ167" s="277"/>
      <c r="HR167" s="277"/>
      <c r="HS167" s="277"/>
      <c r="HT167" s="277"/>
      <c r="HU167" s="277"/>
      <c r="HV167" s="277"/>
      <c r="HW167" s="277"/>
      <c r="HX167" s="277"/>
      <c r="HY167" s="277"/>
      <c r="HZ167" s="277"/>
      <c r="IA167" s="277"/>
      <c r="IB167" s="277"/>
      <c r="IC167" s="277"/>
      <c r="ID167" s="277"/>
      <c r="IE167" s="277"/>
      <c r="IF167" s="277"/>
      <c r="IG167" s="277"/>
      <c r="IH167" s="277"/>
      <c r="II167" s="277"/>
      <c r="IJ167" s="277"/>
      <c r="IK167" s="277"/>
      <c r="IL167" s="277"/>
      <c r="IM167" s="277"/>
      <c r="IN167" s="277"/>
      <c r="IO167" s="277"/>
      <c r="IP167" s="277"/>
      <c r="IQ167" s="277"/>
      <c r="IR167" s="277"/>
      <c r="IS167" s="277"/>
      <c r="IT167" s="277"/>
      <c r="IU167" s="277"/>
      <c r="IV167" s="277"/>
    </row>
    <row r="168" spans="1:256" ht="17.399999999999999">
      <c r="A168" s="633"/>
      <c r="B168" s="45" t="s">
        <v>1127</v>
      </c>
      <c r="C168" s="67">
        <v>15</v>
      </c>
      <c r="D168" s="67">
        <v>10</v>
      </c>
      <c r="E168" s="190">
        <f t="shared" si="6"/>
        <v>0.66666666666666663</v>
      </c>
      <c r="F168" s="277"/>
      <c r="G168" s="277"/>
      <c r="H168" s="277"/>
      <c r="I168" s="277"/>
      <c r="J168" s="277"/>
      <c r="K168" s="277"/>
      <c r="L168" s="277"/>
      <c r="M168" s="277"/>
      <c r="N168" s="277"/>
      <c r="O168" s="277"/>
      <c r="P168" s="277"/>
      <c r="Q168" s="277"/>
      <c r="R168" s="277"/>
      <c r="S168" s="277"/>
      <c r="T168" s="277"/>
      <c r="U168" s="277"/>
      <c r="V168" s="277"/>
      <c r="W168" s="277"/>
      <c r="X168" s="277"/>
      <c r="Y168" s="277"/>
      <c r="Z168" s="277"/>
      <c r="AA168" s="277"/>
      <c r="AB168" s="277"/>
      <c r="AC168" s="277"/>
      <c r="AD168" s="277"/>
      <c r="AE168" s="277"/>
      <c r="AF168" s="277"/>
      <c r="AG168" s="277"/>
      <c r="AH168" s="277"/>
      <c r="AI168" s="277"/>
      <c r="AJ168" s="277"/>
      <c r="AK168" s="277"/>
      <c r="AL168" s="277"/>
      <c r="AM168" s="277"/>
      <c r="AN168" s="277"/>
      <c r="AO168" s="277"/>
      <c r="AP168" s="277"/>
      <c r="AQ168" s="277"/>
      <c r="AR168" s="277"/>
      <c r="AS168" s="277"/>
      <c r="AT168" s="277"/>
      <c r="AU168" s="277"/>
      <c r="AV168" s="277"/>
      <c r="AW168" s="277"/>
      <c r="AX168" s="277"/>
      <c r="AY168" s="277"/>
      <c r="AZ168" s="277"/>
      <c r="BA168" s="277"/>
      <c r="BB168" s="277"/>
      <c r="BC168" s="277"/>
      <c r="BD168" s="277"/>
      <c r="BE168" s="277"/>
      <c r="BF168" s="277"/>
      <c r="BG168" s="277"/>
      <c r="BH168" s="277"/>
      <c r="BI168" s="277"/>
      <c r="BJ168" s="277"/>
      <c r="BK168" s="277"/>
      <c r="BL168" s="277"/>
      <c r="BM168" s="277"/>
      <c r="BN168" s="277"/>
      <c r="BO168" s="277"/>
      <c r="BP168" s="277"/>
      <c r="BQ168" s="277"/>
      <c r="BR168" s="277"/>
      <c r="BS168" s="277"/>
      <c r="BT168" s="277"/>
      <c r="BU168" s="277"/>
      <c r="BV168" s="277"/>
      <c r="BW168" s="277"/>
      <c r="BX168" s="277"/>
      <c r="BY168" s="277"/>
      <c r="BZ168" s="277"/>
      <c r="CA168" s="277"/>
      <c r="CB168" s="277"/>
      <c r="CC168" s="277"/>
      <c r="CD168" s="277"/>
      <c r="CE168" s="277"/>
      <c r="CF168" s="277"/>
      <c r="CG168" s="277"/>
      <c r="CH168" s="277"/>
      <c r="CI168" s="277"/>
      <c r="CJ168" s="277"/>
      <c r="CK168" s="277"/>
      <c r="CL168" s="277"/>
      <c r="CM168" s="277"/>
      <c r="CN168" s="277"/>
      <c r="CO168" s="277"/>
      <c r="CP168" s="277"/>
      <c r="CQ168" s="277"/>
      <c r="CR168" s="277"/>
      <c r="CS168" s="277"/>
      <c r="CT168" s="277"/>
      <c r="CU168" s="277"/>
      <c r="CV168" s="277"/>
      <c r="CW168" s="277"/>
      <c r="CX168" s="277"/>
      <c r="CY168" s="277"/>
      <c r="CZ168" s="277"/>
      <c r="DA168" s="277"/>
      <c r="DB168" s="277"/>
      <c r="DC168" s="277"/>
      <c r="DD168" s="277"/>
      <c r="DE168" s="277"/>
      <c r="DF168" s="277"/>
      <c r="DG168" s="277"/>
      <c r="DH168" s="277"/>
      <c r="DI168" s="277"/>
      <c r="DJ168" s="277"/>
      <c r="DK168" s="277"/>
      <c r="DL168" s="277"/>
      <c r="DM168" s="277"/>
      <c r="DN168" s="277"/>
      <c r="DO168" s="277"/>
      <c r="DP168" s="277"/>
      <c r="DQ168" s="277"/>
      <c r="DR168" s="277"/>
      <c r="DS168" s="277"/>
      <c r="DT168" s="277"/>
      <c r="DU168" s="277"/>
      <c r="DV168" s="277"/>
      <c r="DW168" s="277"/>
      <c r="DX168" s="277"/>
      <c r="DY168" s="277"/>
      <c r="DZ168" s="277"/>
      <c r="EA168" s="277"/>
      <c r="EB168" s="277"/>
      <c r="EC168" s="277"/>
      <c r="ED168" s="277"/>
      <c r="EE168" s="277"/>
      <c r="EF168" s="277"/>
      <c r="EG168" s="277"/>
      <c r="EH168" s="277"/>
      <c r="EI168" s="277"/>
      <c r="EJ168" s="277"/>
      <c r="EK168" s="277"/>
      <c r="EL168" s="277"/>
      <c r="EM168" s="277"/>
      <c r="EN168" s="277"/>
      <c r="EO168" s="277"/>
      <c r="EP168" s="277"/>
      <c r="EQ168" s="277"/>
      <c r="ER168" s="277"/>
      <c r="ES168" s="277"/>
      <c r="ET168" s="277"/>
      <c r="EU168" s="277"/>
      <c r="EV168" s="277"/>
      <c r="EW168" s="277"/>
      <c r="EX168" s="277"/>
      <c r="EY168" s="277"/>
      <c r="EZ168" s="277"/>
      <c r="FA168" s="277"/>
      <c r="FB168" s="277"/>
      <c r="FC168" s="277"/>
      <c r="FD168" s="277"/>
      <c r="FE168" s="277"/>
      <c r="FF168" s="277"/>
      <c r="FG168" s="277"/>
      <c r="FH168" s="277"/>
      <c r="FI168" s="277"/>
      <c r="FJ168" s="277"/>
      <c r="FK168" s="277"/>
      <c r="FL168" s="277"/>
      <c r="FM168" s="277"/>
      <c r="FN168" s="277"/>
      <c r="FO168" s="277"/>
      <c r="FP168" s="277"/>
      <c r="FQ168" s="277"/>
      <c r="FR168" s="277"/>
      <c r="FS168" s="277"/>
      <c r="FT168" s="277"/>
      <c r="FU168" s="277"/>
      <c r="FV168" s="277"/>
      <c r="FW168" s="277"/>
      <c r="FX168" s="277"/>
      <c r="FY168" s="277"/>
      <c r="FZ168" s="277"/>
      <c r="GA168" s="277"/>
      <c r="GB168" s="277"/>
      <c r="GC168" s="277"/>
      <c r="GD168" s="277"/>
      <c r="GE168" s="277"/>
      <c r="GF168" s="277"/>
      <c r="GG168" s="277"/>
      <c r="GH168" s="277"/>
      <c r="GI168" s="277"/>
      <c r="GJ168" s="277"/>
      <c r="GK168" s="277"/>
      <c r="GL168" s="277"/>
      <c r="GM168" s="277"/>
      <c r="GN168" s="277"/>
      <c r="GO168" s="277"/>
      <c r="GP168" s="277"/>
      <c r="GQ168" s="277"/>
      <c r="GR168" s="277"/>
      <c r="GS168" s="277"/>
      <c r="GT168" s="277"/>
      <c r="GU168" s="277"/>
      <c r="GV168" s="277"/>
      <c r="GW168" s="277"/>
      <c r="GX168" s="277"/>
      <c r="GY168" s="277"/>
      <c r="GZ168" s="277"/>
      <c r="HA168" s="277"/>
      <c r="HB168" s="277"/>
      <c r="HC168" s="277"/>
      <c r="HD168" s="277"/>
      <c r="HE168" s="277"/>
      <c r="HF168" s="277"/>
      <c r="HG168" s="277"/>
      <c r="HH168" s="277"/>
      <c r="HI168" s="277"/>
      <c r="HJ168" s="277"/>
      <c r="HK168" s="277"/>
      <c r="HL168" s="277"/>
      <c r="HM168" s="277"/>
      <c r="HN168" s="277"/>
      <c r="HO168" s="277"/>
      <c r="HP168" s="277"/>
      <c r="HQ168" s="277"/>
      <c r="HR168" s="277"/>
      <c r="HS168" s="277"/>
      <c r="HT168" s="277"/>
      <c r="HU168" s="277"/>
      <c r="HV168" s="277"/>
      <c r="HW168" s="277"/>
      <c r="HX168" s="277"/>
      <c r="HY168" s="277"/>
      <c r="HZ168" s="277"/>
      <c r="IA168" s="277"/>
      <c r="IB168" s="277"/>
      <c r="IC168" s="277"/>
      <c r="ID168" s="277"/>
      <c r="IE168" s="277"/>
      <c r="IF168" s="277"/>
      <c r="IG168" s="277"/>
      <c r="IH168" s="277"/>
      <c r="II168" s="277"/>
      <c r="IJ168" s="277"/>
      <c r="IK168" s="277"/>
      <c r="IL168" s="277"/>
      <c r="IM168" s="277"/>
      <c r="IN168" s="277"/>
      <c r="IO168" s="277"/>
      <c r="IP168" s="277"/>
      <c r="IQ168" s="277"/>
      <c r="IR168" s="277"/>
      <c r="IS168" s="277"/>
      <c r="IT168" s="277"/>
      <c r="IU168" s="277"/>
      <c r="IV168" s="277"/>
    </row>
    <row r="169" spans="1:256" ht="17.399999999999999">
      <c r="A169" s="599" t="s">
        <v>1053</v>
      </c>
      <c r="B169" s="180" t="s">
        <v>1054</v>
      </c>
      <c r="C169" s="67">
        <v>15</v>
      </c>
      <c r="D169" s="67">
        <v>5</v>
      </c>
      <c r="E169" s="105">
        <v>0.33400000000000002</v>
      </c>
      <c r="F169" s="277"/>
      <c r="G169" s="277"/>
      <c r="H169" s="277"/>
      <c r="I169" s="277"/>
      <c r="J169" s="277"/>
      <c r="K169" s="277"/>
      <c r="L169" s="277"/>
      <c r="M169" s="277"/>
      <c r="N169" s="277"/>
      <c r="O169" s="277"/>
      <c r="P169" s="277"/>
      <c r="Q169" s="277"/>
      <c r="R169" s="277"/>
      <c r="S169" s="277"/>
      <c r="T169" s="277"/>
      <c r="U169" s="277"/>
      <c r="V169" s="277"/>
      <c r="W169" s="277"/>
      <c r="X169" s="277"/>
      <c r="Y169" s="277"/>
      <c r="Z169" s="277"/>
      <c r="AA169" s="277"/>
      <c r="AB169" s="277"/>
      <c r="AC169" s="277"/>
      <c r="AD169" s="277"/>
      <c r="AE169" s="277"/>
      <c r="AF169" s="277"/>
      <c r="AG169" s="277"/>
      <c r="AH169" s="277"/>
      <c r="AI169" s="277"/>
      <c r="AJ169" s="277"/>
      <c r="AK169" s="277"/>
      <c r="AL169" s="277"/>
      <c r="AM169" s="277"/>
      <c r="AN169" s="277"/>
      <c r="AO169" s="277"/>
      <c r="AP169" s="277"/>
      <c r="AQ169" s="277"/>
      <c r="AR169" s="277"/>
      <c r="AS169" s="277"/>
      <c r="AT169" s="277"/>
      <c r="AU169" s="277"/>
      <c r="AV169" s="277"/>
      <c r="AW169" s="277"/>
      <c r="AX169" s="277"/>
      <c r="AY169" s="277"/>
      <c r="AZ169" s="277"/>
      <c r="BA169" s="277"/>
      <c r="BB169" s="277"/>
      <c r="BC169" s="277"/>
      <c r="BD169" s="277"/>
      <c r="BE169" s="277"/>
      <c r="BF169" s="277"/>
      <c r="BG169" s="277"/>
      <c r="BH169" s="277"/>
      <c r="BI169" s="277"/>
      <c r="BJ169" s="277"/>
      <c r="BK169" s="277"/>
      <c r="BL169" s="277"/>
      <c r="BM169" s="277"/>
      <c r="BN169" s="277"/>
      <c r="BO169" s="277"/>
      <c r="BP169" s="277"/>
      <c r="BQ169" s="277"/>
      <c r="BR169" s="277"/>
      <c r="BS169" s="277"/>
      <c r="BT169" s="277"/>
      <c r="BU169" s="277"/>
      <c r="BV169" s="277"/>
      <c r="BW169" s="277"/>
      <c r="BX169" s="277"/>
      <c r="BY169" s="277"/>
      <c r="BZ169" s="277"/>
      <c r="CA169" s="277"/>
      <c r="CB169" s="277"/>
      <c r="CC169" s="277"/>
      <c r="CD169" s="277"/>
      <c r="CE169" s="277"/>
      <c r="CF169" s="277"/>
      <c r="CG169" s="277"/>
      <c r="CH169" s="277"/>
      <c r="CI169" s="277"/>
      <c r="CJ169" s="277"/>
      <c r="CK169" s="277"/>
      <c r="CL169" s="277"/>
      <c r="CM169" s="277"/>
      <c r="CN169" s="277"/>
      <c r="CO169" s="277"/>
      <c r="CP169" s="277"/>
      <c r="CQ169" s="277"/>
      <c r="CR169" s="277"/>
      <c r="CS169" s="277"/>
      <c r="CT169" s="277"/>
      <c r="CU169" s="277"/>
      <c r="CV169" s="277"/>
      <c r="CW169" s="277"/>
      <c r="CX169" s="277"/>
      <c r="CY169" s="277"/>
      <c r="CZ169" s="277"/>
      <c r="DA169" s="277"/>
      <c r="DB169" s="277"/>
      <c r="DC169" s="277"/>
      <c r="DD169" s="277"/>
      <c r="DE169" s="277"/>
      <c r="DF169" s="277"/>
      <c r="DG169" s="277"/>
      <c r="DH169" s="277"/>
      <c r="DI169" s="277"/>
      <c r="DJ169" s="277"/>
      <c r="DK169" s="277"/>
      <c r="DL169" s="277"/>
      <c r="DM169" s="277"/>
      <c r="DN169" s="277"/>
      <c r="DO169" s="277"/>
      <c r="DP169" s="277"/>
      <c r="DQ169" s="277"/>
      <c r="DR169" s="277"/>
      <c r="DS169" s="277"/>
      <c r="DT169" s="277"/>
      <c r="DU169" s="277"/>
      <c r="DV169" s="277"/>
      <c r="DW169" s="277"/>
      <c r="DX169" s="277"/>
      <c r="DY169" s="277"/>
      <c r="DZ169" s="277"/>
      <c r="EA169" s="277"/>
      <c r="EB169" s="277"/>
      <c r="EC169" s="277"/>
      <c r="ED169" s="277"/>
      <c r="EE169" s="277"/>
      <c r="EF169" s="277"/>
      <c r="EG169" s="277"/>
      <c r="EH169" s="277"/>
      <c r="EI169" s="277"/>
      <c r="EJ169" s="277"/>
      <c r="EK169" s="277"/>
      <c r="EL169" s="277"/>
      <c r="EM169" s="277"/>
      <c r="EN169" s="277"/>
      <c r="EO169" s="277"/>
      <c r="EP169" s="277"/>
      <c r="EQ169" s="277"/>
      <c r="ER169" s="277"/>
      <c r="ES169" s="277"/>
      <c r="ET169" s="277"/>
      <c r="EU169" s="277"/>
      <c r="EV169" s="277"/>
      <c r="EW169" s="277"/>
      <c r="EX169" s="277"/>
      <c r="EY169" s="277"/>
      <c r="EZ169" s="277"/>
      <c r="FA169" s="277"/>
      <c r="FB169" s="277"/>
      <c r="FC169" s="277"/>
      <c r="FD169" s="277"/>
      <c r="FE169" s="277"/>
      <c r="FF169" s="277"/>
      <c r="FG169" s="277"/>
      <c r="FH169" s="277"/>
      <c r="FI169" s="277"/>
      <c r="FJ169" s="277"/>
      <c r="FK169" s="277"/>
      <c r="FL169" s="277"/>
      <c r="FM169" s="277"/>
      <c r="FN169" s="277"/>
      <c r="FO169" s="277"/>
      <c r="FP169" s="277"/>
      <c r="FQ169" s="277"/>
      <c r="FR169" s="277"/>
      <c r="FS169" s="277"/>
      <c r="FT169" s="277"/>
      <c r="FU169" s="277"/>
      <c r="FV169" s="277"/>
      <c r="FW169" s="277"/>
      <c r="FX169" s="277"/>
      <c r="FY169" s="277"/>
      <c r="FZ169" s="277"/>
      <c r="GA169" s="277"/>
      <c r="GB169" s="277"/>
      <c r="GC169" s="277"/>
      <c r="GD169" s="277"/>
      <c r="GE169" s="277"/>
      <c r="GF169" s="277"/>
      <c r="GG169" s="277"/>
      <c r="GH169" s="277"/>
      <c r="GI169" s="277"/>
      <c r="GJ169" s="277"/>
      <c r="GK169" s="277"/>
      <c r="GL169" s="277"/>
      <c r="GM169" s="277"/>
      <c r="GN169" s="277"/>
      <c r="GO169" s="277"/>
      <c r="GP169" s="277"/>
      <c r="GQ169" s="277"/>
      <c r="GR169" s="277"/>
      <c r="GS169" s="277"/>
      <c r="GT169" s="277"/>
      <c r="GU169" s="277"/>
      <c r="GV169" s="277"/>
      <c r="GW169" s="277"/>
      <c r="GX169" s="277"/>
      <c r="GY169" s="277"/>
      <c r="GZ169" s="277"/>
      <c r="HA169" s="277"/>
      <c r="HB169" s="277"/>
      <c r="HC169" s="277"/>
      <c r="HD169" s="277"/>
      <c r="HE169" s="277"/>
      <c r="HF169" s="277"/>
      <c r="HG169" s="277"/>
      <c r="HH169" s="277"/>
      <c r="HI169" s="277"/>
      <c r="HJ169" s="277"/>
      <c r="HK169" s="277"/>
      <c r="HL169" s="277"/>
      <c r="HM169" s="277"/>
      <c r="HN169" s="277"/>
      <c r="HO169" s="277"/>
      <c r="HP169" s="277"/>
      <c r="HQ169" s="277"/>
      <c r="HR169" s="277"/>
      <c r="HS169" s="277"/>
      <c r="HT169" s="277"/>
      <c r="HU169" s="277"/>
      <c r="HV169" s="277"/>
      <c r="HW169" s="277"/>
      <c r="HX169" s="277"/>
      <c r="HY169" s="277"/>
      <c r="HZ169" s="277"/>
      <c r="IA169" s="277"/>
      <c r="IB169" s="277"/>
      <c r="IC169" s="277"/>
      <c r="ID169" s="277"/>
      <c r="IE169" s="277"/>
      <c r="IF169" s="277"/>
      <c r="IG169" s="277"/>
      <c r="IH169" s="277"/>
      <c r="II169" s="277"/>
      <c r="IJ169" s="277"/>
      <c r="IK169" s="277"/>
      <c r="IL169" s="277"/>
      <c r="IM169" s="277"/>
      <c r="IN169" s="277"/>
      <c r="IO169" s="277"/>
      <c r="IP169" s="277"/>
      <c r="IQ169" s="277"/>
      <c r="IR169" s="277"/>
      <c r="IS169" s="277"/>
      <c r="IT169" s="277"/>
      <c r="IU169" s="277"/>
      <c r="IV169" s="277"/>
    </row>
    <row r="170" spans="1:256" ht="16.2">
      <c r="A170" s="645"/>
      <c r="B170" s="180" t="s">
        <v>1055</v>
      </c>
      <c r="C170" s="67">
        <v>15</v>
      </c>
      <c r="D170" s="67">
        <v>8</v>
      </c>
      <c r="E170" s="105">
        <v>0.53300000000000003</v>
      </c>
    </row>
    <row r="171" spans="1:256" ht="16.2">
      <c r="A171" s="645"/>
      <c r="B171" s="180" t="s">
        <v>1056</v>
      </c>
      <c r="C171" s="67">
        <v>16</v>
      </c>
      <c r="D171" s="67">
        <v>6</v>
      </c>
      <c r="E171" s="105">
        <v>0.375</v>
      </c>
    </row>
    <row r="172" spans="1:256" ht="16.2">
      <c r="A172" s="645"/>
      <c r="B172" s="180" t="s">
        <v>1057</v>
      </c>
      <c r="C172" s="67">
        <v>7</v>
      </c>
      <c r="D172" s="67">
        <v>3</v>
      </c>
      <c r="E172" s="105">
        <v>0.42899999999999999</v>
      </c>
    </row>
    <row r="173" spans="1:256" ht="16.2">
      <c r="A173" s="645"/>
      <c r="B173" s="180" t="s">
        <v>1058</v>
      </c>
      <c r="C173" s="67">
        <v>13</v>
      </c>
      <c r="D173" s="67">
        <v>6</v>
      </c>
      <c r="E173" s="105">
        <v>0.46200000000000002</v>
      </c>
    </row>
    <row r="174" spans="1:256" ht="16.2">
      <c r="A174" s="645"/>
      <c r="B174" s="180" t="s">
        <v>1059</v>
      </c>
      <c r="C174" s="181">
        <v>20</v>
      </c>
      <c r="D174" s="181">
        <v>10</v>
      </c>
      <c r="E174" s="183">
        <v>0.5</v>
      </c>
    </row>
    <row r="175" spans="1:256" ht="16.2">
      <c r="A175" s="642"/>
      <c r="B175" s="45" t="s">
        <v>1173</v>
      </c>
      <c r="C175" s="181">
        <v>13</v>
      </c>
      <c r="D175" s="181">
        <v>5</v>
      </c>
      <c r="E175" s="183">
        <v>0.38500000000000001</v>
      </c>
    </row>
    <row r="176" spans="1:256" ht="16.2">
      <c r="A176" s="633"/>
      <c r="B176" s="45" t="s">
        <v>1174</v>
      </c>
      <c r="C176" s="181">
        <v>10</v>
      </c>
      <c r="D176" s="181">
        <v>4</v>
      </c>
      <c r="E176" s="183">
        <v>0.4</v>
      </c>
    </row>
    <row r="177" spans="1:5" ht="16.2">
      <c r="A177" s="599" t="s">
        <v>441</v>
      </c>
      <c r="B177" s="191" t="s">
        <v>1060</v>
      </c>
      <c r="C177" s="67">
        <v>15</v>
      </c>
      <c r="D177" s="67">
        <v>3</v>
      </c>
      <c r="E177" s="105">
        <f>D177/C177</f>
        <v>0.2</v>
      </c>
    </row>
    <row r="178" spans="1:5" ht="16.2">
      <c r="A178" s="648"/>
      <c r="B178" s="191" t="s">
        <v>1061</v>
      </c>
      <c r="C178" s="67">
        <v>9</v>
      </c>
      <c r="D178" s="67">
        <v>4</v>
      </c>
      <c r="E178" s="105">
        <f t="shared" ref="E178:E186" si="7">D178/C178</f>
        <v>0.44444444444444442</v>
      </c>
    </row>
    <row r="179" spans="1:5" ht="16.2">
      <c r="A179" s="648"/>
      <c r="B179" s="191" t="s">
        <v>1062</v>
      </c>
      <c r="C179" s="67">
        <v>19</v>
      </c>
      <c r="D179" s="67">
        <v>2</v>
      </c>
      <c r="E179" s="105">
        <f t="shared" si="7"/>
        <v>0.10526315789473684</v>
      </c>
    </row>
    <row r="180" spans="1:5" ht="16.2">
      <c r="A180" s="648"/>
      <c r="B180" s="191" t="s">
        <v>1063</v>
      </c>
      <c r="C180" s="67">
        <v>19</v>
      </c>
      <c r="D180" s="67">
        <v>2</v>
      </c>
      <c r="E180" s="105">
        <f t="shared" si="7"/>
        <v>0.10526315789473684</v>
      </c>
    </row>
    <row r="181" spans="1:5" ht="16.2">
      <c r="A181" s="648"/>
      <c r="B181" s="191" t="s">
        <v>1064</v>
      </c>
      <c r="C181" s="67">
        <v>11</v>
      </c>
      <c r="D181" s="67">
        <v>3</v>
      </c>
      <c r="E181" s="105">
        <f t="shared" si="7"/>
        <v>0.27272727272727271</v>
      </c>
    </row>
    <row r="182" spans="1:5" ht="16.2">
      <c r="A182" s="648"/>
      <c r="B182" s="191" t="s">
        <v>1065</v>
      </c>
      <c r="C182" s="185">
        <v>28</v>
      </c>
      <c r="D182" s="185">
        <v>5</v>
      </c>
      <c r="E182" s="105">
        <f t="shared" si="7"/>
        <v>0.17857142857142858</v>
      </c>
    </row>
    <row r="183" spans="1:5" ht="16.2">
      <c r="A183" s="648"/>
      <c r="B183" s="191" t="s">
        <v>1066</v>
      </c>
      <c r="C183" s="185">
        <v>15</v>
      </c>
      <c r="D183" s="185">
        <v>6</v>
      </c>
      <c r="E183" s="105">
        <f t="shared" si="7"/>
        <v>0.4</v>
      </c>
    </row>
    <row r="184" spans="1:5" ht="16.2">
      <c r="A184" s="648"/>
      <c r="B184" s="191" t="s">
        <v>1067</v>
      </c>
      <c r="C184" s="185">
        <v>17</v>
      </c>
      <c r="D184" s="185">
        <v>6</v>
      </c>
      <c r="E184" s="105">
        <f t="shared" si="7"/>
        <v>0.35294117647058826</v>
      </c>
    </row>
    <row r="185" spans="1:5" ht="16.2">
      <c r="A185" s="648"/>
      <c r="B185" s="191" t="s">
        <v>1068</v>
      </c>
      <c r="C185" s="185">
        <v>12</v>
      </c>
      <c r="D185" s="185">
        <v>3</v>
      </c>
      <c r="E185" s="105">
        <f t="shared" si="7"/>
        <v>0.25</v>
      </c>
    </row>
    <row r="186" spans="1:5" ht="16.2">
      <c r="A186" s="601"/>
      <c r="B186" s="186" t="s">
        <v>1069</v>
      </c>
      <c r="C186" s="185">
        <v>23</v>
      </c>
      <c r="D186" s="185">
        <v>3</v>
      </c>
      <c r="E186" s="105">
        <f t="shared" si="7"/>
        <v>0.13043478260869565</v>
      </c>
    </row>
    <row r="187" spans="1:5" ht="16.2">
      <c r="A187" s="599" t="s">
        <v>896</v>
      </c>
      <c r="B187" s="191" t="s">
        <v>1070</v>
      </c>
      <c r="C187" s="67">
        <v>17</v>
      </c>
      <c r="D187" s="67">
        <v>6</v>
      </c>
      <c r="E187" s="105">
        <f>D187/C187</f>
        <v>0.35294117647058826</v>
      </c>
    </row>
    <row r="188" spans="1:5" ht="16.2">
      <c r="A188" s="648"/>
      <c r="B188" s="191" t="s">
        <v>1071</v>
      </c>
      <c r="C188" s="67">
        <v>16</v>
      </c>
      <c r="D188" s="67">
        <v>2</v>
      </c>
      <c r="E188" s="105">
        <f>D188/C188</f>
        <v>0.125</v>
      </c>
    </row>
    <row r="189" spans="1:5" ht="16.2">
      <c r="A189" s="648"/>
      <c r="B189" s="191" t="s">
        <v>1072</v>
      </c>
      <c r="C189" s="67">
        <v>9</v>
      </c>
      <c r="D189" s="67">
        <v>3</v>
      </c>
      <c r="E189" s="105">
        <f>D189/C189</f>
        <v>0.33333333333333331</v>
      </c>
    </row>
    <row r="190" spans="1:5" ht="16.2">
      <c r="A190" s="648"/>
      <c r="B190" s="200" t="s">
        <v>1214</v>
      </c>
      <c r="C190" s="181">
        <v>16</v>
      </c>
      <c r="D190" s="181">
        <v>7</v>
      </c>
      <c r="E190" s="105">
        <v>0.4375</v>
      </c>
    </row>
    <row r="191" spans="1:5" ht="16.2">
      <c r="A191" s="648"/>
      <c r="B191" s="191" t="s">
        <v>1075</v>
      </c>
      <c r="C191" s="295">
        <v>13</v>
      </c>
      <c r="D191" s="295">
        <v>4</v>
      </c>
      <c r="E191" s="102">
        <f>4/13</f>
        <v>0.30769230769230771</v>
      </c>
    </row>
    <row r="192" spans="1:5" ht="16.2">
      <c r="A192" s="648"/>
      <c r="B192" s="191" t="s">
        <v>1077</v>
      </c>
      <c r="C192" s="185">
        <v>15</v>
      </c>
      <c r="D192" s="185">
        <v>6</v>
      </c>
      <c r="E192" s="105">
        <f>D192/C192</f>
        <v>0.4</v>
      </c>
    </row>
    <row r="193" spans="1:5" ht="16.2">
      <c r="A193" s="648"/>
      <c r="B193" s="191" t="s">
        <v>1078</v>
      </c>
      <c r="C193" s="185">
        <v>20</v>
      </c>
      <c r="D193" s="185">
        <v>7</v>
      </c>
      <c r="E193" s="105">
        <f>D193/C193</f>
        <v>0.35</v>
      </c>
    </row>
    <row r="194" spans="1:5" ht="16.2">
      <c r="A194" s="648"/>
      <c r="B194" s="186" t="s">
        <v>1079</v>
      </c>
      <c r="C194" s="185">
        <v>14</v>
      </c>
      <c r="D194" s="185">
        <v>5</v>
      </c>
      <c r="E194" s="105">
        <f>D194/C194</f>
        <v>0.35714285714285715</v>
      </c>
    </row>
    <row r="195" spans="1:5" ht="16.2">
      <c r="A195" s="288"/>
      <c r="B195" s="191" t="s">
        <v>1080</v>
      </c>
      <c r="C195" s="67">
        <v>28</v>
      </c>
      <c r="D195" s="67">
        <v>9</v>
      </c>
      <c r="E195" s="105">
        <f>D195/C195</f>
        <v>0.32142857142857145</v>
      </c>
    </row>
    <row r="196" spans="1:5" ht="16.2">
      <c r="A196" s="598" t="s">
        <v>1081</v>
      </c>
      <c r="B196" s="45" t="s">
        <v>1082</v>
      </c>
      <c r="C196" s="67">
        <v>15</v>
      </c>
      <c r="D196" s="67">
        <v>5</v>
      </c>
      <c r="E196" s="105">
        <v>0.33</v>
      </c>
    </row>
    <row r="197" spans="1:5" ht="17.25" customHeight="1">
      <c r="A197" s="598"/>
      <c r="B197" s="45" t="s">
        <v>1083</v>
      </c>
      <c r="C197" s="67">
        <v>15</v>
      </c>
      <c r="D197" s="67">
        <v>3</v>
      </c>
      <c r="E197" s="105">
        <v>0.2</v>
      </c>
    </row>
    <row r="198" spans="1:5" ht="16.2">
      <c r="A198" s="649"/>
      <c r="B198" s="45" t="s">
        <v>1084</v>
      </c>
      <c r="C198" s="67">
        <v>15</v>
      </c>
      <c r="D198" s="67">
        <v>3</v>
      </c>
      <c r="E198" s="105">
        <v>0.2</v>
      </c>
    </row>
    <row r="199" spans="1:5" ht="16.2">
      <c r="A199" s="649"/>
      <c r="B199" s="45" t="s">
        <v>1085</v>
      </c>
      <c r="C199" s="181">
        <v>13</v>
      </c>
      <c r="D199" s="181">
        <v>6</v>
      </c>
      <c r="E199" s="183">
        <v>0.46150000000000002</v>
      </c>
    </row>
    <row r="200" spans="1:5" ht="32.4">
      <c r="A200" s="598" t="s">
        <v>469</v>
      </c>
      <c r="B200" s="45" t="s">
        <v>1086</v>
      </c>
      <c r="C200" s="181">
        <v>12</v>
      </c>
      <c r="D200" s="181">
        <v>3</v>
      </c>
      <c r="E200" s="182">
        <v>0.25</v>
      </c>
    </row>
    <row r="201" spans="1:5" ht="16.2">
      <c r="A201" s="649"/>
      <c r="B201" s="45" t="s">
        <v>1087</v>
      </c>
      <c r="C201" s="67">
        <v>7</v>
      </c>
      <c r="D201" s="67">
        <v>4</v>
      </c>
      <c r="E201" s="105">
        <v>0.57140000000000002</v>
      </c>
    </row>
    <row r="202" spans="1:5" ht="16.2">
      <c r="A202" s="649"/>
      <c r="B202" s="45" t="s">
        <v>1088</v>
      </c>
      <c r="C202" s="181">
        <v>3</v>
      </c>
      <c r="D202" s="181">
        <v>1</v>
      </c>
      <c r="E202" s="183">
        <v>0.33329999999999999</v>
      </c>
    </row>
    <row r="203" spans="1:5" ht="16.2">
      <c r="A203" s="649"/>
      <c r="B203" s="45" t="s">
        <v>1089</v>
      </c>
      <c r="C203" s="67">
        <v>21</v>
      </c>
      <c r="D203" s="67">
        <v>4</v>
      </c>
      <c r="E203" s="105">
        <v>0.1905</v>
      </c>
    </row>
    <row r="204" spans="1:5" ht="16.2">
      <c r="A204" s="649"/>
      <c r="B204" s="45" t="s">
        <v>1090</v>
      </c>
      <c r="C204" s="67">
        <v>14</v>
      </c>
      <c r="D204" s="67">
        <v>2</v>
      </c>
      <c r="E204" s="105">
        <v>0.14280000000000001</v>
      </c>
    </row>
    <row r="205" spans="1:5" ht="16.2">
      <c r="A205" s="649"/>
      <c r="B205" s="45" t="s">
        <v>1091</v>
      </c>
      <c r="C205" s="67">
        <v>13</v>
      </c>
      <c r="D205" s="67">
        <v>3</v>
      </c>
      <c r="E205" s="105">
        <v>0.23080000000000001</v>
      </c>
    </row>
    <row r="206" spans="1:5" ht="16.2">
      <c r="A206" s="649"/>
      <c r="B206" s="45" t="s">
        <v>1092</v>
      </c>
      <c r="C206" s="67">
        <v>9</v>
      </c>
      <c r="D206" s="67">
        <v>5</v>
      </c>
      <c r="E206" s="105">
        <v>0.55559999999999998</v>
      </c>
    </row>
    <row r="207" spans="1:5" ht="16.2">
      <c r="A207" s="649"/>
      <c r="B207" s="45" t="s">
        <v>1093</v>
      </c>
      <c r="C207" s="67">
        <v>13</v>
      </c>
      <c r="D207" s="67">
        <v>3</v>
      </c>
      <c r="E207" s="105">
        <v>0.23080000000000001</v>
      </c>
    </row>
    <row r="208" spans="1:5" ht="16.2">
      <c r="A208" s="649"/>
      <c r="B208" s="45" t="s">
        <v>69</v>
      </c>
      <c r="C208" s="67">
        <v>14</v>
      </c>
      <c r="D208" s="67">
        <v>1</v>
      </c>
      <c r="E208" s="105">
        <v>7.1400000000000005E-2</v>
      </c>
    </row>
    <row r="209" spans="1:5" ht="16.2">
      <c r="A209" s="649"/>
      <c r="B209" s="45" t="s">
        <v>1094</v>
      </c>
      <c r="C209" s="181">
        <v>10</v>
      </c>
      <c r="D209" s="181">
        <v>0</v>
      </c>
      <c r="E209" s="183">
        <v>0</v>
      </c>
    </row>
    <row r="210" spans="1:5" ht="32.4">
      <c r="A210" s="290"/>
      <c r="B210" s="180" t="s">
        <v>1095</v>
      </c>
      <c r="C210" s="181">
        <v>13</v>
      </c>
      <c r="D210" s="181">
        <v>3</v>
      </c>
      <c r="E210" s="197">
        <v>0.23</v>
      </c>
    </row>
    <row r="211" spans="1:5" ht="16.2">
      <c r="A211" s="287"/>
      <c r="B211" s="180" t="s">
        <v>1096</v>
      </c>
      <c r="C211" s="181">
        <v>13</v>
      </c>
      <c r="D211" s="181">
        <v>3</v>
      </c>
      <c r="E211" s="197">
        <v>0.23</v>
      </c>
    </row>
    <row r="212" spans="1:5" ht="16.2">
      <c r="A212" s="287"/>
      <c r="B212" s="180" t="s">
        <v>1097</v>
      </c>
      <c r="C212" s="181">
        <v>12</v>
      </c>
      <c r="D212" s="181">
        <v>1</v>
      </c>
      <c r="E212" s="197">
        <v>8.3000000000000004E-2</v>
      </c>
    </row>
    <row r="213" spans="1:5" ht="16.2">
      <c r="A213" s="287" t="s">
        <v>474</v>
      </c>
      <c r="B213" s="180" t="s">
        <v>1099</v>
      </c>
      <c r="C213" s="181">
        <v>7</v>
      </c>
      <c r="D213" s="181">
        <v>4</v>
      </c>
      <c r="E213" s="197">
        <v>0.57140000000000002</v>
      </c>
    </row>
    <row r="214" spans="1:5" ht="16.2">
      <c r="A214" s="287"/>
      <c r="B214" s="180" t="s">
        <v>1100</v>
      </c>
      <c r="C214" s="181">
        <v>6</v>
      </c>
      <c r="D214" s="181">
        <v>5</v>
      </c>
      <c r="E214" s="197">
        <v>0.83330000000000004</v>
      </c>
    </row>
    <row r="215" spans="1:5" ht="16.2">
      <c r="A215" s="287"/>
      <c r="B215" s="180" t="s">
        <v>1102</v>
      </c>
      <c r="C215" s="181">
        <v>13</v>
      </c>
      <c r="D215" s="181">
        <v>2</v>
      </c>
      <c r="E215" s="197">
        <v>0.15379999999999999</v>
      </c>
    </row>
    <row r="216" spans="1:5" ht="16.2">
      <c r="A216" s="288"/>
      <c r="B216" s="186" t="s">
        <v>1103</v>
      </c>
      <c r="C216" s="185">
        <v>41</v>
      </c>
      <c r="D216" s="185">
        <v>8</v>
      </c>
      <c r="E216" s="197">
        <v>0.1951</v>
      </c>
    </row>
    <row r="217" spans="1:5" ht="16.2">
      <c r="A217" s="280" t="s">
        <v>476</v>
      </c>
      <c r="B217" s="180" t="s">
        <v>477</v>
      </c>
      <c r="C217" s="185">
        <v>9</v>
      </c>
      <c r="D217" s="185">
        <v>2</v>
      </c>
      <c r="E217" s="198">
        <f>D217/C217</f>
        <v>0.22222222222222221</v>
      </c>
    </row>
    <row r="218" spans="1:5">
      <c r="A218" s="249"/>
    </row>
  </sheetData>
  <mergeCells count="21">
    <mergeCell ref="A69:A77"/>
    <mergeCell ref="A196:A199"/>
    <mergeCell ref="A133:A143"/>
    <mergeCell ref="A187:A194"/>
    <mergeCell ref="A64:A68"/>
    <mergeCell ref="A158:A168"/>
    <mergeCell ref="A78:A91"/>
    <mergeCell ref="A116:A123"/>
    <mergeCell ref="A124:A132"/>
    <mergeCell ref="A200:A209"/>
    <mergeCell ref="A144:A157"/>
    <mergeCell ref="A169:A176"/>
    <mergeCell ref="A177:A182"/>
    <mergeCell ref="A183:A186"/>
    <mergeCell ref="A61:A63"/>
    <mergeCell ref="D1:E1"/>
    <mergeCell ref="A2:E2"/>
    <mergeCell ref="A5:A17"/>
    <mergeCell ref="A30:A47"/>
    <mergeCell ref="A48:A53"/>
    <mergeCell ref="A54:A59"/>
  </mergeCells>
  <phoneticPr fontId="2" type="noConversion"/>
  <pageMargins left="0.7" right="0.7" top="0.75" bottom="0.75" header="0.3" footer="0.3"/>
  <pageSetup paperSize="9" scale="96"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M225"/>
  <sheetViews>
    <sheetView workbookViewId="0"/>
  </sheetViews>
  <sheetFormatPr defaultColWidth="8.88671875" defaultRowHeight="15.6"/>
  <cols>
    <col min="1" max="1" width="8.6640625" style="229" customWidth="1"/>
    <col min="2" max="2" width="50.6640625" style="230" customWidth="1"/>
    <col min="3" max="3" width="10.6640625" style="231" customWidth="1"/>
    <col min="4" max="4" width="10.33203125" style="231" customWidth="1"/>
    <col min="5" max="5" width="12.6640625" style="231" customWidth="1"/>
    <col min="6" max="16384" width="8.88671875" style="231"/>
  </cols>
  <sheetData>
    <row r="1" spans="1:5" ht="20.25" customHeight="1">
      <c r="D1" s="657"/>
      <c r="E1" s="657"/>
    </row>
    <row r="2" spans="1:5" s="232" customFormat="1" ht="20.399999999999999">
      <c r="A2" s="637" t="s">
        <v>1104</v>
      </c>
      <c r="B2" s="637"/>
      <c r="C2" s="637"/>
      <c r="D2" s="637"/>
      <c r="E2" s="637"/>
    </row>
    <row r="3" spans="1:5">
      <c r="A3" s="233"/>
    </row>
    <row r="4" spans="1:5" s="234" customFormat="1" ht="39.6">
      <c r="A4" s="178" t="s">
        <v>323</v>
      </c>
      <c r="B4" s="178" t="s">
        <v>324</v>
      </c>
      <c r="C4" s="178" t="s">
        <v>325</v>
      </c>
      <c r="D4" s="178" t="s">
        <v>326</v>
      </c>
      <c r="E4" s="178" t="s">
        <v>327</v>
      </c>
    </row>
    <row r="5" spans="1:5" ht="16.2">
      <c r="A5" s="598" t="s">
        <v>328</v>
      </c>
      <c r="B5" s="191" t="s">
        <v>1222</v>
      </c>
      <c r="C5" s="181">
        <v>30</v>
      </c>
      <c r="D5" s="181">
        <v>15</v>
      </c>
      <c r="E5" s="183">
        <v>0.5</v>
      </c>
    </row>
    <row r="6" spans="1:5" ht="16.2">
      <c r="A6" s="598"/>
      <c r="B6" s="191" t="s">
        <v>543</v>
      </c>
      <c r="C6" s="181">
        <v>19</v>
      </c>
      <c r="D6" s="181">
        <v>12</v>
      </c>
      <c r="E6" s="183">
        <v>0.63</v>
      </c>
    </row>
    <row r="7" spans="1:5" ht="16.2">
      <c r="A7" s="598"/>
      <c r="B7" s="191" t="s">
        <v>544</v>
      </c>
      <c r="C7" s="181">
        <v>13</v>
      </c>
      <c r="D7" s="181">
        <v>7</v>
      </c>
      <c r="E7" s="183">
        <v>0.53</v>
      </c>
    </row>
    <row r="8" spans="1:5" ht="16.2">
      <c r="A8" s="598"/>
      <c r="B8" s="200" t="s">
        <v>1131</v>
      </c>
      <c r="C8" s="181">
        <v>13</v>
      </c>
      <c r="D8" s="181">
        <v>6</v>
      </c>
      <c r="E8" s="183">
        <v>0.46</v>
      </c>
    </row>
    <row r="9" spans="1:5" ht="16.2">
      <c r="A9" s="598"/>
      <c r="B9" s="191" t="s">
        <v>546</v>
      </c>
      <c r="C9" s="181">
        <v>21</v>
      </c>
      <c r="D9" s="181">
        <v>12</v>
      </c>
      <c r="E9" s="183">
        <v>0.56999999999999995</v>
      </c>
    </row>
    <row r="10" spans="1:5" ht="16.2">
      <c r="A10" s="598"/>
      <c r="B10" s="191" t="s">
        <v>547</v>
      </c>
      <c r="C10" s="181">
        <v>18</v>
      </c>
      <c r="D10" s="181">
        <v>9</v>
      </c>
      <c r="E10" s="183">
        <v>0.5</v>
      </c>
    </row>
    <row r="11" spans="1:5" ht="32.4">
      <c r="A11" s="599" t="s">
        <v>342</v>
      </c>
      <c r="B11" s="191" t="s">
        <v>1146</v>
      </c>
      <c r="C11" s="181">
        <v>20</v>
      </c>
      <c r="D11" s="181">
        <v>7</v>
      </c>
      <c r="E11" s="183">
        <f>D11/C11</f>
        <v>0.35</v>
      </c>
    </row>
    <row r="12" spans="1:5" ht="16.2">
      <c r="A12" s="648"/>
      <c r="B12" s="191" t="s">
        <v>549</v>
      </c>
      <c r="C12" s="181">
        <v>16</v>
      </c>
      <c r="D12" s="181">
        <v>8</v>
      </c>
      <c r="E12" s="183">
        <f>D12/C12</f>
        <v>0.5</v>
      </c>
    </row>
    <row r="13" spans="1:5" ht="16.2">
      <c r="A13" s="648"/>
      <c r="B13" s="191" t="s">
        <v>550</v>
      </c>
      <c r="C13" s="181">
        <v>15</v>
      </c>
      <c r="D13" s="181">
        <v>8</v>
      </c>
      <c r="E13" s="183">
        <f t="shared" ref="E13:E21" si="0">D13/C13</f>
        <v>0.53333333333333333</v>
      </c>
    </row>
    <row r="14" spans="1:5" ht="16.2">
      <c r="A14" s="648"/>
      <c r="B14" s="191" t="s">
        <v>551</v>
      </c>
      <c r="C14" s="181">
        <v>29</v>
      </c>
      <c r="D14" s="181">
        <v>19</v>
      </c>
      <c r="E14" s="183">
        <f t="shared" si="0"/>
        <v>0.65517241379310343</v>
      </c>
    </row>
    <row r="15" spans="1:5" ht="16.2">
      <c r="A15" s="648"/>
      <c r="B15" s="191" t="s">
        <v>552</v>
      </c>
      <c r="C15" s="181">
        <v>21</v>
      </c>
      <c r="D15" s="181">
        <v>12</v>
      </c>
      <c r="E15" s="183">
        <f t="shared" si="0"/>
        <v>0.5714285714285714</v>
      </c>
    </row>
    <row r="16" spans="1:5" ht="16.2">
      <c r="A16" s="648"/>
      <c r="B16" s="191" t="s">
        <v>553</v>
      </c>
      <c r="C16" s="181">
        <v>17</v>
      </c>
      <c r="D16" s="181">
        <v>8</v>
      </c>
      <c r="E16" s="183">
        <f t="shared" si="0"/>
        <v>0.47058823529411764</v>
      </c>
    </row>
    <row r="17" spans="1:5" ht="16.2">
      <c r="A17" s="648"/>
      <c r="B17" s="191" t="s">
        <v>554</v>
      </c>
      <c r="C17" s="181">
        <v>17</v>
      </c>
      <c r="D17" s="181">
        <v>7</v>
      </c>
      <c r="E17" s="183">
        <f t="shared" si="0"/>
        <v>0.41176470588235292</v>
      </c>
    </row>
    <row r="18" spans="1:5" ht="16.2">
      <c r="A18" s="648"/>
      <c r="B18" s="191" t="s">
        <v>555</v>
      </c>
      <c r="C18" s="181">
        <v>15</v>
      </c>
      <c r="D18" s="181">
        <v>7</v>
      </c>
      <c r="E18" s="183">
        <f t="shared" si="0"/>
        <v>0.46666666666666667</v>
      </c>
    </row>
    <row r="19" spans="1:5" ht="16.2">
      <c r="A19" s="648"/>
      <c r="B19" s="191" t="s">
        <v>556</v>
      </c>
      <c r="C19" s="181">
        <v>17</v>
      </c>
      <c r="D19" s="181">
        <v>11</v>
      </c>
      <c r="E19" s="183">
        <f t="shared" si="0"/>
        <v>0.6470588235294118</v>
      </c>
    </row>
    <row r="20" spans="1:5" ht="32.4">
      <c r="A20" s="648"/>
      <c r="B20" s="191" t="s">
        <v>557</v>
      </c>
      <c r="C20" s="181">
        <v>19</v>
      </c>
      <c r="D20" s="181">
        <v>10</v>
      </c>
      <c r="E20" s="183">
        <f t="shared" si="0"/>
        <v>0.52631578947368418</v>
      </c>
    </row>
    <row r="21" spans="1:5" ht="16.2">
      <c r="A21" s="601"/>
      <c r="B21" s="191" t="s">
        <v>779</v>
      </c>
      <c r="C21" s="181">
        <v>19</v>
      </c>
      <c r="D21" s="181">
        <v>7</v>
      </c>
      <c r="E21" s="183">
        <f t="shared" si="0"/>
        <v>0.36842105263157893</v>
      </c>
    </row>
    <row r="22" spans="1:5" ht="16.2">
      <c r="A22" s="643" t="s">
        <v>1177</v>
      </c>
      <c r="B22" s="191" t="s">
        <v>560</v>
      </c>
      <c r="C22" s="181">
        <v>34</v>
      </c>
      <c r="D22" s="181">
        <v>18</v>
      </c>
      <c r="E22" s="183">
        <v>0.52941176470588236</v>
      </c>
    </row>
    <row r="23" spans="1:5" ht="16.2">
      <c r="A23" s="644"/>
      <c r="B23" s="191" t="s">
        <v>781</v>
      </c>
      <c r="C23" s="181">
        <v>17</v>
      </c>
      <c r="D23" s="181">
        <v>10</v>
      </c>
      <c r="E23" s="183">
        <v>0.58823529411764708</v>
      </c>
    </row>
    <row r="24" spans="1:5" ht="16.2">
      <c r="A24" s="644"/>
      <c r="B24" s="191" t="s">
        <v>562</v>
      </c>
      <c r="C24" s="181">
        <v>33</v>
      </c>
      <c r="D24" s="181">
        <v>18</v>
      </c>
      <c r="E24" s="183">
        <v>0.54545454545454541</v>
      </c>
    </row>
    <row r="25" spans="1:5" ht="16.5" customHeight="1">
      <c r="A25" s="644"/>
      <c r="B25" s="191" t="s">
        <v>782</v>
      </c>
      <c r="C25" s="231">
        <v>15</v>
      </c>
      <c r="D25" s="181">
        <v>6</v>
      </c>
      <c r="E25" s="183">
        <v>0.4</v>
      </c>
    </row>
    <row r="26" spans="1:5" ht="16.2">
      <c r="A26" s="644"/>
      <c r="B26" s="191" t="s">
        <v>784</v>
      </c>
      <c r="C26" s="181">
        <v>25</v>
      </c>
      <c r="D26" s="181">
        <v>15</v>
      </c>
      <c r="E26" s="183">
        <v>0.6</v>
      </c>
    </row>
    <row r="27" spans="1:5" ht="16.2">
      <c r="A27" s="644"/>
      <c r="B27" s="191" t="s">
        <v>785</v>
      </c>
      <c r="C27" s="181">
        <v>22</v>
      </c>
      <c r="D27" s="181">
        <v>14</v>
      </c>
      <c r="E27" s="183">
        <v>0.63636363636363635</v>
      </c>
    </row>
    <row r="28" spans="1:5" ht="16.2">
      <c r="A28" s="644"/>
      <c r="B28" s="191" t="s">
        <v>786</v>
      </c>
      <c r="C28" s="231">
        <v>17</v>
      </c>
      <c r="D28" s="181">
        <v>8</v>
      </c>
      <c r="E28" s="183">
        <v>0.47</v>
      </c>
    </row>
    <row r="29" spans="1:5" ht="16.2">
      <c r="A29" s="644"/>
      <c r="B29" s="191" t="s">
        <v>787</v>
      </c>
      <c r="C29" s="181">
        <v>17</v>
      </c>
      <c r="D29" s="181">
        <v>9</v>
      </c>
      <c r="E29" s="183">
        <v>0.52941176470588236</v>
      </c>
    </row>
    <row r="30" spans="1:5" ht="16.2">
      <c r="A30" s="644"/>
      <c r="B30" s="191" t="s">
        <v>788</v>
      </c>
      <c r="C30" s="181">
        <v>17</v>
      </c>
      <c r="D30" s="181">
        <v>10</v>
      </c>
      <c r="E30" s="183">
        <v>0.58823529411764708</v>
      </c>
    </row>
    <row r="31" spans="1:5" ht="16.2">
      <c r="A31" s="653"/>
      <c r="B31" s="191" t="s">
        <v>789</v>
      </c>
      <c r="C31" s="181">
        <v>11</v>
      </c>
      <c r="D31" s="181">
        <v>5</v>
      </c>
      <c r="E31" s="183">
        <v>0.45450000000000002</v>
      </c>
    </row>
    <row r="32" spans="1:5" ht="16.2">
      <c r="A32" s="643" t="s">
        <v>1132</v>
      </c>
      <c r="B32" s="200" t="s">
        <v>1133</v>
      </c>
      <c r="C32" s="181">
        <v>20</v>
      </c>
      <c r="D32" s="181">
        <v>13</v>
      </c>
      <c r="E32" s="137">
        <v>0.65</v>
      </c>
    </row>
    <row r="33" spans="1:5" ht="16.2">
      <c r="A33" s="648"/>
      <c r="B33" s="200" t="s">
        <v>1134</v>
      </c>
      <c r="C33" s="60">
        <v>21</v>
      </c>
      <c r="D33" s="60">
        <v>11</v>
      </c>
      <c r="E33" s="137">
        <v>0.52380000000000004</v>
      </c>
    </row>
    <row r="34" spans="1:5" ht="16.2">
      <c r="A34" s="648"/>
      <c r="B34" s="200" t="s">
        <v>1135</v>
      </c>
      <c r="C34" s="60">
        <v>13</v>
      </c>
      <c r="D34" s="60">
        <v>8</v>
      </c>
      <c r="E34" s="137">
        <v>0.61539999999999995</v>
      </c>
    </row>
    <row r="35" spans="1:5" ht="16.2">
      <c r="A35" s="648"/>
      <c r="B35" s="200" t="s">
        <v>1136</v>
      </c>
      <c r="C35" s="60">
        <v>13</v>
      </c>
      <c r="D35" s="60">
        <v>9</v>
      </c>
      <c r="E35" s="137">
        <v>0.69230000000000003</v>
      </c>
    </row>
    <row r="36" spans="1:5" ht="16.2">
      <c r="A36" s="648"/>
      <c r="B36" s="200" t="s">
        <v>1137</v>
      </c>
      <c r="C36" s="60">
        <v>15</v>
      </c>
      <c r="D36" s="60">
        <v>4</v>
      </c>
      <c r="E36" s="137">
        <v>0.26669999999999999</v>
      </c>
    </row>
    <row r="37" spans="1:5" ht="16.2">
      <c r="A37" s="648"/>
      <c r="B37" s="200" t="s">
        <v>1138</v>
      </c>
      <c r="C37" s="60">
        <v>17</v>
      </c>
      <c r="D37" s="60">
        <v>4</v>
      </c>
      <c r="E37" s="137">
        <v>0.23530000000000001</v>
      </c>
    </row>
    <row r="38" spans="1:5" ht="16.2">
      <c r="A38" s="648"/>
      <c r="B38" s="200" t="s">
        <v>1139</v>
      </c>
      <c r="C38" s="60">
        <v>23</v>
      </c>
      <c r="D38" s="60">
        <v>6</v>
      </c>
      <c r="E38" s="137">
        <v>0.26090000000000002</v>
      </c>
    </row>
    <row r="39" spans="1:5" ht="16.2">
      <c r="A39" s="648"/>
      <c r="B39" s="200" t="s">
        <v>1140</v>
      </c>
      <c r="C39" s="60">
        <v>15</v>
      </c>
      <c r="D39" s="60">
        <v>4</v>
      </c>
      <c r="E39" s="137">
        <v>0.26669999999999999</v>
      </c>
    </row>
    <row r="40" spans="1:5" ht="16.2">
      <c r="A40" s="648"/>
      <c r="B40" s="200" t="s">
        <v>1141</v>
      </c>
      <c r="C40" s="60">
        <v>27</v>
      </c>
      <c r="D40" s="60">
        <v>10</v>
      </c>
      <c r="E40" s="137">
        <v>0.37040000000000001</v>
      </c>
    </row>
    <row r="41" spans="1:5" ht="16.2">
      <c r="A41" s="648"/>
      <c r="B41" s="200" t="s">
        <v>1142</v>
      </c>
      <c r="C41" s="60">
        <v>19</v>
      </c>
      <c r="D41" s="60">
        <v>9</v>
      </c>
      <c r="E41" s="137">
        <v>0.47370000000000001</v>
      </c>
    </row>
    <row r="42" spans="1:5" ht="16.2">
      <c r="A42" s="601"/>
      <c r="B42" s="200" t="s">
        <v>1143</v>
      </c>
      <c r="C42" s="60">
        <v>19</v>
      </c>
      <c r="D42" s="60">
        <v>8</v>
      </c>
      <c r="E42" s="137">
        <v>0.42109999999999997</v>
      </c>
    </row>
    <row r="43" spans="1:5" ht="16.2">
      <c r="A43" s="280" t="s">
        <v>366</v>
      </c>
      <c r="B43" s="45" t="s">
        <v>1106</v>
      </c>
      <c r="C43" s="67">
        <v>20</v>
      </c>
      <c r="D43" s="67">
        <v>11</v>
      </c>
      <c r="E43" s="183">
        <v>0.55000000000000004</v>
      </c>
    </row>
    <row r="44" spans="1:5" ht="16.2">
      <c r="A44" s="598" t="s">
        <v>368</v>
      </c>
      <c r="B44" s="191" t="s">
        <v>798</v>
      </c>
      <c r="C44" s="181">
        <v>17</v>
      </c>
      <c r="D44" s="181">
        <v>11</v>
      </c>
      <c r="E44" s="183">
        <v>0.64710000000000001</v>
      </c>
    </row>
    <row r="45" spans="1:5" ht="16.2">
      <c r="A45" s="598"/>
      <c r="B45" s="191" t="s">
        <v>799</v>
      </c>
      <c r="C45" s="181">
        <v>17</v>
      </c>
      <c r="D45" s="181">
        <v>8</v>
      </c>
      <c r="E45" s="183">
        <v>0.47049999999999997</v>
      </c>
    </row>
    <row r="46" spans="1:5" ht="16.2">
      <c r="A46" s="598"/>
      <c r="B46" s="191" t="s">
        <v>800</v>
      </c>
      <c r="C46" s="181">
        <v>15</v>
      </c>
      <c r="D46" s="181">
        <v>7</v>
      </c>
      <c r="E46" s="183">
        <v>0.4667</v>
      </c>
    </row>
    <row r="47" spans="1:5" ht="16.2">
      <c r="A47" s="598"/>
      <c r="B47" s="191" t="s">
        <v>801</v>
      </c>
      <c r="C47" s="181">
        <v>13</v>
      </c>
      <c r="D47" s="181">
        <v>5</v>
      </c>
      <c r="E47" s="183">
        <v>0.3846</v>
      </c>
    </row>
    <row r="48" spans="1:5" ht="16.2">
      <c r="A48" s="598"/>
      <c r="B48" s="191" t="s">
        <v>802</v>
      </c>
      <c r="C48" s="181">
        <v>19</v>
      </c>
      <c r="D48" s="181">
        <v>12</v>
      </c>
      <c r="E48" s="183">
        <v>0.63160000000000005</v>
      </c>
    </row>
    <row r="49" spans="1:5" ht="16.2">
      <c r="A49" s="598"/>
      <c r="B49" s="191" t="s">
        <v>803</v>
      </c>
      <c r="C49" s="181">
        <v>15</v>
      </c>
      <c r="D49" s="181">
        <v>6</v>
      </c>
      <c r="E49" s="183">
        <v>0.4</v>
      </c>
    </row>
    <row r="50" spans="1:5" ht="16.2">
      <c r="A50" s="598"/>
      <c r="B50" s="191" t="s">
        <v>804</v>
      </c>
      <c r="C50" s="181">
        <v>15</v>
      </c>
      <c r="D50" s="181">
        <v>8</v>
      </c>
      <c r="E50" s="183">
        <v>0.5333</v>
      </c>
    </row>
    <row r="51" spans="1:5" ht="16.2">
      <c r="A51" s="598"/>
      <c r="B51" s="191" t="s">
        <v>805</v>
      </c>
      <c r="C51" s="181">
        <v>11</v>
      </c>
      <c r="D51" s="181">
        <v>4</v>
      </c>
      <c r="E51" s="183">
        <v>0.36359999999999998</v>
      </c>
    </row>
    <row r="52" spans="1:5" ht="16.2">
      <c r="A52" s="598"/>
      <c r="B52" s="191" t="s">
        <v>806</v>
      </c>
      <c r="C52" s="181">
        <v>13</v>
      </c>
      <c r="D52" s="181">
        <v>9</v>
      </c>
      <c r="E52" s="183">
        <v>0.69230000000000003</v>
      </c>
    </row>
    <row r="53" spans="1:5" ht="16.2">
      <c r="A53" s="598"/>
      <c r="B53" s="191" t="s">
        <v>807</v>
      </c>
      <c r="C53" s="181">
        <v>19</v>
      </c>
      <c r="D53" s="298" t="s">
        <v>1118</v>
      </c>
      <c r="E53" s="183">
        <v>0.47370000000000001</v>
      </c>
    </row>
    <row r="54" spans="1:5" ht="16.2">
      <c r="A54" s="599" t="s">
        <v>809</v>
      </c>
      <c r="B54" s="191" t="s">
        <v>810</v>
      </c>
      <c r="C54" s="181">
        <v>28</v>
      </c>
      <c r="D54" s="181">
        <v>13</v>
      </c>
      <c r="E54" s="183">
        <v>0.46</v>
      </c>
    </row>
    <row r="55" spans="1:5" ht="16.2">
      <c r="A55" s="648"/>
      <c r="B55" s="191" t="s">
        <v>811</v>
      </c>
      <c r="C55" s="181">
        <v>15</v>
      </c>
      <c r="D55" s="181">
        <v>7</v>
      </c>
      <c r="E55" s="183">
        <v>0.47</v>
      </c>
    </row>
    <row r="56" spans="1:5" ht="16.2">
      <c r="A56" s="648"/>
      <c r="B56" s="191" t="s">
        <v>812</v>
      </c>
      <c r="C56" s="181">
        <v>17</v>
      </c>
      <c r="D56" s="181">
        <v>9</v>
      </c>
      <c r="E56" s="183">
        <v>0.52900000000000003</v>
      </c>
    </row>
    <row r="57" spans="1:5" ht="16.2">
      <c r="A57" s="648"/>
      <c r="B57" s="191" t="s">
        <v>813</v>
      </c>
      <c r="C57" s="181">
        <v>15</v>
      </c>
      <c r="D57" s="181">
        <v>8</v>
      </c>
      <c r="E57" s="183">
        <v>0.53300000000000003</v>
      </c>
    </row>
    <row r="58" spans="1:5" ht="16.2">
      <c r="A58" s="648"/>
      <c r="B58" s="191" t="s">
        <v>814</v>
      </c>
      <c r="C58" s="181">
        <v>17</v>
      </c>
      <c r="D58" s="181">
        <v>7</v>
      </c>
      <c r="E58" s="183">
        <v>0.41</v>
      </c>
    </row>
    <row r="59" spans="1:5" ht="19.5" customHeight="1">
      <c r="A59" s="648"/>
      <c r="B59" s="191" t="s">
        <v>815</v>
      </c>
      <c r="C59" s="181">
        <v>11</v>
      </c>
      <c r="D59" s="181">
        <v>5</v>
      </c>
      <c r="E59" s="183">
        <v>0.45</v>
      </c>
    </row>
    <row r="60" spans="1:5" ht="17.25" customHeight="1">
      <c r="A60" s="648"/>
      <c r="B60" s="191" t="s">
        <v>816</v>
      </c>
      <c r="C60" s="181">
        <v>19</v>
      </c>
      <c r="D60" s="181">
        <v>9</v>
      </c>
      <c r="E60" s="183">
        <v>0.47</v>
      </c>
    </row>
    <row r="61" spans="1:5" ht="16.2">
      <c r="A61" s="648"/>
      <c r="B61" s="191" t="s">
        <v>817</v>
      </c>
      <c r="C61" s="181">
        <v>11</v>
      </c>
      <c r="D61" s="181">
        <v>6</v>
      </c>
      <c r="E61" s="183">
        <v>0.55000000000000004</v>
      </c>
    </row>
    <row r="62" spans="1:5" ht="16.2">
      <c r="A62" s="648"/>
      <c r="B62" s="191" t="s">
        <v>818</v>
      </c>
      <c r="C62" s="181">
        <v>9</v>
      </c>
      <c r="D62" s="181">
        <v>5</v>
      </c>
      <c r="E62" s="183">
        <v>0.56000000000000005</v>
      </c>
    </row>
    <row r="63" spans="1:5" ht="16.2">
      <c r="A63" s="648"/>
      <c r="B63" s="191" t="s">
        <v>819</v>
      </c>
      <c r="C63" s="181">
        <v>14</v>
      </c>
      <c r="D63" s="181">
        <v>6</v>
      </c>
      <c r="E63" s="183">
        <v>0.42799999999999999</v>
      </c>
    </row>
    <row r="64" spans="1:5" ht="16.2">
      <c r="A64" s="648"/>
      <c r="B64" s="191" t="s">
        <v>820</v>
      </c>
      <c r="C64" s="181">
        <v>13</v>
      </c>
      <c r="D64" s="181">
        <v>8</v>
      </c>
      <c r="E64" s="183">
        <v>0.61</v>
      </c>
    </row>
    <row r="65" spans="1:5" ht="16.2">
      <c r="A65" s="601"/>
      <c r="B65" s="191" t="s">
        <v>821</v>
      </c>
      <c r="C65" s="181">
        <v>13</v>
      </c>
      <c r="D65" s="181">
        <v>5</v>
      </c>
      <c r="E65" s="183">
        <v>0.38500000000000001</v>
      </c>
    </row>
    <row r="66" spans="1:5" ht="16.2">
      <c r="A66" s="299"/>
      <c r="B66" s="191" t="s">
        <v>822</v>
      </c>
      <c r="C66" s="300">
        <v>17</v>
      </c>
      <c r="D66" s="300">
        <v>7</v>
      </c>
      <c r="E66" s="183">
        <v>0.41170000000000001</v>
      </c>
    </row>
    <row r="67" spans="1:5" ht="16.2">
      <c r="A67" s="301"/>
      <c r="B67" s="191" t="s">
        <v>823</v>
      </c>
      <c r="C67" s="300">
        <v>21</v>
      </c>
      <c r="D67" s="300">
        <v>7</v>
      </c>
      <c r="E67" s="183">
        <v>0.33329999999999999</v>
      </c>
    </row>
    <row r="68" spans="1:5" ht="16.2">
      <c r="A68" s="301"/>
      <c r="B68" s="191" t="s">
        <v>824</v>
      </c>
      <c r="C68" s="300">
        <v>15</v>
      </c>
      <c r="D68" s="300">
        <v>6</v>
      </c>
      <c r="E68" s="183">
        <v>0.4</v>
      </c>
    </row>
    <row r="69" spans="1:5" ht="16.2">
      <c r="A69" s="301"/>
      <c r="B69" s="191" t="s">
        <v>825</v>
      </c>
      <c r="C69" s="300">
        <v>21</v>
      </c>
      <c r="D69" s="300">
        <v>7</v>
      </c>
      <c r="E69" s="183">
        <v>0.33329999999999999</v>
      </c>
    </row>
    <row r="70" spans="1:5" ht="16.2">
      <c r="A70" s="301"/>
      <c r="B70" s="191" t="s">
        <v>826</v>
      </c>
      <c r="C70" s="300">
        <v>17</v>
      </c>
      <c r="D70" s="300">
        <v>6</v>
      </c>
      <c r="E70" s="183">
        <v>0.35289999999999999</v>
      </c>
    </row>
    <row r="71" spans="1:5" ht="32.4">
      <c r="A71" s="301"/>
      <c r="B71" s="191" t="s">
        <v>827</v>
      </c>
      <c r="C71" s="300">
        <v>28</v>
      </c>
      <c r="D71" s="300">
        <v>17</v>
      </c>
      <c r="E71" s="183">
        <v>0.60709999999999997</v>
      </c>
    </row>
    <row r="72" spans="1:5" ht="16.2">
      <c r="A72" s="644" t="s">
        <v>1182</v>
      </c>
      <c r="B72" s="191" t="s">
        <v>829</v>
      </c>
      <c r="C72" s="300">
        <v>7</v>
      </c>
      <c r="D72" s="300">
        <v>6</v>
      </c>
      <c r="E72" s="183">
        <v>0.85709999999999997</v>
      </c>
    </row>
    <row r="73" spans="1:5" ht="32.4">
      <c r="A73" s="648"/>
      <c r="B73" s="191" t="s">
        <v>830</v>
      </c>
      <c r="C73" s="300">
        <v>16</v>
      </c>
      <c r="D73" s="300">
        <v>4</v>
      </c>
      <c r="E73" s="183">
        <v>0.25</v>
      </c>
    </row>
    <row r="74" spans="1:5" ht="32.4">
      <c r="A74" s="648"/>
      <c r="B74" s="191" t="s">
        <v>831</v>
      </c>
      <c r="C74" s="300">
        <v>11</v>
      </c>
      <c r="D74" s="300">
        <v>4</v>
      </c>
      <c r="E74" s="183">
        <v>0.36359999999999998</v>
      </c>
    </row>
    <row r="75" spans="1:5" ht="16.2">
      <c r="A75" s="648"/>
      <c r="B75" s="191" t="s">
        <v>833</v>
      </c>
      <c r="C75" s="300">
        <v>23</v>
      </c>
      <c r="D75" s="300">
        <v>12</v>
      </c>
      <c r="E75" s="183">
        <v>0.52170000000000005</v>
      </c>
    </row>
    <row r="76" spans="1:5" ht="16.2">
      <c r="A76" s="648"/>
      <c r="B76" s="191" t="s">
        <v>834</v>
      </c>
      <c r="C76" s="300">
        <v>20</v>
      </c>
      <c r="D76" s="300">
        <v>8</v>
      </c>
      <c r="E76" s="183">
        <v>0.4</v>
      </c>
    </row>
    <row r="77" spans="1:5" ht="16.2">
      <c r="A77" s="648"/>
      <c r="B77" s="191" t="s">
        <v>835</v>
      </c>
      <c r="C77" s="300">
        <v>44</v>
      </c>
      <c r="D77" s="300">
        <v>17</v>
      </c>
      <c r="E77" s="183">
        <v>0.38629999999999998</v>
      </c>
    </row>
    <row r="78" spans="1:5" ht="16.2">
      <c r="A78" s="648"/>
      <c r="B78" s="191" t="s">
        <v>836</v>
      </c>
      <c r="C78" s="300">
        <v>13</v>
      </c>
      <c r="D78" s="300">
        <v>7</v>
      </c>
      <c r="E78" s="183">
        <v>0.53839999999999999</v>
      </c>
    </row>
    <row r="79" spans="1:5" ht="19.5" customHeight="1">
      <c r="A79" s="648"/>
      <c r="B79" s="191" t="s">
        <v>837</v>
      </c>
      <c r="C79" s="300">
        <v>9</v>
      </c>
      <c r="D79" s="300">
        <v>4</v>
      </c>
      <c r="E79" s="183">
        <v>0.44440000000000002</v>
      </c>
    </row>
    <row r="80" spans="1:5" ht="19.5" customHeight="1">
      <c r="A80" s="648"/>
      <c r="B80" s="191" t="s">
        <v>838</v>
      </c>
      <c r="C80" s="300">
        <v>7</v>
      </c>
      <c r="D80" s="300">
        <v>6</v>
      </c>
      <c r="E80" s="183">
        <v>0.85709999999999997</v>
      </c>
    </row>
    <row r="81" spans="1:5" ht="16.2">
      <c r="A81" s="648"/>
      <c r="B81" s="191" t="s">
        <v>839</v>
      </c>
      <c r="C81" s="300">
        <v>7</v>
      </c>
      <c r="D81" s="300">
        <v>4</v>
      </c>
      <c r="E81" s="183">
        <v>0.57140000000000002</v>
      </c>
    </row>
    <row r="82" spans="1:5" ht="16.2">
      <c r="A82" s="648"/>
      <c r="B82" s="191" t="s">
        <v>841</v>
      </c>
      <c r="C82" s="300">
        <v>19</v>
      </c>
      <c r="D82" s="300">
        <v>10</v>
      </c>
      <c r="E82" s="183">
        <v>0.52629999999999999</v>
      </c>
    </row>
    <row r="83" spans="1:5" ht="17.25" customHeight="1">
      <c r="A83" s="648"/>
      <c r="B83" s="191" t="s">
        <v>842</v>
      </c>
      <c r="C83" s="302">
        <v>17</v>
      </c>
      <c r="D83" s="300">
        <v>6</v>
      </c>
      <c r="E83" s="183">
        <v>0.35289999999999999</v>
      </c>
    </row>
    <row r="84" spans="1:5" ht="16.2">
      <c r="A84" s="599" t="s">
        <v>389</v>
      </c>
      <c r="B84" s="191" t="s">
        <v>1223</v>
      </c>
      <c r="C84" s="181">
        <v>17</v>
      </c>
      <c r="D84" s="181">
        <v>4</v>
      </c>
      <c r="E84" s="183">
        <f>D84/C84</f>
        <v>0.23529411764705882</v>
      </c>
    </row>
    <row r="85" spans="1:5" ht="16.2">
      <c r="A85" s="648"/>
      <c r="B85" s="191" t="s">
        <v>844</v>
      </c>
      <c r="C85" s="181">
        <v>17</v>
      </c>
      <c r="D85" s="181">
        <v>9</v>
      </c>
      <c r="E85" s="183">
        <f t="shared" ref="E85:E92" si="1">D85/C85</f>
        <v>0.52941176470588236</v>
      </c>
    </row>
    <row r="86" spans="1:5" ht="16.2">
      <c r="A86" s="648"/>
      <c r="B86" s="191" t="s">
        <v>845</v>
      </c>
      <c r="C86" s="181">
        <v>28</v>
      </c>
      <c r="D86" s="181">
        <v>16</v>
      </c>
      <c r="E86" s="183">
        <f t="shared" si="1"/>
        <v>0.5714285714285714</v>
      </c>
    </row>
    <row r="87" spans="1:5" ht="16.2">
      <c r="A87" s="648"/>
      <c r="B87" s="191" t="s">
        <v>846</v>
      </c>
      <c r="C87" s="181">
        <v>13</v>
      </c>
      <c r="D87" s="181">
        <v>7</v>
      </c>
      <c r="E87" s="183">
        <f t="shared" si="1"/>
        <v>0.53846153846153844</v>
      </c>
    </row>
    <row r="88" spans="1:5" ht="16.2">
      <c r="A88" s="648"/>
      <c r="B88" s="191" t="s">
        <v>631</v>
      </c>
      <c r="C88" s="181">
        <v>15</v>
      </c>
      <c r="D88" s="181">
        <v>7</v>
      </c>
      <c r="E88" s="183">
        <f t="shared" si="1"/>
        <v>0.46666666666666667</v>
      </c>
    </row>
    <row r="89" spans="1:5" ht="16.2">
      <c r="A89" s="648"/>
      <c r="B89" s="191" t="s">
        <v>632</v>
      </c>
      <c r="C89" s="181">
        <v>20</v>
      </c>
      <c r="D89" s="181">
        <v>7</v>
      </c>
      <c r="E89" s="183">
        <f t="shared" si="1"/>
        <v>0.35</v>
      </c>
    </row>
    <row r="90" spans="1:5" ht="16.2">
      <c r="A90" s="648"/>
      <c r="B90" s="191" t="s">
        <v>633</v>
      </c>
      <c r="C90" s="181">
        <v>13</v>
      </c>
      <c r="D90" s="181">
        <v>7</v>
      </c>
      <c r="E90" s="183">
        <f t="shared" si="1"/>
        <v>0.53846153846153844</v>
      </c>
    </row>
    <row r="91" spans="1:5" ht="16.2">
      <c r="A91" s="648"/>
      <c r="B91" s="191" t="s">
        <v>1209</v>
      </c>
      <c r="C91" s="181">
        <v>15</v>
      </c>
      <c r="D91" s="181">
        <v>8</v>
      </c>
      <c r="E91" s="183">
        <f t="shared" si="1"/>
        <v>0.53333333333333333</v>
      </c>
    </row>
    <row r="92" spans="1:5" ht="16.2">
      <c r="A92" s="601"/>
      <c r="B92" s="311" t="s">
        <v>1226</v>
      </c>
      <c r="C92" s="181">
        <v>15</v>
      </c>
      <c r="D92" s="181">
        <v>7</v>
      </c>
      <c r="E92" s="183">
        <f t="shared" si="1"/>
        <v>0.46666666666666667</v>
      </c>
    </row>
    <row r="93" spans="1:5" ht="17.25" customHeight="1">
      <c r="A93" s="598" t="s">
        <v>401</v>
      </c>
      <c r="B93" s="200" t="s">
        <v>1180</v>
      </c>
      <c r="C93" s="181">
        <v>23</v>
      </c>
      <c r="D93" s="181">
        <v>13</v>
      </c>
      <c r="E93" s="183">
        <f>D93/C93</f>
        <v>0.56521739130434778</v>
      </c>
    </row>
    <row r="94" spans="1:5" ht="16.2">
      <c r="A94" s="598"/>
      <c r="B94" s="191" t="s">
        <v>637</v>
      </c>
      <c r="C94" s="181">
        <v>15</v>
      </c>
      <c r="D94" s="181">
        <v>8</v>
      </c>
      <c r="E94" s="183">
        <f t="shared" ref="E94:E103" si="2">D94/C94</f>
        <v>0.53333333333333333</v>
      </c>
    </row>
    <row r="95" spans="1:5" ht="16.2">
      <c r="A95" s="598"/>
      <c r="B95" s="191" t="s">
        <v>638</v>
      </c>
      <c r="C95" s="181">
        <v>15</v>
      </c>
      <c r="D95" s="181">
        <v>4</v>
      </c>
      <c r="E95" s="183">
        <f t="shared" si="2"/>
        <v>0.26666666666666666</v>
      </c>
    </row>
    <row r="96" spans="1:5" ht="16.2">
      <c r="A96" s="598"/>
      <c r="B96" s="191" t="s">
        <v>639</v>
      </c>
      <c r="C96" s="181">
        <v>19</v>
      </c>
      <c r="D96" s="181">
        <v>7</v>
      </c>
      <c r="E96" s="183">
        <f t="shared" si="2"/>
        <v>0.36842105263157893</v>
      </c>
    </row>
    <row r="97" spans="1:5" ht="16.2">
      <c r="A97" s="598"/>
      <c r="B97" s="191" t="s">
        <v>640</v>
      </c>
      <c r="C97" s="181">
        <v>14</v>
      </c>
      <c r="D97" s="181">
        <v>9</v>
      </c>
      <c r="E97" s="183">
        <f t="shared" si="2"/>
        <v>0.6428571428571429</v>
      </c>
    </row>
    <row r="98" spans="1:5" ht="16.2">
      <c r="A98" s="598"/>
      <c r="B98" s="191" t="s">
        <v>1181</v>
      </c>
      <c r="C98" s="181">
        <v>11</v>
      </c>
      <c r="D98" s="181">
        <v>4</v>
      </c>
      <c r="E98" s="183">
        <f t="shared" si="2"/>
        <v>0.36363636363636365</v>
      </c>
    </row>
    <row r="99" spans="1:5" ht="16.2">
      <c r="A99" s="598"/>
      <c r="B99" s="191" t="s">
        <v>642</v>
      </c>
      <c r="C99" s="181">
        <v>15</v>
      </c>
      <c r="D99" s="181">
        <v>3</v>
      </c>
      <c r="E99" s="183">
        <f t="shared" si="2"/>
        <v>0.2</v>
      </c>
    </row>
    <row r="100" spans="1:5" ht="16.2">
      <c r="A100" s="598"/>
      <c r="B100" s="235" t="s">
        <v>1227</v>
      </c>
      <c r="C100" s="193">
        <v>17</v>
      </c>
      <c r="D100" s="193">
        <v>5</v>
      </c>
      <c r="E100" s="236">
        <f t="shared" si="2"/>
        <v>0.29411764705882354</v>
      </c>
    </row>
    <row r="101" spans="1:5" ht="16.2">
      <c r="A101" s="598"/>
      <c r="B101" s="191" t="s">
        <v>644</v>
      </c>
      <c r="C101" s="181">
        <v>42</v>
      </c>
      <c r="D101" s="181">
        <v>17</v>
      </c>
      <c r="E101" s="183">
        <f t="shared" si="2"/>
        <v>0.40476190476190477</v>
      </c>
    </row>
    <row r="102" spans="1:5" ht="16.2">
      <c r="A102" s="598"/>
      <c r="B102" s="191" t="s">
        <v>645</v>
      </c>
      <c r="C102" s="181">
        <v>21</v>
      </c>
      <c r="D102" s="181">
        <v>12</v>
      </c>
      <c r="E102" s="183">
        <f t="shared" si="2"/>
        <v>0.5714285714285714</v>
      </c>
    </row>
    <row r="103" spans="1:5" ht="16.2">
      <c r="A103" s="598"/>
      <c r="B103" s="191" t="s">
        <v>646</v>
      </c>
      <c r="C103" s="181">
        <v>21</v>
      </c>
      <c r="D103" s="181">
        <v>11</v>
      </c>
      <c r="E103" s="183">
        <f t="shared" si="2"/>
        <v>0.52380952380952384</v>
      </c>
    </row>
    <row r="104" spans="1:5" ht="17.25" customHeight="1">
      <c r="A104" s="598" t="s">
        <v>848</v>
      </c>
      <c r="B104" s="191" t="s">
        <v>648</v>
      </c>
      <c r="C104" s="181">
        <v>21</v>
      </c>
      <c r="D104" s="181">
        <v>12</v>
      </c>
      <c r="E104" s="183">
        <v>0.57140000000000002</v>
      </c>
    </row>
    <row r="105" spans="1:5" ht="16.2">
      <c r="A105" s="598"/>
      <c r="B105" s="191" t="s">
        <v>649</v>
      </c>
      <c r="C105" s="181">
        <v>12</v>
      </c>
      <c r="D105" s="181">
        <v>2</v>
      </c>
      <c r="E105" s="183">
        <v>0.16170000000000001</v>
      </c>
    </row>
    <row r="106" spans="1:5" ht="16.2">
      <c r="A106" s="598"/>
      <c r="B106" s="191" t="s">
        <v>650</v>
      </c>
      <c r="C106" s="181">
        <v>15</v>
      </c>
      <c r="D106" s="181">
        <v>7</v>
      </c>
      <c r="E106" s="183">
        <v>0.46660000000000001</v>
      </c>
    </row>
    <row r="107" spans="1:5" ht="16.2">
      <c r="A107" s="598"/>
      <c r="B107" s="191" t="s">
        <v>651</v>
      </c>
      <c r="C107" s="181">
        <v>15</v>
      </c>
      <c r="D107" s="181">
        <v>7</v>
      </c>
      <c r="E107" s="183">
        <v>0.46660000000000001</v>
      </c>
    </row>
    <row r="108" spans="1:5" ht="16.2">
      <c r="A108" s="598"/>
      <c r="B108" s="191" t="s">
        <v>652</v>
      </c>
      <c r="C108" s="181">
        <v>15</v>
      </c>
      <c r="D108" s="181">
        <v>5</v>
      </c>
      <c r="E108" s="183">
        <v>0.33329999999999999</v>
      </c>
    </row>
    <row r="109" spans="1:5" ht="16.2">
      <c r="A109" s="598"/>
      <c r="B109" s="191" t="s">
        <v>653</v>
      </c>
      <c r="C109" s="181">
        <v>15</v>
      </c>
      <c r="D109" s="181">
        <v>6</v>
      </c>
      <c r="E109" s="183">
        <v>0.4</v>
      </c>
    </row>
    <row r="110" spans="1:5" ht="16.2">
      <c r="A110" s="598"/>
      <c r="B110" s="191" t="s">
        <v>849</v>
      </c>
      <c r="C110" s="181">
        <v>13</v>
      </c>
      <c r="D110" s="181">
        <v>4</v>
      </c>
      <c r="E110" s="183">
        <v>0.30769000000000002</v>
      </c>
    </row>
    <row r="111" spans="1:5" ht="16.2">
      <c r="A111" s="598"/>
      <c r="B111" s="191" t="s">
        <v>655</v>
      </c>
      <c r="C111" s="181">
        <v>10</v>
      </c>
      <c r="D111" s="181">
        <v>4</v>
      </c>
      <c r="E111" s="183">
        <v>0.4</v>
      </c>
    </row>
    <row r="112" spans="1:5" ht="16.2">
      <c r="A112" s="598"/>
      <c r="B112" s="191" t="s">
        <v>656</v>
      </c>
      <c r="C112" s="181">
        <v>15</v>
      </c>
      <c r="D112" s="181">
        <v>8</v>
      </c>
      <c r="E112" s="183">
        <v>0.5333</v>
      </c>
    </row>
    <row r="113" spans="1:5" ht="16.2">
      <c r="A113" s="598"/>
      <c r="B113" s="191" t="s">
        <v>657</v>
      </c>
      <c r="C113" s="181">
        <v>15</v>
      </c>
      <c r="D113" s="181">
        <v>5</v>
      </c>
      <c r="E113" s="183">
        <v>0.33329999999999999</v>
      </c>
    </row>
    <row r="114" spans="1:5" ht="16.2">
      <c r="A114" s="598" t="s">
        <v>850</v>
      </c>
      <c r="B114" s="200" t="s">
        <v>851</v>
      </c>
      <c r="C114" s="181">
        <v>15</v>
      </c>
      <c r="D114" s="181">
        <v>6</v>
      </c>
      <c r="E114" s="183">
        <v>0.4</v>
      </c>
    </row>
    <row r="115" spans="1:5" ht="18.75" customHeight="1">
      <c r="A115" s="598"/>
      <c r="B115" s="200" t="s">
        <v>853</v>
      </c>
      <c r="C115" s="181">
        <v>15</v>
      </c>
      <c r="D115" s="181">
        <v>6</v>
      </c>
      <c r="E115" s="183">
        <v>0.4</v>
      </c>
    </row>
    <row r="116" spans="1:5" ht="16.2">
      <c r="A116" s="598"/>
      <c r="B116" s="200" t="s">
        <v>854</v>
      </c>
      <c r="C116" s="181">
        <v>11</v>
      </c>
      <c r="D116" s="181">
        <v>4</v>
      </c>
      <c r="E116" s="183">
        <v>0.36359999999999998</v>
      </c>
    </row>
    <row r="117" spans="1:5" ht="16.2">
      <c r="A117" s="598"/>
      <c r="B117" s="200" t="s">
        <v>855</v>
      </c>
      <c r="C117" s="181">
        <v>15</v>
      </c>
      <c r="D117" s="181">
        <v>5</v>
      </c>
      <c r="E117" s="183">
        <v>0.33329999999999999</v>
      </c>
    </row>
    <row r="118" spans="1:5" ht="16.2">
      <c r="A118" s="598"/>
      <c r="B118" s="200" t="s">
        <v>856</v>
      </c>
      <c r="C118" s="181">
        <v>15</v>
      </c>
      <c r="D118" s="181">
        <v>8</v>
      </c>
      <c r="E118" s="183">
        <v>0.5333</v>
      </c>
    </row>
    <row r="119" spans="1:5" ht="16.2">
      <c r="A119" s="598"/>
      <c r="B119" s="200" t="s">
        <v>857</v>
      </c>
      <c r="C119" s="181">
        <v>11</v>
      </c>
      <c r="D119" s="181">
        <v>7</v>
      </c>
      <c r="E119" s="183">
        <v>0.63639999999999997</v>
      </c>
    </row>
    <row r="120" spans="1:5" ht="16.2">
      <c r="A120" s="598"/>
      <c r="B120" s="200" t="s">
        <v>858</v>
      </c>
      <c r="C120" s="181">
        <v>12</v>
      </c>
      <c r="D120" s="181">
        <v>6</v>
      </c>
      <c r="E120" s="183">
        <v>0.5</v>
      </c>
    </row>
    <row r="121" spans="1:5" ht="16.2">
      <c r="A121" s="598"/>
      <c r="B121" s="200" t="s">
        <v>859</v>
      </c>
      <c r="C121" s="181">
        <v>15</v>
      </c>
      <c r="D121" s="181">
        <v>8</v>
      </c>
      <c r="E121" s="183">
        <v>0.5333</v>
      </c>
    </row>
    <row r="122" spans="1:5" ht="16.2">
      <c r="A122" s="598"/>
      <c r="B122" s="200" t="s">
        <v>860</v>
      </c>
      <c r="C122" s="181">
        <v>11</v>
      </c>
      <c r="D122" s="181">
        <v>5</v>
      </c>
      <c r="E122" s="183">
        <v>0.45450000000000002</v>
      </c>
    </row>
    <row r="123" spans="1:5" ht="16.2">
      <c r="A123" s="598"/>
      <c r="B123" s="200" t="s">
        <v>861</v>
      </c>
      <c r="C123" s="181">
        <v>13</v>
      </c>
      <c r="D123" s="181">
        <v>6</v>
      </c>
      <c r="E123" s="183">
        <v>0.46150000000000002</v>
      </c>
    </row>
    <row r="124" spans="1:5" ht="16.2">
      <c r="A124" s="598"/>
      <c r="B124" s="200" t="s">
        <v>862</v>
      </c>
      <c r="C124" s="181">
        <v>11</v>
      </c>
      <c r="D124" s="181">
        <v>4</v>
      </c>
      <c r="E124" s="183">
        <v>0.36359999999999998</v>
      </c>
    </row>
    <row r="125" spans="1:5" ht="16.2">
      <c r="A125" s="599" t="s">
        <v>419</v>
      </c>
      <c r="B125" s="191" t="s">
        <v>1224</v>
      </c>
      <c r="C125" s="181">
        <v>15</v>
      </c>
      <c r="D125" s="181">
        <v>7</v>
      </c>
      <c r="E125" s="183">
        <v>0.46660000000000001</v>
      </c>
    </row>
    <row r="126" spans="1:5" ht="16.2">
      <c r="A126" s="648"/>
      <c r="B126" s="200" t="s">
        <v>1225</v>
      </c>
      <c r="C126" s="181">
        <v>13</v>
      </c>
      <c r="D126" s="181">
        <v>5</v>
      </c>
      <c r="E126" s="183">
        <v>0.3846</v>
      </c>
    </row>
    <row r="127" spans="1:5" ht="16.2">
      <c r="A127" s="648"/>
      <c r="B127" s="191" t="s">
        <v>675</v>
      </c>
      <c r="C127" s="181">
        <v>17</v>
      </c>
      <c r="D127" s="181">
        <v>11</v>
      </c>
      <c r="E127" s="183">
        <v>0.64700000000000002</v>
      </c>
    </row>
    <row r="128" spans="1:5" ht="16.2">
      <c r="A128" s="648"/>
      <c r="B128" s="191" t="s">
        <v>676</v>
      </c>
      <c r="C128" s="181">
        <v>17</v>
      </c>
      <c r="D128" s="181">
        <v>9</v>
      </c>
      <c r="E128" s="183">
        <v>0.52939999999999998</v>
      </c>
    </row>
    <row r="129" spans="1:5" ht="16.2">
      <c r="A129" s="648"/>
      <c r="B129" s="191" t="s">
        <v>677</v>
      </c>
      <c r="C129" s="181">
        <v>11</v>
      </c>
      <c r="D129" s="181">
        <v>5</v>
      </c>
      <c r="E129" s="183">
        <v>0.45450000000000002</v>
      </c>
    </row>
    <row r="130" spans="1:5" ht="16.2">
      <c r="A130" s="648"/>
      <c r="B130" s="191" t="s">
        <v>678</v>
      </c>
      <c r="C130" s="181">
        <v>13</v>
      </c>
      <c r="D130" s="181">
        <v>7</v>
      </c>
      <c r="E130" s="183">
        <v>0.53839999999999999</v>
      </c>
    </row>
    <row r="131" spans="1:5" ht="16.2">
      <c r="A131" s="648"/>
      <c r="B131" s="191" t="s">
        <v>679</v>
      </c>
      <c r="C131" s="181">
        <v>18</v>
      </c>
      <c r="D131" s="181">
        <v>5</v>
      </c>
      <c r="E131" s="183">
        <v>0.2777</v>
      </c>
    </row>
    <row r="132" spans="1:5" ht="16.2">
      <c r="A132" s="648"/>
      <c r="B132" s="200" t="s">
        <v>1186</v>
      </c>
      <c r="C132" s="181">
        <v>13</v>
      </c>
      <c r="D132" s="181">
        <v>7</v>
      </c>
      <c r="E132" s="183">
        <v>0.53839999999999999</v>
      </c>
    </row>
    <row r="133" spans="1:5" ht="16.2">
      <c r="A133" s="642"/>
      <c r="B133" s="200" t="s">
        <v>1187</v>
      </c>
      <c r="C133" s="181">
        <v>13</v>
      </c>
      <c r="D133" s="181">
        <v>6</v>
      </c>
      <c r="E133" s="183">
        <v>0.46150000000000002</v>
      </c>
    </row>
    <row r="134" spans="1:5" ht="16.2">
      <c r="A134" s="633"/>
      <c r="B134" s="200" t="s">
        <v>1188</v>
      </c>
      <c r="C134" s="181">
        <v>15</v>
      </c>
      <c r="D134" s="181">
        <v>5</v>
      </c>
      <c r="E134" s="183">
        <v>0.33329999999999999</v>
      </c>
    </row>
    <row r="135" spans="1:5" ht="16.2">
      <c r="A135" s="598" t="s">
        <v>863</v>
      </c>
      <c r="B135" s="191" t="s">
        <v>864</v>
      </c>
      <c r="C135" s="181">
        <v>8</v>
      </c>
      <c r="D135" s="181">
        <v>6</v>
      </c>
      <c r="E135" s="183">
        <v>0.75</v>
      </c>
    </row>
    <row r="136" spans="1:5" ht="16.2">
      <c r="A136" s="598"/>
      <c r="B136" s="191" t="s">
        <v>865</v>
      </c>
      <c r="C136" s="181">
        <v>17</v>
      </c>
      <c r="D136" s="181">
        <v>8</v>
      </c>
      <c r="E136" s="183">
        <v>0.47</v>
      </c>
    </row>
    <row r="137" spans="1:5" ht="16.2">
      <c r="A137" s="598"/>
      <c r="B137" s="191" t="s">
        <v>866</v>
      </c>
      <c r="C137" s="181">
        <v>19</v>
      </c>
      <c r="D137" s="181">
        <v>12</v>
      </c>
      <c r="E137" s="183">
        <v>0.63149999999999995</v>
      </c>
    </row>
    <row r="138" spans="1:5" ht="16.2">
      <c r="A138" s="598"/>
      <c r="B138" s="191" t="s">
        <v>684</v>
      </c>
      <c r="C138" s="181">
        <v>9</v>
      </c>
      <c r="D138" s="181">
        <v>6</v>
      </c>
      <c r="E138" s="183">
        <v>0.67</v>
      </c>
    </row>
    <row r="139" spans="1:5" ht="18" customHeight="1">
      <c r="A139" s="598"/>
      <c r="B139" s="191" t="s">
        <v>867</v>
      </c>
      <c r="C139" s="181">
        <v>15</v>
      </c>
      <c r="D139" s="181">
        <v>7</v>
      </c>
      <c r="E139" s="183">
        <v>0.47</v>
      </c>
    </row>
    <row r="140" spans="1:5" ht="16.2">
      <c r="A140" s="598"/>
      <c r="B140" s="191" t="s">
        <v>868</v>
      </c>
      <c r="C140" s="181">
        <v>15</v>
      </c>
      <c r="D140" s="181">
        <v>8</v>
      </c>
      <c r="E140" s="183">
        <v>0.53</v>
      </c>
    </row>
    <row r="141" spans="1:5" ht="16.2">
      <c r="A141" s="598"/>
      <c r="B141" s="191" t="s">
        <v>869</v>
      </c>
      <c r="C141" s="181">
        <v>25</v>
      </c>
      <c r="D141" s="181">
        <v>13</v>
      </c>
      <c r="E141" s="183">
        <v>0.52</v>
      </c>
    </row>
    <row r="142" spans="1:5" ht="18" customHeight="1">
      <c r="A142" s="598"/>
      <c r="B142" s="191" t="s">
        <v>1183</v>
      </c>
      <c r="C142" s="181">
        <v>15</v>
      </c>
      <c r="D142" s="181">
        <v>7</v>
      </c>
      <c r="E142" s="183">
        <v>0.4667</v>
      </c>
    </row>
    <row r="143" spans="1:5" ht="16.2">
      <c r="A143" s="598"/>
      <c r="B143" s="191" t="s">
        <v>871</v>
      </c>
      <c r="C143" s="181">
        <v>15</v>
      </c>
      <c r="D143" s="181">
        <v>9</v>
      </c>
      <c r="E143" s="183">
        <v>0.6</v>
      </c>
    </row>
    <row r="144" spans="1:5" ht="16.2">
      <c r="A144" s="598"/>
      <c r="B144" s="191" t="s">
        <v>1184</v>
      </c>
      <c r="C144" s="303">
        <v>23</v>
      </c>
      <c r="D144" s="303">
        <v>9</v>
      </c>
      <c r="E144" s="303">
        <v>39.130000000000003</v>
      </c>
    </row>
    <row r="145" spans="1:5" ht="16.2">
      <c r="A145" s="598"/>
      <c r="B145" s="191" t="s">
        <v>1185</v>
      </c>
      <c r="C145" s="303">
        <v>19</v>
      </c>
      <c r="D145" s="303">
        <v>5</v>
      </c>
      <c r="E145" s="303">
        <v>26.32</v>
      </c>
    </row>
    <row r="146" spans="1:5" ht="16.2">
      <c r="A146" s="598" t="s">
        <v>431</v>
      </c>
      <c r="B146" s="191" t="s">
        <v>873</v>
      </c>
      <c r="C146" s="303">
        <v>19</v>
      </c>
      <c r="D146" s="303">
        <v>9</v>
      </c>
      <c r="E146" s="183">
        <f>D146/C146</f>
        <v>0.47368421052631576</v>
      </c>
    </row>
    <row r="147" spans="1:5" ht="16.2">
      <c r="A147" s="598"/>
      <c r="B147" s="191" t="s">
        <v>693</v>
      </c>
      <c r="C147" s="303">
        <v>23</v>
      </c>
      <c r="D147" s="303">
        <v>11</v>
      </c>
      <c r="E147" s="183">
        <f t="shared" ref="E147:E158" si="3">D147/C147</f>
        <v>0.47826086956521741</v>
      </c>
    </row>
    <row r="148" spans="1:5" ht="16.2">
      <c r="A148" s="598"/>
      <c r="B148" s="191" t="s">
        <v>699</v>
      </c>
      <c r="C148" s="181">
        <v>25</v>
      </c>
      <c r="D148" s="181">
        <v>12</v>
      </c>
      <c r="E148" s="183">
        <f t="shared" si="3"/>
        <v>0.48</v>
      </c>
    </row>
    <row r="149" spans="1:5" ht="16.2">
      <c r="A149" s="598"/>
      <c r="B149" s="200" t="s">
        <v>1189</v>
      </c>
      <c r="C149" s="181">
        <v>13</v>
      </c>
      <c r="D149" s="181">
        <v>7</v>
      </c>
      <c r="E149" s="183">
        <f t="shared" si="3"/>
        <v>0.53846153846153844</v>
      </c>
    </row>
    <row r="150" spans="1:5" ht="16.2">
      <c r="A150" s="598"/>
      <c r="B150" s="191" t="s">
        <v>700</v>
      </c>
      <c r="C150" s="181">
        <v>27</v>
      </c>
      <c r="D150" s="181">
        <v>16</v>
      </c>
      <c r="E150" s="183">
        <f t="shared" si="3"/>
        <v>0.59259259259259256</v>
      </c>
    </row>
    <row r="151" spans="1:5" ht="16.2">
      <c r="A151" s="598"/>
      <c r="B151" s="200" t="s">
        <v>1190</v>
      </c>
      <c r="C151" s="181">
        <v>21</v>
      </c>
      <c r="D151" s="181">
        <v>13</v>
      </c>
      <c r="E151" s="183">
        <f t="shared" si="3"/>
        <v>0.61904761904761907</v>
      </c>
    </row>
    <row r="152" spans="1:5" ht="16.2">
      <c r="A152" s="598"/>
      <c r="B152" s="200" t="s">
        <v>1191</v>
      </c>
      <c r="C152" s="181">
        <v>19</v>
      </c>
      <c r="D152" s="181">
        <v>11</v>
      </c>
      <c r="E152" s="183">
        <f t="shared" si="3"/>
        <v>0.57894736842105265</v>
      </c>
    </row>
    <row r="153" spans="1:5" ht="16.2">
      <c r="A153" s="598"/>
      <c r="B153" s="200" t="s">
        <v>1192</v>
      </c>
      <c r="C153" s="304">
        <v>18</v>
      </c>
      <c r="D153" s="304">
        <v>5</v>
      </c>
      <c r="E153" s="305">
        <f t="shared" si="3"/>
        <v>0.27777777777777779</v>
      </c>
    </row>
    <row r="154" spans="1:5" ht="16.2">
      <c r="A154" s="598"/>
      <c r="B154" s="200" t="s">
        <v>1193</v>
      </c>
      <c r="C154" s="181">
        <v>19</v>
      </c>
      <c r="D154" s="181">
        <v>8</v>
      </c>
      <c r="E154" s="183">
        <f t="shared" si="3"/>
        <v>0.42105263157894735</v>
      </c>
    </row>
    <row r="155" spans="1:5" ht="16.2">
      <c r="A155" s="598"/>
      <c r="B155" s="191" t="s">
        <v>695</v>
      </c>
      <c r="C155" s="181">
        <v>21</v>
      </c>
      <c r="D155" s="181">
        <v>10</v>
      </c>
      <c r="E155" s="183">
        <f t="shared" si="3"/>
        <v>0.47619047619047616</v>
      </c>
    </row>
    <row r="156" spans="1:5" ht="16.2">
      <c r="A156" s="598"/>
      <c r="B156" s="191" t="s">
        <v>694</v>
      </c>
      <c r="C156" s="303">
        <v>15</v>
      </c>
      <c r="D156" s="303">
        <v>6</v>
      </c>
      <c r="E156" s="183">
        <f t="shared" si="3"/>
        <v>0.4</v>
      </c>
    </row>
    <row r="157" spans="1:5" ht="16.2">
      <c r="A157" s="598"/>
      <c r="B157" s="191" t="s">
        <v>875</v>
      </c>
      <c r="C157" s="303">
        <v>12</v>
      </c>
      <c r="D157" s="303">
        <v>10</v>
      </c>
      <c r="E157" s="183">
        <f t="shared" si="3"/>
        <v>0.83333333333333337</v>
      </c>
    </row>
    <row r="158" spans="1:5" ht="16.2">
      <c r="A158" s="598"/>
      <c r="B158" s="191" t="s">
        <v>697</v>
      </c>
      <c r="C158" s="181">
        <v>17</v>
      </c>
      <c r="D158" s="181">
        <v>8</v>
      </c>
      <c r="E158" s="183">
        <f t="shared" si="3"/>
        <v>0.47058823529411764</v>
      </c>
    </row>
    <row r="159" spans="1:5" ht="32.4">
      <c r="A159" s="643" t="s">
        <v>510</v>
      </c>
      <c r="B159" s="200" t="s">
        <v>1108</v>
      </c>
      <c r="C159" s="181">
        <v>17</v>
      </c>
      <c r="D159" s="181">
        <v>10</v>
      </c>
      <c r="E159" s="197">
        <f>(D159/C159)</f>
        <v>0.58823529411764708</v>
      </c>
    </row>
    <row r="160" spans="1:5" ht="16.2">
      <c r="A160" s="644"/>
      <c r="B160" s="200" t="s">
        <v>1107</v>
      </c>
      <c r="C160" s="181">
        <v>19</v>
      </c>
      <c r="D160" s="181">
        <v>13</v>
      </c>
      <c r="E160" s="197">
        <f t="shared" ref="E160:E167" si="4">(D160/C160)</f>
        <v>0.68421052631578949</v>
      </c>
    </row>
    <row r="161" spans="1:5" ht="16.2">
      <c r="A161" s="644"/>
      <c r="B161" s="200" t="s">
        <v>877</v>
      </c>
      <c r="C161" s="181">
        <v>15</v>
      </c>
      <c r="D161" s="181">
        <v>5</v>
      </c>
      <c r="E161" s="197">
        <f t="shared" si="4"/>
        <v>0.33333333333333331</v>
      </c>
    </row>
    <row r="162" spans="1:5" ht="16.2">
      <c r="A162" s="644"/>
      <c r="B162" s="200" t="s">
        <v>1109</v>
      </c>
      <c r="C162" s="181">
        <v>15</v>
      </c>
      <c r="D162" s="181">
        <v>7</v>
      </c>
      <c r="E162" s="197">
        <f t="shared" si="4"/>
        <v>0.46666666666666667</v>
      </c>
    </row>
    <row r="163" spans="1:5" ht="16.2">
      <c r="A163" s="644"/>
      <c r="B163" s="200" t="s">
        <v>1110</v>
      </c>
      <c r="C163" s="181">
        <v>15</v>
      </c>
      <c r="D163" s="181">
        <v>7</v>
      </c>
      <c r="E163" s="197">
        <f t="shared" si="4"/>
        <v>0.46666666666666667</v>
      </c>
    </row>
    <row r="164" spans="1:5" ht="16.2">
      <c r="A164" s="644"/>
      <c r="B164" s="200" t="s">
        <v>880</v>
      </c>
      <c r="C164" s="181">
        <v>9</v>
      </c>
      <c r="D164" s="181">
        <v>6</v>
      </c>
      <c r="E164" s="197">
        <f t="shared" si="4"/>
        <v>0.66666666666666663</v>
      </c>
    </row>
    <row r="165" spans="1:5" ht="16.2">
      <c r="A165" s="644"/>
      <c r="B165" s="200" t="s">
        <v>881</v>
      </c>
      <c r="C165" s="181">
        <v>17</v>
      </c>
      <c r="D165" s="181">
        <v>7</v>
      </c>
      <c r="E165" s="197">
        <f t="shared" si="4"/>
        <v>0.41176470588235292</v>
      </c>
    </row>
    <row r="166" spans="1:5" ht="16.2">
      <c r="A166" s="644"/>
      <c r="B166" s="200" t="s">
        <v>1111</v>
      </c>
      <c r="C166" s="181">
        <v>17</v>
      </c>
      <c r="D166" s="181">
        <v>11</v>
      </c>
      <c r="E166" s="197">
        <f t="shared" si="4"/>
        <v>0.6470588235294118</v>
      </c>
    </row>
    <row r="167" spans="1:5" ht="19.5" customHeight="1">
      <c r="A167" s="653"/>
      <c r="B167" s="200" t="s">
        <v>1112</v>
      </c>
      <c r="C167" s="181">
        <v>15</v>
      </c>
      <c r="D167" s="181">
        <v>6</v>
      </c>
      <c r="E167" s="197">
        <f t="shared" si="4"/>
        <v>0.4</v>
      </c>
    </row>
    <row r="168" spans="1:5" ht="16.2">
      <c r="A168" s="673" t="s">
        <v>26</v>
      </c>
      <c r="B168" s="306" t="s">
        <v>883</v>
      </c>
      <c r="C168" s="307">
        <v>10</v>
      </c>
      <c r="D168" s="307">
        <v>2</v>
      </c>
      <c r="E168" s="308">
        <v>0.2</v>
      </c>
    </row>
    <row r="169" spans="1:5" ht="16.2">
      <c r="A169" s="673"/>
      <c r="B169" s="306" t="s">
        <v>1113</v>
      </c>
      <c r="C169" s="307">
        <v>6</v>
      </c>
      <c r="D169" s="307">
        <v>3</v>
      </c>
      <c r="E169" s="308">
        <v>0.5</v>
      </c>
    </row>
    <row r="170" spans="1:5" ht="16.2">
      <c r="A170" s="673"/>
      <c r="B170" s="306" t="s">
        <v>1114</v>
      </c>
      <c r="C170" s="307">
        <v>13</v>
      </c>
      <c r="D170" s="307">
        <v>1</v>
      </c>
      <c r="E170" s="308">
        <v>7.6899999999999996E-2</v>
      </c>
    </row>
    <row r="171" spans="1:5" ht="16.2">
      <c r="A171" s="673"/>
      <c r="B171" s="306" t="s">
        <v>886</v>
      </c>
      <c r="C171" s="307">
        <v>21</v>
      </c>
      <c r="D171" s="307">
        <v>9</v>
      </c>
      <c r="E171" s="308">
        <v>0.45</v>
      </c>
    </row>
    <row r="172" spans="1:5" ht="16.2">
      <c r="A172" s="673"/>
      <c r="B172" s="306" t="s">
        <v>887</v>
      </c>
      <c r="C172" s="307">
        <v>13</v>
      </c>
      <c r="D172" s="307">
        <v>8</v>
      </c>
      <c r="E172" s="308">
        <v>0.61539999999999995</v>
      </c>
    </row>
    <row r="173" spans="1:5" ht="16.2">
      <c r="A173" s="673"/>
      <c r="B173" s="306" t="s">
        <v>888</v>
      </c>
      <c r="C173" s="307">
        <v>17</v>
      </c>
      <c r="D173" s="307">
        <v>9</v>
      </c>
      <c r="E173" s="308">
        <v>0.52939999999999998</v>
      </c>
    </row>
    <row r="174" spans="1:5" ht="16.2">
      <c r="A174" s="670"/>
      <c r="B174" s="306" t="s">
        <v>889</v>
      </c>
      <c r="C174" s="307">
        <v>15</v>
      </c>
      <c r="D174" s="307">
        <v>6</v>
      </c>
      <c r="E174" s="308">
        <v>0.4</v>
      </c>
    </row>
    <row r="175" spans="1:5" ht="16.2">
      <c r="A175" s="670"/>
      <c r="B175" s="306" t="s">
        <v>890</v>
      </c>
      <c r="C175" s="307">
        <v>21</v>
      </c>
      <c r="D175" s="307">
        <v>5</v>
      </c>
      <c r="E175" s="308">
        <v>0.23799999999999999</v>
      </c>
    </row>
    <row r="176" spans="1:5" ht="16.2">
      <c r="A176" s="670"/>
      <c r="B176" s="306" t="s">
        <v>891</v>
      </c>
      <c r="C176" s="307">
        <v>15</v>
      </c>
      <c r="D176" s="307">
        <v>8</v>
      </c>
      <c r="E176" s="308">
        <v>0.5333</v>
      </c>
    </row>
    <row r="177" spans="1:13" ht="16.2">
      <c r="A177" s="670"/>
      <c r="B177" s="306" t="s">
        <v>892</v>
      </c>
      <c r="C177" s="307">
        <v>15</v>
      </c>
      <c r="D177" s="307">
        <v>7</v>
      </c>
      <c r="E177" s="308">
        <v>0.4667</v>
      </c>
    </row>
    <row r="178" spans="1:13" ht="16.2">
      <c r="A178" s="670"/>
      <c r="B178" s="306" t="s">
        <v>893</v>
      </c>
      <c r="C178" s="307">
        <v>15</v>
      </c>
      <c r="D178" s="307">
        <v>6</v>
      </c>
      <c r="E178" s="308">
        <v>0.4</v>
      </c>
    </row>
    <row r="179" spans="1:13" ht="16.2">
      <c r="A179" s="670"/>
      <c r="B179" s="306" t="s">
        <v>894</v>
      </c>
      <c r="C179" s="307">
        <v>15</v>
      </c>
      <c r="D179" s="307">
        <v>8</v>
      </c>
      <c r="E179" s="308">
        <v>0.5333</v>
      </c>
    </row>
    <row r="180" spans="1:13" ht="16.2">
      <c r="A180" s="309"/>
      <c r="B180" s="306" t="s">
        <v>895</v>
      </c>
      <c r="C180" s="307">
        <v>17</v>
      </c>
      <c r="D180" s="307">
        <v>9</v>
      </c>
      <c r="E180" s="308">
        <v>0.52939999999999998</v>
      </c>
    </row>
    <row r="181" spans="1:13" ht="16.2">
      <c r="A181" s="643" t="s">
        <v>1179</v>
      </c>
      <c r="B181" s="191" t="s">
        <v>897</v>
      </c>
      <c r="C181" s="181">
        <v>13</v>
      </c>
      <c r="D181" s="181">
        <v>8</v>
      </c>
      <c r="E181" s="182">
        <f>D181/C181</f>
        <v>0.61538461538461542</v>
      </c>
    </row>
    <row r="182" spans="1:13" ht="16.2">
      <c r="A182" s="648"/>
      <c r="B182" s="191" t="s">
        <v>898</v>
      </c>
      <c r="C182" s="181">
        <v>19</v>
      </c>
      <c r="D182" s="181">
        <v>11</v>
      </c>
      <c r="E182" s="182">
        <f t="shared" ref="E182:E191" si="5">D182/C182</f>
        <v>0.57894736842105265</v>
      </c>
    </row>
    <row r="183" spans="1:13" ht="16.2">
      <c r="A183" s="648"/>
      <c r="B183" s="191" t="s">
        <v>899</v>
      </c>
      <c r="C183" s="181">
        <v>15</v>
      </c>
      <c r="D183" s="181">
        <v>10</v>
      </c>
      <c r="E183" s="182">
        <f t="shared" si="5"/>
        <v>0.66666666666666663</v>
      </c>
    </row>
    <row r="184" spans="1:13" ht="16.2">
      <c r="A184" s="648"/>
      <c r="B184" s="191" t="s">
        <v>900</v>
      </c>
      <c r="C184" s="181">
        <v>12</v>
      </c>
      <c r="D184" s="181">
        <v>7</v>
      </c>
      <c r="E184" s="182">
        <f t="shared" si="5"/>
        <v>0.58333333333333337</v>
      </c>
    </row>
    <row r="185" spans="1:13" ht="16.2">
      <c r="A185" s="648"/>
      <c r="B185" s="191" t="s">
        <v>901</v>
      </c>
      <c r="C185" s="181">
        <v>15</v>
      </c>
      <c r="D185" s="181">
        <v>7</v>
      </c>
      <c r="E185" s="182">
        <f t="shared" si="5"/>
        <v>0.46666666666666667</v>
      </c>
    </row>
    <row r="186" spans="1:13" ht="16.2">
      <c r="A186" s="648"/>
      <c r="B186" s="191" t="s">
        <v>902</v>
      </c>
      <c r="C186" s="181">
        <v>13</v>
      </c>
      <c r="D186" s="181">
        <v>8</v>
      </c>
      <c r="E186" s="182">
        <f t="shared" si="5"/>
        <v>0.61538461538461542</v>
      </c>
    </row>
    <row r="187" spans="1:13" ht="16.2">
      <c r="A187" s="648"/>
      <c r="B187" s="191" t="s">
        <v>903</v>
      </c>
      <c r="C187" s="181">
        <v>11</v>
      </c>
      <c r="D187" s="181">
        <v>7</v>
      </c>
      <c r="E187" s="182">
        <f t="shared" si="5"/>
        <v>0.63636363636363635</v>
      </c>
    </row>
    <row r="188" spans="1:13" ht="16.2">
      <c r="A188" s="648"/>
      <c r="B188" s="191" t="s">
        <v>904</v>
      </c>
      <c r="C188" s="181">
        <v>16</v>
      </c>
      <c r="D188" s="181">
        <v>3</v>
      </c>
      <c r="E188" s="182">
        <f t="shared" si="5"/>
        <v>0.1875</v>
      </c>
    </row>
    <row r="189" spans="1:13" ht="16.2">
      <c r="A189" s="648"/>
      <c r="B189" s="191" t="s">
        <v>905</v>
      </c>
      <c r="C189" s="181">
        <v>7</v>
      </c>
      <c r="D189" s="181">
        <v>4</v>
      </c>
      <c r="E189" s="182">
        <f>D189/C189</f>
        <v>0.5714285714285714</v>
      </c>
    </row>
    <row r="190" spans="1:13" ht="16.2">
      <c r="A190" s="648"/>
      <c r="B190" s="191" t="s">
        <v>906</v>
      </c>
      <c r="C190" s="181">
        <v>11</v>
      </c>
      <c r="D190" s="181">
        <v>6</v>
      </c>
      <c r="E190" s="182">
        <f t="shared" si="5"/>
        <v>0.54545454545454541</v>
      </c>
    </row>
    <row r="191" spans="1:13" ht="16.2">
      <c r="A191" s="601"/>
      <c r="B191" s="191" t="s">
        <v>907</v>
      </c>
      <c r="C191" s="181">
        <v>12</v>
      </c>
      <c r="D191" s="181">
        <v>7</v>
      </c>
      <c r="E191" s="182">
        <f t="shared" si="5"/>
        <v>0.58333333333333337</v>
      </c>
    </row>
    <row r="192" spans="1:13" ht="16.2">
      <c r="A192" s="643" t="s">
        <v>1210</v>
      </c>
      <c r="B192" s="200" t="s">
        <v>908</v>
      </c>
      <c r="C192" s="181">
        <v>15</v>
      </c>
      <c r="D192" s="181">
        <v>10</v>
      </c>
      <c r="E192" s="183">
        <f>D192/C192</f>
        <v>0.66666666666666663</v>
      </c>
      <c r="M192" s="246"/>
    </row>
    <row r="193" spans="1:13" ht="16.2">
      <c r="A193" s="648"/>
      <c r="B193" s="200" t="s">
        <v>909</v>
      </c>
      <c r="C193" s="181">
        <v>15</v>
      </c>
      <c r="D193" s="181">
        <v>5</v>
      </c>
      <c r="E193" s="183">
        <f t="shared" ref="E193:E205" si="6">D193/C193</f>
        <v>0.33333333333333331</v>
      </c>
      <c r="M193" s="246"/>
    </row>
    <row r="194" spans="1:13" ht="16.2">
      <c r="A194" s="648"/>
      <c r="B194" s="200" t="s">
        <v>910</v>
      </c>
      <c r="C194" s="181">
        <v>15</v>
      </c>
      <c r="D194" s="181">
        <v>8</v>
      </c>
      <c r="E194" s="183">
        <f t="shared" si="6"/>
        <v>0.53333333333333333</v>
      </c>
      <c r="M194" s="246"/>
    </row>
    <row r="195" spans="1:13" ht="16.2">
      <c r="A195" s="648"/>
      <c r="B195" s="200" t="s">
        <v>911</v>
      </c>
      <c r="C195" s="181">
        <v>16</v>
      </c>
      <c r="D195" s="181">
        <v>5</v>
      </c>
      <c r="E195" s="183">
        <f t="shared" si="6"/>
        <v>0.3125</v>
      </c>
      <c r="M195" s="246"/>
    </row>
    <row r="196" spans="1:13" ht="16.2">
      <c r="A196" s="648"/>
      <c r="B196" s="200" t="s">
        <v>912</v>
      </c>
      <c r="C196" s="181">
        <v>13</v>
      </c>
      <c r="D196" s="181">
        <v>7</v>
      </c>
      <c r="E196" s="183">
        <f t="shared" si="6"/>
        <v>0.53846153846153844</v>
      </c>
      <c r="M196" s="246"/>
    </row>
    <row r="197" spans="1:13" ht="16.2">
      <c r="A197" s="648" t="s">
        <v>504</v>
      </c>
      <c r="B197" s="200" t="s">
        <v>913</v>
      </c>
      <c r="C197" s="181">
        <v>13</v>
      </c>
      <c r="D197" s="181">
        <v>6</v>
      </c>
      <c r="E197" s="183">
        <f t="shared" si="6"/>
        <v>0.46153846153846156</v>
      </c>
    </row>
    <row r="198" spans="1:13" ht="16.2">
      <c r="A198" s="648"/>
      <c r="B198" s="200" t="s">
        <v>914</v>
      </c>
      <c r="C198" s="181">
        <v>13</v>
      </c>
      <c r="D198" s="181">
        <v>4</v>
      </c>
      <c r="E198" s="183">
        <f t="shared" si="6"/>
        <v>0.30769230769230771</v>
      </c>
    </row>
    <row r="199" spans="1:13" ht="16.2">
      <c r="A199" s="648"/>
      <c r="B199" s="200" t="s">
        <v>915</v>
      </c>
      <c r="C199" s="181">
        <v>12</v>
      </c>
      <c r="D199" s="181">
        <v>3</v>
      </c>
      <c r="E199" s="183">
        <f t="shared" si="6"/>
        <v>0.25</v>
      </c>
    </row>
    <row r="200" spans="1:13" ht="16.2">
      <c r="A200" s="648"/>
      <c r="B200" s="200" t="s">
        <v>916</v>
      </c>
      <c r="C200" s="181">
        <v>15</v>
      </c>
      <c r="D200" s="181">
        <v>9</v>
      </c>
      <c r="E200" s="183">
        <f t="shared" si="6"/>
        <v>0.6</v>
      </c>
    </row>
    <row r="201" spans="1:13" ht="16.2">
      <c r="A201" s="648"/>
      <c r="B201" s="200" t="s">
        <v>917</v>
      </c>
      <c r="C201" s="181">
        <v>15</v>
      </c>
      <c r="D201" s="181">
        <v>5</v>
      </c>
      <c r="E201" s="183">
        <f t="shared" si="6"/>
        <v>0.33333333333333331</v>
      </c>
    </row>
    <row r="202" spans="1:13" ht="16.2">
      <c r="A202" s="648"/>
      <c r="B202" s="200" t="s">
        <v>918</v>
      </c>
      <c r="C202" s="181">
        <v>11</v>
      </c>
      <c r="D202" s="181">
        <v>7</v>
      </c>
      <c r="E202" s="183">
        <f t="shared" si="6"/>
        <v>0.63636363636363635</v>
      </c>
    </row>
    <row r="203" spans="1:13" ht="16.2">
      <c r="A203" s="648"/>
      <c r="B203" s="200" t="s">
        <v>919</v>
      </c>
      <c r="C203" s="181">
        <v>10</v>
      </c>
      <c r="D203" s="181">
        <v>5</v>
      </c>
      <c r="E203" s="183">
        <f t="shared" si="6"/>
        <v>0.5</v>
      </c>
    </row>
    <row r="204" spans="1:13" ht="16.2">
      <c r="A204" s="648"/>
      <c r="B204" s="200" t="s">
        <v>920</v>
      </c>
      <c r="C204" s="181">
        <v>13</v>
      </c>
      <c r="D204" s="181">
        <v>4</v>
      </c>
      <c r="E204" s="183">
        <f t="shared" si="6"/>
        <v>0.30769230769230771</v>
      </c>
    </row>
    <row r="205" spans="1:13" ht="16.2">
      <c r="A205" s="648"/>
      <c r="B205" s="200" t="s">
        <v>1211</v>
      </c>
      <c r="C205" s="181">
        <v>7</v>
      </c>
      <c r="D205" s="181">
        <v>4</v>
      </c>
      <c r="E205" s="183">
        <f t="shared" si="6"/>
        <v>0.5714285714285714</v>
      </c>
    </row>
    <row r="206" spans="1:13" ht="16.2">
      <c r="A206" s="598" t="s">
        <v>921</v>
      </c>
      <c r="B206" s="191" t="s">
        <v>752</v>
      </c>
      <c r="C206" s="181">
        <v>9</v>
      </c>
      <c r="D206" s="181">
        <v>3</v>
      </c>
      <c r="E206" s="183">
        <f>D206/C206*100%</f>
        <v>0.33333333333333331</v>
      </c>
    </row>
    <row r="207" spans="1:13" ht="16.2">
      <c r="A207" s="598"/>
      <c r="B207" s="191" t="s">
        <v>753</v>
      </c>
      <c r="C207" s="181">
        <v>11</v>
      </c>
      <c r="D207" s="181">
        <v>7</v>
      </c>
      <c r="E207" s="183">
        <f>D207/C207*100%</f>
        <v>0.63636363636363635</v>
      </c>
    </row>
    <row r="208" spans="1:13" ht="16.2">
      <c r="A208" s="598"/>
      <c r="B208" s="191" t="s">
        <v>754</v>
      </c>
      <c r="C208" s="181">
        <v>17</v>
      </c>
      <c r="D208" s="181">
        <v>9</v>
      </c>
      <c r="E208" s="183">
        <f>D208/C208*100%</f>
        <v>0.52941176470588236</v>
      </c>
    </row>
    <row r="209" spans="1:5" ht="16.2">
      <c r="A209" s="598"/>
      <c r="B209" s="191" t="s">
        <v>755</v>
      </c>
      <c r="C209" s="181">
        <v>18</v>
      </c>
      <c r="D209" s="181">
        <v>2</v>
      </c>
      <c r="E209" s="183">
        <f>D209/C209*100%</f>
        <v>0.1111111111111111</v>
      </c>
    </row>
    <row r="210" spans="1:5" ht="16.2">
      <c r="A210" s="598"/>
      <c r="B210" s="191" t="s">
        <v>756</v>
      </c>
      <c r="C210" s="181">
        <v>17</v>
      </c>
      <c r="D210" s="181">
        <v>10</v>
      </c>
      <c r="E210" s="183">
        <f>D210/C210*100%</f>
        <v>0.58823529411764708</v>
      </c>
    </row>
    <row r="211" spans="1:5" ht="16.2">
      <c r="A211" s="598" t="s">
        <v>474</v>
      </c>
      <c r="B211" s="191" t="s">
        <v>922</v>
      </c>
      <c r="C211" s="181">
        <v>13</v>
      </c>
      <c r="D211" s="181">
        <v>7</v>
      </c>
      <c r="E211" s="197">
        <v>0.53800000000000003</v>
      </c>
    </row>
    <row r="212" spans="1:5" ht="16.2">
      <c r="A212" s="598"/>
      <c r="B212" s="191" t="s">
        <v>923</v>
      </c>
      <c r="C212" s="181">
        <v>13</v>
      </c>
      <c r="D212" s="181">
        <v>7</v>
      </c>
      <c r="E212" s="197">
        <v>0.53800000000000003</v>
      </c>
    </row>
    <row r="213" spans="1:5" ht="16.2">
      <c r="A213" s="598"/>
      <c r="B213" s="191" t="s">
        <v>924</v>
      </c>
      <c r="C213" s="181">
        <v>13</v>
      </c>
      <c r="D213" s="181">
        <v>5</v>
      </c>
      <c r="E213" s="197">
        <v>0.3846</v>
      </c>
    </row>
    <row r="214" spans="1:5" ht="16.2">
      <c r="A214" s="598"/>
      <c r="B214" s="191" t="s">
        <v>925</v>
      </c>
      <c r="C214" s="181">
        <v>12</v>
      </c>
      <c r="D214" s="310">
        <v>5</v>
      </c>
      <c r="E214" s="197">
        <v>0.41599999999999998</v>
      </c>
    </row>
    <row r="215" spans="1:5" ht="16.2">
      <c r="A215" s="598"/>
      <c r="B215" s="191" t="s">
        <v>926</v>
      </c>
      <c r="C215" s="181">
        <v>11</v>
      </c>
      <c r="D215" s="181">
        <v>3</v>
      </c>
      <c r="E215" s="197">
        <v>0.27200000000000002</v>
      </c>
    </row>
    <row r="216" spans="1:5" ht="16.2">
      <c r="A216" s="598"/>
      <c r="B216" s="191" t="s">
        <v>927</v>
      </c>
      <c r="C216" s="181">
        <v>13</v>
      </c>
      <c r="D216" s="181">
        <v>6</v>
      </c>
      <c r="E216" s="197">
        <v>0.46153846153846156</v>
      </c>
    </row>
    <row r="217" spans="1:5" ht="16.2">
      <c r="A217" s="598"/>
      <c r="B217" s="191" t="s">
        <v>928</v>
      </c>
      <c r="C217" s="181">
        <v>9</v>
      </c>
      <c r="D217" s="181">
        <v>5</v>
      </c>
      <c r="E217" s="197">
        <v>0.55500000000000005</v>
      </c>
    </row>
    <row r="218" spans="1:5" ht="16.2">
      <c r="A218" s="598" t="s">
        <v>476</v>
      </c>
      <c r="B218" s="191" t="s">
        <v>929</v>
      </c>
      <c r="C218" s="303">
        <v>9</v>
      </c>
      <c r="D218" s="303">
        <v>3</v>
      </c>
      <c r="E218" s="183">
        <f>D218/C218</f>
        <v>0.33333333333333331</v>
      </c>
    </row>
    <row r="219" spans="1:5" ht="16.2">
      <c r="A219" s="598"/>
      <c r="B219" s="191" t="s">
        <v>930</v>
      </c>
      <c r="C219" s="303">
        <v>13</v>
      </c>
      <c r="D219" s="303">
        <v>4</v>
      </c>
      <c r="E219" s="183">
        <f t="shared" ref="E219:E224" si="7">D219/C219</f>
        <v>0.30769230769230771</v>
      </c>
    </row>
    <row r="220" spans="1:5" ht="16.2">
      <c r="A220" s="598"/>
      <c r="B220" s="191" t="s">
        <v>931</v>
      </c>
      <c r="C220" s="303">
        <v>13</v>
      </c>
      <c r="D220" s="303">
        <v>4</v>
      </c>
      <c r="E220" s="183">
        <f t="shared" si="7"/>
        <v>0.30769230769230771</v>
      </c>
    </row>
    <row r="221" spans="1:5" ht="16.2">
      <c r="A221" s="598"/>
      <c r="B221" s="191" t="s">
        <v>932</v>
      </c>
      <c r="C221" s="303">
        <v>11</v>
      </c>
      <c r="D221" s="303">
        <v>3</v>
      </c>
      <c r="E221" s="183">
        <f t="shared" si="7"/>
        <v>0.27272727272727271</v>
      </c>
    </row>
    <row r="222" spans="1:5" ht="16.2">
      <c r="A222" s="598"/>
      <c r="B222" s="191" t="s">
        <v>933</v>
      </c>
      <c r="C222" s="303">
        <v>11</v>
      </c>
      <c r="D222" s="303">
        <v>4</v>
      </c>
      <c r="E222" s="183">
        <f t="shared" si="7"/>
        <v>0.36363636363636365</v>
      </c>
    </row>
    <row r="223" spans="1:5" ht="16.2">
      <c r="A223" s="598"/>
      <c r="B223" s="191" t="s">
        <v>934</v>
      </c>
      <c r="C223" s="303">
        <v>11</v>
      </c>
      <c r="D223" s="303">
        <v>6</v>
      </c>
      <c r="E223" s="183">
        <f t="shared" si="7"/>
        <v>0.54545454545454541</v>
      </c>
    </row>
    <row r="224" spans="1:5" ht="16.2">
      <c r="A224" s="598"/>
      <c r="B224" s="191" t="s">
        <v>935</v>
      </c>
      <c r="C224" s="303">
        <v>9</v>
      </c>
      <c r="D224" s="303">
        <v>4</v>
      </c>
      <c r="E224" s="183">
        <f t="shared" si="7"/>
        <v>0.44444444444444442</v>
      </c>
    </row>
    <row r="225" spans="1:1">
      <c r="A225" s="233"/>
    </row>
  </sheetData>
  <mergeCells count="28">
    <mergeCell ref="A218:A224"/>
    <mergeCell ref="A181:A191"/>
    <mergeCell ref="A192:A202"/>
    <mergeCell ref="A203:A205"/>
    <mergeCell ref="A206:A210"/>
    <mergeCell ref="A211:A217"/>
    <mergeCell ref="A146:A158"/>
    <mergeCell ref="A159:A167"/>
    <mergeCell ref="A168:A173"/>
    <mergeCell ref="A174:A179"/>
    <mergeCell ref="A135:A145"/>
    <mergeCell ref="A114:A124"/>
    <mergeCell ref="A84:A92"/>
    <mergeCell ref="A93:A103"/>
    <mergeCell ref="A104:A113"/>
    <mergeCell ref="A125:A134"/>
    <mergeCell ref="A54:A63"/>
    <mergeCell ref="A64:A65"/>
    <mergeCell ref="A72:A76"/>
    <mergeCell ref="A77:A81"/>
    <mergeCell ref="A82:A83"/>
    <mergeCell ref="A44:A53"/>
    <mergeCell ref="A32:A42"/>
    <mergeCell ref="D1:E1"/>
    <mergeCell ref="A2:E2"/>
    <mergeCell ref="A5:A10"/>
    <mergeCell ref="A11:A21"/>
    <mergeCell ref="A22:A31"/>
  </mergeCells>
  <phoneticPr fontId="2" type="noConversion"/>
  <printOptions horizontalCentered="1"/>
  <pageMargins left="0.25" right="0.25" top="0.75" bottom="0.75" header="0.3" footer="0.3"/>
  <pageSetup paperSize="9" fitToHeight="0" orientation="portrait"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V206"/>
  <sheetViews>
    <sheetView topLeftCell="A13" workbookViewId="0">
      <selection activeCell="B29" sqref="B29"/>
    </sheetView>
  </sheetViews>
  <sheetFormatPr defaultColWidth="8.88671875" defaultRowHeight="15.6"/>
  <cols>
    <col min="1" max="1" width="8.88671875" style="248" customWidth="1"/>
    <col min="2" max="2" width="48.6640625" style="172" customWidth="1"/>
    <col min="3" max="3" width="10.109375" style="173" customWidth="1"/>
    <col min="4" max="4" width="10.44140625" style="173" customWidth="1"/>
    <col min="5" max="5" width="12.88671875" style="173" customWidth="1"/>
    <col min="6" max="16384" width="8.88671875" style="173"/>
  </cols>
  <sheetData>
    <row r="1" spans="1:256">
      <c r="D1" s="654" t="s">
        <v>936</v>
      </c>
      <c r="E1" s="655"/>
    </row>
    <row r="2" spans="1:256" ht="21">
      <c r="A2" s="656" t="s">
        <v>937</v>
      </c>
      <c r="B2" s="656"/>
      <c r="C2" s="656"/>
      <c r="D2" s="656"/>
      <c r="E2" s="656"/>
    </row>
    <row r="3" spans="1:256">
      <c r="A3" s="249"/>
    </row>
    <row r="4" spans="1:256" ht="39.6">
      <c r="A4" s="178" t="s">
        <v>938</v>
      </c>
      <c r="B4" s="178" t="s">
        <v>324</v>
      </c>
      <c r="C4" s="178" t="s">
        <v>939</v>
      </c>
      <c r="D4" s="178" t="s">
        <v>940</v>
      </c>
      <c r="E4" s="178" t="s">
        <v>941</v>
      </c>
    </row>
    <row r="5" spans="1:256" ht="16.2">
      <c r="A5" s="674" t="s">
        <v>328</v>
      </c>
      <c r="B5" s="250" t="s">
        <v>942</v>
      </c>
      <c r="C5" s="193">
        <v>9</v>
      </c>
      <c r="D5" s="193">
        <v>2</v>
      </c>
      <c r="E5" s="236">
        <v>0.22220000000000001</v>
      </c>
    </row>
    <row r="6" spans="1:256" ht="16.2">
      <c r="A6" s="675"/>
      <c r="B6" s="250" t="s">
        <v>943</v>
      </c>
      <c r="C6" s="193">
        <v>23</v>
      </c>
      <c r="D6" s="193">
        <v>5</v>
      </c>
      <c r="E6" s="236">
        <v>0.21740000000000001</v>
      </c>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175"/>
      <c r="CF6" s="175"/>
      <c r="CG6" s="175"/>
      <c r="CH6" s="175"/>
      <c r="CI6" s="175"/>
      <c r="CJ6" s="175"/>
      <c r="CK6" s="175"/>
      <c r="CL6" s="175"/>
      <c r="CM6" s="175"/>
      <c r="CN6" s="175"/>
      <c r="CO6" s="175"/>
      <c r="CP6" s="175"/>
      <c r="CQ6" s="175"/>
      <c r="CR6" s="175"/>
      <c r="CS6" s="175"/>
      <c r="CT6" s="175"/>
      <c r="CU6" s="175"/>
      <c r="CV6" s="175"/>
      <c r="CW6" s="175"/>
      <c r="CX6" s="175"/>
      <c r="CY6" s="175"/>
      <c r="CZ6" s="175"/>
      <c r="DA6" s="175"/>
      <c r="DB6" s="175"/>
      <c r="DC6" s="175"/>
      <c r="DD6" s="175"/>
      <c r="DE6" s="175"/>
      <c r="DF6" s="175"/>
      <c r="DG6" s="175"/>
      <c r="DH6" s="175"/>
      <c r="DI6" s="175"/>
      <c r="DJ6" s="175"/>
      <c r="DK6" s="175"/>
      <c r="DL6" s="175"/>
      <c r="DM6" s="175"/>
      <c r="DN6" s="175"/>
      <c r="DO6" s="175"/>
      <c r="DP6" s="175"/>
      <c r="DQ6" s="175"/>
      <c r="DR6" s="175"/>
      <c r="DS6" s="175"/>
      <c r="DT6" s="175"/>
      <c r="DU6" s="175"/>
      <c r="DV6" s="175"/>
      <c r="DW6" s="175"/>
      <c r="DX6" s="175"/>
      <c r="DY6" s="175"/>
      <c r="DZ6" s="175"/>
      <c r="EA6" s="175"/>
      <c r="EB6" s="175"/>
      <c r="EC6" s="175"/>
      <c r="ED6" s="175"/>
      <c r="EE6" s="175"/>
      <c r="EF6" s="175"/>
      <c r="EG6" s="175"/>
      <c r="EH6" s="175"/>
      <c r="EI6" s="175"/>
      <c r="EJ6" s="175"/>
      <c r="EK6" s="175"/>
      <c r="EL6" s="175"/>
      <c r="EM6" s="175"/>
      <c r="EN6" s="175"/>
      <c r="EO6" s="175"/>
      <c r="EP6" s="175"/>
      <c r="EQ6" s="175"/>
      <c r="ER6" s="175"/>
      <c r="ES6" s="175"/>
      <c r="ET6" s="175"/>
      <c r="EU6" s="175"/>
      <c r="EV6" s="175"/>
      <c r="EW6" s="175"/>
      <c r="EX6" s="175"/>
      <c r="EY6" s="175"/>
      <c r="EZ6" s="175"/>
      <c r="FA6" s="175"/>
      <c r="FB6" s="175"/>
      <c r="FC6" s="175"/>
      <c r="FD6" s="175"/>
      <c r="FE6" s="175"/>
      <c r="FF6" s="175"/>
      <c r="FG6" s="175"/>
      <c r="FH6" s="175"/>
      <c r="FI6" s="175"/>
      <c r="FJ6" s="175"/>
      <c r="FK6" s="175"/>
      <c r="FL6" s="175"/>
      <c r="FM6" s="175"/>
      <c r="FN6" s="175"/>
      <c r="FO6" s="175"/>
      <c r="FP6" s="175"/>
      <c r="FQ6" s="175"/>
      <c r="FR6" s="175"/>
      <c r="FS6" s="175"/>
      <c r="FT6" s="175"/>
      <c r="FU6" s="175"/>
      <c r="FV6" s="175"/>
      <c r="FW6" s="175"/>
      <c r="FX6" s="175"/>
      <c r="FY6" s="175"/>
      <c r="FZ6" s="175"/>
      <c r="GA6" s="175"/>
      <c r="GB6" s="175"/>
      <c r="GC6" s="175"/>
      <c r="GD6" s="175"/>
      <c r="GE6" s="175"/>
      <c r="GF6" s="175"/>
      <c r="GG6" s="175"/>
      <c r="GH6" s="175"/>
      <c r="GI6" s="175"/>
      <c r="GJ6" s="175"/>
      <c r="GK6" s="175"/>
      <c r="GL6" s="175"/>
      <c r="GM6" s="175"/>
      <c r="GN6" s="175"/>
      <c r="GO6" s="175"/>
      <c r="GP6" s="175"/>
      <c r="GQ6" s="175"/>
      <c r="GR6" s="175"/>
      <c r="GS6" s="175"/>
      <c r="GT6" s="175"/>
      <c r="GU6" s="175"/>
      <c r="GV6" s="175"/>
      <c r="GW6" s="175"/>
      <c r="GX6" s="175"/>
      <c r="GY6" s="175"/>
      <c r="GZ6" s="175"/>
      <c r="HA6" s="175"/>
      <c r="HB6" s="175"/>
      <c r="HC6" s="175"/>
      <c r="HD6" s="175"/>
      <c r="HE6" s="175"/>
      <c r="HF6" s="175"/>
      <c r="HG6" s="175"/>
      <c r="HH6" s="175"/>
      <c r="HI6" s="175"/>
      <c r="HJ6" s="175"/>
      <c r="HK6" s="175"/>
      <c r="HL6" s="175"/>
      <c r="HM6" s="175"/>
      <c r="HN6" s="175"/>
      <c r="HO6" s="175"/>
      <c r="HP6" s="175"/>
      <c r="HQ6" s="175"/>
      <c r="HR6" s="175"/>
      <c r="HS6" s="175"/>
      <c r="HT6" s="175"/>
      <c r="HU6" s="175"/>
      <c r="HV6" s="175"/>
      <c r="HW6" s="175"/>
      <c r="HX6" s="175"/>
      <c r="HY6" s="175"/>
      <c r="HZ6" s="175"/>
      <c r="IA6" s="175"/>
      <c r="IB6" s="175"/>
      <c r="IC6" s="175"/>
      <c r="ID6" s="175"/>
      <c r="IE6" s="175"/>
      <c r="IF6" s="175"/>
      <c r="IG6" s="175"/>
      <c r="IH6" s="175"/>
      <c r="II6" s="175"/>
      <c r="IJ6" s="175"/>
      <c r="IK6" s="175"/>
      <c r="IL6" s="175"/>
      <c r="IM6" s="175"/>
      <c r="IN6" s="175"/>
      <c r="IO6" s="175"/>
      <c r="IP6" s="175"/>
      <c r="IQ6" s="175"/>
      <c r="IR6" s="175"/>
      <c r="IS6" s="175"/>
      <c r="IT6" s="175"/>
      <c r="IU6" s="175"/>
      <c r="IV6" s="175"/>
    </row>
    <row r="7" spans="1:256" ht="16.2">
      <c r="A7" s="675"/>
      <c r="B7" s="250" t="s">
        <v>944</v>
      </c>
      <c r="C7" s="193">
        <v>7</v>
      </c>
      <c r="D7" s="193">
        <v>4</v>
      </c>
      <c r="E7" s="236">
        <v>0.57140000000000002</v>
      </c>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5"/>
      <c r="BB7" s="175"/>
      <c r="BC7" s="175"/>
      <c r="BD7" s="175"/>
      <c r="BE7" s="175"/>
      <c r="BF7" s="175"/>
      <c r="BG7" s="175"/>
      <c r="BH7" s="175"/>
      <c r="BI7" s="175"/>
      <c r="BJ7" s="175"/>
      <c r="BK7" s="175"/>
      <c r="BL7" s="175"/>
      <c r="BM7" s="175"/>
      <c r="BN7" s="175"/>
      <c r="BO7" s="175"/>
      <c r="BP7" s="175"/>
      <c r="BQ7" s="175"/>
      <c r="BR7" s="175"/>
      <c r="BS7" s="175"/>
      <c r="BT7" s="175"/>
      <c r="BU7" s="175"/>
      <c r="BV7" s="175"/>
      <c r="BW7" s="175"/>
      <c r="BX7" s="175"/>
      <c r="BY7" s="175"/>
      <c r="BZ7" s="175"/>
      <c r="CA7" s="175"/>
      <c r="CB7" s="175"/>
      <c r="CC7" s="175"/>
      <c r="CD7" s="175"/>
      <c r="CE7" s="175"/>
      <c r="CF7" s="175"/>
      <c r="CG7" s="175"/>
      <c r="CH7" s="175"/>
      <c r="CI7" s="175"/>
      <c r="CJ7" s="175"/>
      <c r="CK7" s="175"/>
      <c r="CL7" s="175"/>
      <c r="CM7" s="175"/>
      <c r="CN7" s="175"/>
      <c r="CO7" s="175"/>
      <c r="CP7" s="175"/>
      <c r="CQ7" s="175"/>
      <c r="CR7" s="175"/>
      <c r="CS7" s="175"/>
      <c r="CT7" s="175"/>
      <c r="CU7" s="175"/>
      <c r="CV7" s="175"/>
      <c r="CW7" s="175"/>
      <c r="CX7" s="175"/>
      <c r="CY7" s="175"/>
      <c r="CZ7" s="175"/>
      <c r="DA7" s="175"/>
      <c r="DB7" s="175"/>
      <c r="DC7" s="175"/>
      <c r="DD7" s="175"/>
      <c r="DE7" s="175"/>
      <c r="DF7" s="175"/>
      <c r="DG7" s="175"/>
      <c r="DH7" s="175"/>
      <c r="DI7" s="175"/>
      <c r="DJ7" s="175"/>
      <c r="DK7" s="175"/>
      <c r="DL7" s="175"/>
      <c r="DM7" s="175"/>
      <c r="DN7" s="175"/>
      <c r="DO7" s="175"/>
      <c r="DP7" s="175"/>
      <c r="DQ7" s="175"/>
      <c r="DR7" s="175"/>
      <c r="DS7" s="175"/>
      <c r="DT7" s="175"/>
      <c r="DU7" s="175"/>
      <c r="DV7" s="175"/>
      <c r="DW7" s="175"/>
      <c r="DX7" s="175"/>
      <c r="DY7" s="175"/>
      <c r="DZ7" s="175"/>
      <c r="EA7" s="175"/>
      <c r="EB7" s="175"/>
      <c r="EC7" s="175"/>
      <c r="ED7" s="175"/>
      <c r="EE7" s="175"/>
      <c r="EF7" s="175"/>
      <c r="EG7" s="175"/>
      <c r="EH7" s="175"/>
      <c r="EI7" s="175"/>
      <c r="EJ7" s="175"/>
      <c r="EK7" s="175"/>
      <c r="EL7" s="175"/>
      <c r="EM7" s="175"/>
      <c r="EN7" s="175"/>
      <c r="EO7" s="175"/>
      <c r="EP7" s="175"/>
      <c r="EQ7" s="175"/>
      <c r="ER7" s="175"/>
      <c r="ES7" s="175"/>
      <c r="ET7" s="175"/>
      <c r="EU7" s="175"/>
      <c r="EV7" s="175"/>
      <c r="EW7" s="175"/>
      <c r="EX7" s="175"/>
      <c r="EY7" s="175"/>
      <c r="EZ7" s="175"/>
      <c r="FA7" s="175"/>
      <c r="FB7" s="175"/>
      <c r="FC7" s="175"/>
      <c r="FD7" s="175"/>
      <c r="FE7" s="175"/>
      <c r="FF7" s="175"/>
      <c r="FG7" s="175"/>
      <c r="FH7" s="175"/>
      <c r="FI7" s="175"/>
      <c r="FJ7" s="175"/>
      <c r="FK7" s="175"/>
      <c r="FL7" s="175"/>
      <c r="FM7" s="175"/>
      <c r="FN7" s="175"/>
      <c r="FO7" s="175"/>
      <c r="FP7" s="175"/>
      <c r="FQ7" s="175"/>
      <c r="FR7" s="175"/>
      <c r="FS7" s="175"/>
      <c r="FT7" s="175"/>
      <c r="FU7" s="175"/>
      <c r="FV7" s="175"/>
      <c r="FW7" s="175"/>
      <c r="FX7" s="175"/>
      <c r="FY7" s="175"/>
      <c r="FZ7" s="175"/>
      <c r="GA7" s="175"/>
      <c r="GB7" s="175"/>
      <c r="GC7" s="175"/>
      <c r="GD7" s="175"/>
      <c r="GE7" s="175"/>
      <c r="GF7" s="175"/>
      <c r="GG7" s="175"/>
      <c r="GH7" s="175"/>
      <c r="GI7" s="175"/>
      <c r="GJ7" s="175"/>
      <c r="GK7" s="175"/>
      <c r="GL7" s="175"/>
      <c r="GM7" s="175"/>
      <c r="GN7" s="175"/>
      <c r="GO7" s="175"/>
      <c r="GP7" s="175"/>
      <c r="GQ7" s="175"/>
      <c r="GR7" s="175"/>
      <c r="GS7" s="175"/>
      <c r="GT7" s="175"/>
      <c r="GU7" s="175"/>
      <c r="GV7" s="175"/>
      <c r="GW7" s="175"/>
      <c r="GX7" s="175"/>
      <c r="GY7" s="175"/>
      <c r="GZ7" s="175"/>
      <c r="HA7" s="175"/>
      <c r="HB7" s="175"/>
      <c r="HC7" s="175"/>
      <c r="HD7" s="175"/>
      <c r="HE7" s="175"/>
      <c r="HF7" s="175"/>
      <c r="HG7" s="175"/>
      <c r="HH7" s="175"/>
      <c r="HI7" s="175"/>
      <c r="HJ7" s="175"/>
      <c r="HK7" s="175"/>
      <c r="HL7" s="175"/>
      <c r="HM7" s="175"/>
      <c r="HN7" s="175"/>
      <c r="HO7" s="175"/>
      <c r="HP7" s="175"/>
      <c r="HQ7" s="175"/>
      <c r="HR7" s="175"/>
      <c r="HS7" s="175"/>
      <c r="HT7" s="175"/>
      <c r="HU7" s="175"/>
      <c r="HV7" s="175"/>
      <c r="HW7" s="175"/>
      <c r="HX7" s="175"/>
      <c r="HY7" s="175"/>
      <c r="HZ7" s="175"/>
      <c r="IA7" s="175"/>
      <c r="IB7" s="175"/>
      <c r="IC7" s="175"/>
      <c r="ID7" s="175"/>
      <c r="IE7" s="175"/>
      <c r="IF7" s="175"/>
      <c r="IG7" s="175"/>
      <c r="IH7" s="175"/>
      <c r="II7" s="175"/>
      <c r="IJ7" s="175"/>
      <c r="IK7" s="175"/>
      <c r="IL7" s="175"/>
      <c r="IM7" s="175"/>
      <c r="IN7" s="175"/>
      <c r="IO7" s="175"/>
      <c r="IP7" s="175"/>
      <c r="IQ7" s="175"/>
      <c r="IR7" s="175"/>
      <c r="IS7" s="175"/>
      <c r="IT7" s="175"/>
      <c r="IU7" s="175"/>
      <c r="IV7" s="175"/>
    </row>
    <row r="8" spans="1:256" ht="16.2">
      <c r="A8" s="675"/>
      <c r="B8" s="250" t="s">
        <v>945</v>
      </c>
      <c r="C8" s="193">
        <v>9</v>
      </c>
      <c r="D8" s="193">
        <v>6</v>
      </c>
      <c r="E8" s="236">
        <v>0.66669999999999996</v>
      </c>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5"/>
      <c r="BB8" s="175"/>
      <c r="BC8" s="175"/>
      <c r="BD8" s="175"/>
      <c r="BE8" s="175"/>
      <c r="BF8" s="175"/>
      <c r="BG8" s="175"/>
      <c r="BH8" s="175"/>
      <c r="BI8" s="175"/>
      <c r="BJ8" s="175"/>
      <c r="BK8" s="175"/>
      <c r="BL8" s="175"/>
      <c r="BM8" s="175"/>
      <c r="BN8" s="175"/>
      <c r="BO8" s="175"/>
      <c r="BP8" s="175"/>
      <c r="BQ8" s="175"/>
      <c r="BR8" s="175"/>
      <c r="BS8" s="175"/>
      <c r="BT8" s="175"/>
      <c r="BU8" s="175"/>
      <c r="BV8" s="175"/>
      <c r="BW8" s="175"/>
      <c r="BX8" s="175"/>
      <c r="BY8" s="175"/>
      <c r="BZ8" s="175"/>
      <c r="CA8" s="175"/>
      <c r="CB8" s="175"/>
      <c r="CC8" s="175"/>
      <c r="CD8" s="175"/>
      <c r="CE8" s="175"/>
      <c r="CF8" s="175"/>
      <c r="CG8" s="175"/>
      <c r="CH8" s="175"/>
      <c r="CI8" s="175"/>
      <c r="CJ8" s="175"/>
      <c r="CK8" s="175"/>
      <c r="CL8" s="175"/>
      <c r="CM8" s="175"/>
      <c r="CN8" s="175"/>
      <c r="CO8" s="175"/>
      <c r="CP8" s="175"/>
      <c r="CQ8" s="175"/>
      <c r="CR8" s="175"/>
      <c r="CS8" s="175"/>
      <c r="CT8" s="175"/>
      <c r="CU8" s="175"/>
      <c r="CV8" s="175"/>
      <c r="CW8" s="175"/>
      <c r="CX8" s="175"/>
      <c r="CY8" s="175"/>
      <c r="CZ8" s="175"/>
      <c r="DA8" s="175"/>
      <c r="DB8" s="175"/>
      <c r="DC8" s="175"/>
      <c r="DD8" s="175"/>
      <c r="DE8" s="175"/>
      <c r="DF8" s="175"/>
      <c r="DG8" s="175"/>
      <c r="DH8" s="175"/>
      <c r="DI8" s="175"/>
      <c r="DJ8" s="175"/>
      <c r="DK8" s="175"/>
      <c r="DL8" s="175"/>
      <c r="DM8" s="175"/>
      <c r="DN8" s="175"/>
      <c r="DO8" s="175"/>
      <c r="DP8" s="175"/>
      <c r="DQ8" s="175"/>
      <c r="DR8" s="175"/>
      <c r="DS8" s="175"/>
      <c r="DT8" s="175"/>
      <c r="DU8" s="175"/>
      <c r="DV8" s="175"/>
      <c r="DW8" s="175"/>
      <c r="DX8" s="175"/>
      <c r="DY8" s="175"/>
      <c r="DZ8" s="175"/>
      <c r="EA8" s="175"/>
      <c r="EB8" s="175"/>
      <c r="EC8" s="175"/>
      <c r="ED8" s="175"/>
      <c r="EE8" s="175"/>
      <c r="EF8" s="175"/>
      <c r="EG8" s="175"/>
      <c r="EH8" s="175"/>
      <c r="EI8" s="175"/>
      <c r="EJ8" s="175"/>
      <c r="EK8" s="175"/>
      <c r="EL8" s="175"/>
      <c r="EM8" s="175"/>
      <c r="EN8" s="175"/>
      <c r="EO8" s="175"/>
      <c r="EP8" s="175"/>
      <c r="EQ8" s="175"/>
      <c r="ER8" s="175"/>
      <c r="ES8" s="175"/>
      <c r="ET8" s="175"/>
      <c r="EU8" s="175"/>
      <c r="EV8" s="175"/>
      <c r="EW8" s="175"/>
      <c r="EX8" s="175"/>
      <c r="EY8" s="175"/>
      <c r="EZ8" s="175"/>
      <c r="FA8" s="175"/>
      <c r="FB8" s="175"/>
      <c r="FC8" s="175"/>
      <c r="FD8" s="175"/>
      <c r="FE8" s="175"/>
      <c r="FF8" s="175"/>
      <c r="FG8" s="175"/>
      <c r="FH8" s="175"/>
      <c r="FI8" s="175"/>
      <c r="FJ8" s="175"/>
      <c r="FK8" s="175"/>
      <c r="FL8" s="175"/>
      <c r="FM8" s="175"/>
      <c r="FN8" s="175"/>
      <c r="FO8" s="175"/>
      <c r="FP8" s="175"/>
      <c r="FQ8" s="175"/>
      <c r="FR8" s="175"/>
      <c r="FS8" s="175"/>
      <c r="FT8" s="175"/>
      <c r="FU8" s="175"/>
      <c r="FV8" s="175"/>
      <c r="FW8" s="175"/>
      <c r="FX8" s="175"/>
      <c r="FY8" s="175"/>
      <c r="FZ8" s="175"/>
      <c r="GA8" s="175"/>
      <c r="GB8" s="175"/>
      <c r="GC8" s="175"/>
      <c r="GD8" s="175"/>
      <c r="GE8" s="175"/>
      <c r="GF8" s="175"/>
      <c r="GG8" s="175"/>
      <c r="GH8" s="175"/>
      <c r="GI8" s="175"/>
      <c r="GJ8" s="175"/>
      <c r="GK8" s="175"/>
      <c r="GL8" s="175"/>
      <c r="GM8" s="175"/>
      <c r="GN8" s="175"/>
      <c r="GO8" s="175"/>
      <c r="GP8" s="175"/>
      <c r="GQ8" s="175"/>
      <c r="GR8" s="175"/>
      <c r="GS8" s="175"/>
      <c r="GT8" s="175"/>
      <c r="GU8" s="175"/>
      <c r="GV8" s="175"/>
      <c r="GW8" s="175"/>
      <c r="GX8" s="175"/>
      <c r="GY8" s="175"/>
      <c r="GZ8" s="175"/>
      <c r="HA8" s="175"/>
      <c r="HB8" s="175"/>
      <c r="HC8" s="175"/>
      <c r="HD8" s="175"/>
      <c r="HE8" s="175"/>
      <c r="HF8" s="175"/>
      <c r="HG8" s="175"/>
      <c r="HH8" s="175"/>
      <c r="HI8" s="175"/>
      <c r="HJ8" s="175"/>
      <c r="HK8" s="175"/>
      <c r="HL8" s="175"/>
      <c r="HM8" s="175"/>
      <c r="HN8" s="175"/>
      <c r="HO8" s="175"/>
      <c r="HP8" s="175"/>
      <c r="HQ8" s="175"/>
      <c r="HR8" s="175"/>
      <c r="HS8" s="175"/>
      <c r="HT8" s="175"/>
      <c r="HU8" s="175"/>
      <c r="HV8" s="175"/>
      <c r="HW8" s="175"/>
      <c r="HX8" s="175"/>
      <c r="HY8" s="175"/>
      <c r="HZ8" s="175"/>
      <c r="IA8" s="175"/>
      <c r="IB8" s="175"/>
      <c r="IC8" s="175"/>
      <c r="ID8" s="175"/>
      <c r="IE8" s="175"/>
      <c r="IF8" s="175"/>
      <c r="IG8" s="175"/>
      <c r="IH8" s="175"/>
      <c r="II8" s="175"/>
      <c r="IJ8" s="175"/>
      <c r="IK8" s="175"/>
      <c r="IL8" s="175"/>
      <c r="IM8" s="175"/>
      <c r="IN8" s="175"/>
      <c r="IO8" s="175"/>
      <c r="IP8" s="175"/>
      <c r="IQ8" s="175"/>
      <c r="IR8" s="175"/>
      <c r="IS8" s="175"/>
      <c r="IT8" s="175"/>
      <c r="IU8" s="175"/>
      <c r="IV8" s="175"/>
    </row>
    <row r="9" spans="1:256" ht="16.2">
      <c r="A9" s="675"/>
      <c r="B9" s="250" t="s">
        <v>946</v>
      </c>
      <c r="C9" s="193">
        <v>18</v>
      </c>
      <c r="D9" s="193">
        <v>5</v>
      </c>
      <c r="E9" s="236">
        <v>0.27779999999999999</v>
      </c>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c r="AX9" s="175"/>
      <c r="AY9" s="175"/>
      <c r="AZ9" s="175"/>
      <c r="BA9" s="175"/>
      <c r="BB9" s="175"/>
      <c r="BC9" s="175"/>
      <c r="BD9" s="175"/>
      <c r="BE9" s="175"/>
      <c r="BF9" s="175"/>
      <c r="BG9" s="175"/>
      <c r="BH9" s="175"/>
      <c r="BI9" s="175"/>
      <c r="BJ9" s="175"/>
      <c r="BK9" s="175"/>
      <c r="BL9" s="175"/>
      <c r="BM9" s="175"/>
      <c r="BN9" s="175"/>
      <c r="BO9" s="175"/>
      <c r="BP9" s="175"/>
      <c r="BQ9" s="175"/>
      <c r="BR9" s="175"/>
      <c r="BS9" s="175"/>
      <c r="BT9" s="175"/>
      <c r="BU9" s="175"/>
      <c r="BV9" s="175"/>
      <c r="BW9" s="175"/>
      <c r="BX9" s="175"/>
      <c r="BY9" s="175"/>
      <c r="BZ9" s="175"/>
      <c r="CA9" s="175"/>
      <c r="CB9" s="175"/>
      <c r="CC9" s="175"/>
      <c r="CD9" s="175"/>
      <c r="CE9" s="175"/>
      <c r="CF9" s="175"/>
      <c r="CG9" s="175"/>
      <c r="CH9" s="175"/>
      <c r="CI9" s="175"/>
      <c r="CJ9" s="175"/>
      <c r="CK9" s="175"/>
      <c r="CL9" s="175"/>
      <c r="CM9" s="175"/>
      <c r="CN9" s="175"/>
      <c r="CO9" s="175"/>
      <c r="CP9" s="175"/>
      <c r="CQ9" s="175"/>
      <c r="CR9" s="175"/>
      <c r="CS9" s="175"/>
      <c r="CT9" s="175"/>
      <c r="CU9" s="175"/>
      <c r="CV9" s="175"/>
      <c r="CW9" s="175"/>
      <c r="CX9" s="175"/>
      <c r="CY9" s="175"/>
      <c r="CZ9" s="175"/>
      <c r="DA9" s="175"/>
      <c r="DB9" s="175"/>
      <c r="DC9" s="175"/>
      <c r="DD9" s="175"/>
      <c r="DE9" s="175"/>
      <c r="DF9" s="175"/>
      <c r="DG9" s="175"/>
      <c r="DH9" s="175"/>
      <c r="DI9" s="175"/>
      <c r="DJ9" s="175"/>
      <c r="DK9" s="175"/>
      <c r="DL9" s="175"/>
      <c r="DM9" s="175"/>
      <c r="DN9" s="175"/>
      <c r="DO9" s="175"/>
      <c r="DP9" s="175"/>
      <c r="DQ9" s="175"/>
      <c r="DR9" s="175"/>
      <c r="DS9" s="175"/>
      <c r="DT9" s="175"/>
      <c r="DU9" s="175"/>
      <c r="DV9" s="175"/>
      <c r="DW9" s="175"/>
      <c r="DX9" s="175"/>
      <c r="DY9" s="175"/>
      <c r="DZ9" s="175"/>
      <c r="EA9" s="175"/>
      <c r="EB9" s="175"/>
      <c r="EC9" s="175"/>
      <c r="ED9" s="175"/>
      <c r="EE9" s="175"/>
      <c r="EF9" s="175"/>
      <c r="EG9" s="175"/>
      <c r="EH9" s="175"/>
      <c r="EI9" s="175"/>
      <c r="EJ9" s="175"/>
      <c r="EK9" s="175"/>
      <c r="EL9" s="175"/>
      <c r="EM9" s="175"/>
      <c r="EN9" s="175"/>
      <c r="EO9" s="175"/>
      <c r="EP9" s="175"/>
      <c r="EQ9" s="175"/>
      <c r="ER9" s="175"/>
      <c r="ES9" s="175"/>
      <c r="ET9" s="175"/>
      <c r="EU9" s="175"/>
      <c r="EV9" s="175"/>
      <c r="EW9" s="175"/>
      <c r="EX9" s="175"/>
      <c r="EY9" s="175"/>
      <c r="EZ9" s="175"/>
      <c r="FA9" s="175"/>
      <c r="FB9" s="175"/>
      <c r="FC9" s="175"/>
      <c r="FD9" s="175"/>
      <c r="FE9" s="175"/>
      <c r="FF9" s="175"/>
      <c r="FG9" s="175"/>
      <c r="FH9" s="175"/>
      <c r="FI9" s="175"/>
      <c r="FJ9" s="175"/>
      <c r="FK9" s="175"/>
      <c r="FL9" s="175"/>
      <c r="FM9" s="175"/>
      <c r="FN9" s="175"/>
      <c r="FO9" s="175"/>
      <c r="FP9" s="175"/>
      <c r="FQ9" s="175"/>
      <c r="FR9" s="175"/>
      <c r="FS9" s="175"/>
      <c r="FT9" s="175"/>
      <c r="FU9" s="175"/>
      <c r="FV9" s="175"/>
      <c r="FW9" s="175"/>
      <c r="FX9" s="175"/>
      <c r="FY9" s="175"/>
      <c r="FZ9" s="175"/>
      <c r="GA9" s="175"/>
      <c r="GB9" s="175"/>
      <c r="GC9" s="175"/>
      <c r="GD9" s="175"/>
      <c r="GE9" s="175"/>
      <c r="GF9" s="175"/>
      <c r="GG9" s="175"/>
      <c r="GH9" s="175"/>
      <c r="GI9" s="175"/>
      <c r="GJ9" s="175"/>
      <c r="GK9" s="175"/>
      <c r="GL9" s="175"/>
      <c r="GM9" s="175"/>
      <c r="GN9" s="175"/>
      <c r="GO9" s="175"/>
      <c r="GP9" s="175"/>
      <c r="GQ9" s="175"/>
      <c r="GR9" s="175"/>
      <c r="GS9" s="175"/>
      <c r="GT9" s="175"/>
      <c r="GU9" s="175"/>
      <c r="GV9" s="175"/>
      <c r="GW9" s="175"/>
      <c r="GX9" s="175"/>
      <c r="GY9" s="175"/>
      <c r="GZ9" s="175"/>
      <c r="HA9" s="175"/>
      <c r="HB9" s="175"/>
      <c r="HC9" s="175"/>
      <c r="HD9" s="175"/>
      <c r="HE9" s="175"/>
      <c r="HF9" s="175"/>
      <c r="HG9" s="175"/>
      <c r="HH9" s="175"/>
      <c r="HI9" s="175"/>
      <c r="HJ9" s="175"/>
      <c r="HK9" s="175"/>
      <c r="HL9" s="175"/>
      <c r="HM9" s="175"/>
      <c r="HN9" s="175"/>
      <c r="HO9" s="175"/>
      <c r="HP9" s="175"/>
      <c r="HQ9" s="175"/>
      <c r="HR9" s="175"/>
      <c r="HS9" s="175"/>
      <c r="HT9" s="175"/>
      <c r="HU9" s="175"/>
      <c r="HV9" s="175"/>
      <c r="HW9" s="175"/>
      <c r="HX9" s="175"/>
      <c r="HY9" s="175"/>
      <c r="HZ9" s="175"/>
      <c r="IA9" s="175"/>
      <c r="IB9" s="175"/>
      <c r="IC9" s="175"/>
      <c r="ID9" s="175"/>
      <c r="IE9" s="175"/>
      <c r="IF9" s="175"/>
      <c r="IG9" s="175"/>
      <c r="IH9" s="175"/>
      <c r="II9" s="175"/>
      <c r="IJ9" s="175"/>
      <c r="IK9" s="175"/>
      <c r="IL9" s="175"/>
      <c r="IM9" s="175"/>
      <c r="IN9" s="175"/>
      <c r="IO9" s="175"/>
      <c r="IP9" s="175"/>
      <c r="IQ9" s="175"/>
      <c r="IR9" s="175"/>
      <c r="IS9" s="175"/>
      <c r="IT9" s="175"/>
      <c r="IU9" s="175"/>
      <c r="IV9" s="175"/>
    </row>
    <row r="10" spans="1:256" ht="16.2">
      <c r="A10" s="675"/>
      <c r="B10" s="250" t="s">
        <v>947</v>
      </c>
      <c r="C10" s="193">
        <v>19</v>
      </c>
      <c r="D10" s="193">
        <v>1</v>
      </c>
      <c r="E10" s="236">
        <v>5.2600000000000001E-2</v>
      </c>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c r="IQ10" s="175"/>
      <c r="IR10" s="175"/>
      <c r="IS10" s="175"/>
      <c r="IT10" s="175"/>
      <c r="IU10" s="175"/>
      <c r="IV10" s="175"/>
    </row>
    <row r="11" spans="1:256" ht="16.2">
      <c r="A11" s="675"/>
      <c r="B11" s="250" t="s">
        <v>948</v>
      </c>
      <c r="C11" s="193">
        <v>15</v>
      </c>
      <c r="D11" s="193">
        <v>5</v>
      </c>
      <c r="E11" s="236">
        <v>0.33329999999999999</v>
      </c>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c r="IQ11" s="175"/>
      <c r="IR11" s="175"/>
      <c r="IS11" s="175"/>
      <c r="IT11" s="175"/>
      <c r="IU11" s="175"/>
      <c r="IV11" s="175"/>
    </row>
    <row r="12" spans="1:256" ht="16.2">
      <c r="A12" s="675"/>
      <c r="B12" s="250" t="s">
        <v>949</v>
      </c>
      <c r="C12" s="193">
        <v>14</v>
      </c>
      <c r="D12" s="193">
        <v>4</v>
      </c>
      <c r="E12" s="236">
        <v>0.28570000000000001</v>
      </c>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c r="IQ12" s="175"/>
      <c r="IR12" s="175"/>
      <c r="IS12" s="175"/>
      <c r="IT12" s="175"/>
      <c r="IU12" s="175"/>
      <c r="IV12" s="175"/>
    </row>
    <row r="13" spans="1:256" ht="16.2">
      <c r="A13" s="675"/>
      <c r="B13" s="250" t="s">
        <v>337</v>
      </c>
      <c r="C13" s="193">
        <v>33</v>
      </c>
      <c r="D13" s="193">
        <v>6</v>
      </c>
      <c r="E13" s="236">
        <v>0.18179999999999999</v>
      </c>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c r="IQ13" s="175"/>
      <c r="IR13" s="175"/>
      <c r="IS13" s="175"/>
      <c r="IT13" s="175"/>
      <c r="IU13" s="175"/>
      <c r="IV13" s="175"/>
    </row>
    <row r="14" spans="1:256" ht="16.2">
      <c r="A14" s="675"/>
      <c r="B14" s="250" t="s">
        <v>950</v>
      </c>
      <c r="C14" s="193">
        <v>9</v>
      </c>
      <c r="D14" s="193">
        <v>5</v>
      </c>
      <c r="E14" s="236">
        <v>0.55559999999999998</v>
      </c>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c r="IQ14" s="175"/>
      <c r="IR14" s="175"/>
      <c r="IS14" s="175"/>
      <c r="IT14" s="175"/>
      <c r="IU14" s="175"/>
      <c r="IV14" s="175"/>
    </row>
    <row r="15" spans="1:256" ht="16.2">
      <c r="A15" s="675"/>
      <c r="B15" s="250" t="s">
        <v>951</v>
      </c>
      <c r="C15" s="193">
        <v>12</v>
      </c>
      <c r="D15" s="193">
        <v>2</v>
      </c>
      <c r="E15" s="236">
        <v>0.16669999999999999</v>
      </c>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c r="IQ15" s="175"/>
      <c r="IR15" s="175"/>
      <c r="IS15" s="175"/>
      <c r="IT15" s="175"/>
      <c r="IU15" s="175"/>
      <c r="IV15" s="175"/>
    </row>
    <row r="16" spans="1:256" ht="16.2">
      <c r="A16" s="675"/>
      <c r="B16" s="250" t="s">
        <v>952</v>
      </c>
      <c r="C16" s="193">
        <v>23</v>
      </c>
      <c r="D16" s="193">
        <v>1</v>
      </c>
      <c r="E16" s="236">
        <v>4.3499999999999997E-2</v>
      </c>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c r="IQ16" s="175"/>
      <c r="IR16" s="175"/>
      <c r="IS16" s="175"/>
      <c r="IT16" s="175"/>
      <c r="IU16" s="175"/>
      <c r="IV16" s="175"/>
    </row>
    <row r="17" spans="1:256" ht="16.2">
      <c r="A17" s="675"/>
      <c r="B17" s="250" t="s">
        <v>953</v>
      </c>
      <c r="C17" s="193">
        <v>9</v>
      </c>
      <c r="D17" s="193">
        <v>1</v>
      </c>
      <c r="E17" s="236">
        <v>0.1111</v>
      </c>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c r="IQ17" s="175"/>
      <c r="IR17" s="175"/>
      <c r="IS17" s="175"/>
      <c r="IT17" s="175"/>
      <c r="IU17" s="175"/>
      <c r="IV17" s="175"/>
    </row>
    <row r="18" spans="1:256" ht="16.2">
      <c r="A18" s="675"/>
      <c r="B18" s="250" t="s">
        <v>954</v>
      </c>
      <c r="C18" s="193">
        <v>25</v>
      </c>
      <c r="D18" s="193">
        <v>3</v>
      </c>
      <c r="E18" s="236">
        <v>0.12</v>
      </c>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c r="IQ18" s="175"/>
      <c r="IR18" s="175"/>
      <c r="IS18" s="175"/>
      <c r="IT18" s="175"/>
      <c r="IU18" s="175"/>
      <c r="IV18" s="175"/>
    </row>
    <row r="19" spans="1:256" ht="16.2">
      <c r="A19" s="251"/>
      <c r="B19" s="250" t="s">
        <v>955</v>
      </c>
      <c r="C19" s="193">
        <v>12</v>
      </c>
      <c r="D19" s="193">
        <v>7</v>
      </c>
      <c r="E19" s="236">
        <v>0.58330000000000004</v>
      </c>
      <c r="F19" s="176"/>
      <c r="G19" s="176"/>
      <c r="H19" s="176"/>
      <c r="I19" s="176"/>
      <c r="J19" s="176"/>
      <c r="K19" s="176"/>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row>
    <row r="20" spans="1:256" ht="16.2">
      <c r="A20" s="252"/>
      <c r="B20" s="250" t="s">
        <v>956</v>
      </c>
      <c r="C20" s="193">
        <v>13</v>
      </c>
      <c r="D20" s="193">
        <v>6</v>
      </c>
      <c r="E20" s="236">
        <v>0.46150000000000002</v>
      </c>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c r="EE20" s="176"/>
      <c r="EF20" s="176"/>
      <c r="EG20" s="176"/>
      <c r="EH20" s="176"/>
      <c r="EI20" s="176"/>
      <c r="EJ20" s="176"/>
      <c r="EK20" s="176"/>
      <c r="EL20" s="176"/>
      <c r="EM20" s="176"/>
      <c r="EN20" s="176"/>
      <c r="EO20" s="176"/>
      <c r="EP20" s="176"/>
      <c r="EQ20" s="176"/>
      <c r="ER20" s="176"/>
      <c r="ES20" s="176"/>
      <c r="ET20" s="176"/>
      <c r="EU20" s="176"/>
      <c r="EV20" s="176"/>
      <c r="EW20" s="176"/>
      <c r="EX20" s="176"/>
      <c r="EY20" s="176"/>
      <c r="EZ20" s="176"/>
      <c r="FA20" s="176"/>
      <c r="FB20" s="176"/>
      <c r="FC20" s="176"/>
      <c r="FD20" s="176"/>
      <c r="FE20" s="176"/>
      <c r="FF20" s="176"/>
      <c r="FG20" s="176"/>
      <c r="FH20" s="176"/>
      <c r="FI20" s="176"/>
      <c r="FJ20" s="176"/>
      <c r="FK20" s="176"/>
      <c r="FL20" s="176"/>
      <c r="FM20" s="176"/>
      <c r="FN20" s="176"/>
      <c r="FO20" s="176"/>
      <c r="FP20" s="176"/>
      <c r="FQ20" s="176"/>
      <c r="FR20" s="176"/>
      <c r="FS20" s="176"/>
      <c r="FT20" s="176"/>
      <c r="FU20" s="176"/>
      <c r="FV20" s="176"/>
      <c r="FW20" s="176"/>
      <c r="FX20" s="176"/>
      <c r="FY20" s="176"/>
      <c r="FZ20" s="176"/>
      <c r="GA20" s="176"/>
      <c r="GB20" s="176"/>
      <c r="GC20" s="176"/>
      <c r="GD20" s="176"/>
      <c r="GE20" s="176"/>
      <c r="GF20" s="176"/>
      <c r="GG20" s="176"/>
      <c r="GH20" s="176"/>
      <c r="GI20" s="176"/>
      <c r="GJ20" s="176"/>
      <c r="GK20" s="176"/>
      <c r="GL20" s="176"/>
      <c r="GM20" s="176"/>
      <c r="GN20" s="176"/>
      <c r="GO20" s="176"/>
      <c r="GP20" s="176"/>
      <c r="GQ20" s="176"/>
      <c r="GR20" s="176"/>
      <c r="GS20" s="176"/>
      <c r="GT20" s="176"/>
      <c r="GU20" s="176"/>
      <c r="GV20" s="176"/>
      <c r="GW20" s="176"/>
      <c r="GX20" s="176"/>
      <c r="GY20" s="176"/>
      <c r="GZ20" s="176"/>
      <c r="HA20" s="176"/>
      <c r="HB20" s="176"/>
      <c r="HC20" s="176"/>
      <c r="HD20" s="176"/>
      <c r="HE20" s="176"/>
      <c r="HF20" s="176"/>
      <c r="HG20" s="176"/>
      <c r="HH20" s="176"/>
      <c r="HI20" s="176"/>
      <c r="HJ20" s="176"/>
      <c r="HK20" s="176"/>
      <c r="HL20" s="176"/>
      <c r="HM20" s="176"/>
      <c r="HN20" s="176"/>
      <c r="HO20" s="176"/>
      <c r="HP20" s="176"/>
      <c r="HQ20" s="176"/>
      <c r="HR20" s="176"/>
      <c r="HS20" s="176"/>
      <c r="HT20" s="176"/>
      <c r="HU20" s="176"/>
      <c r="HV20" s="176"/>
      <c r="HW20" s="176"/>
      <c r="HX20" s="176"/>
      <c r="HY20" s="176"/>
      <c r="HZ20" s="176"/>
      <c r="IA20" s="176"/>
      <c r="IB20" s="176"/>
      <c r="IC20" s="176"/>
      <c r="ID20" s="176"/>
      <c r="IE20" s="176"/>
      <c r="IF20" s="176"/>
      <c r="IG20" s="176"/>
      <c r="IH20" s="176"/>
      <c r="II20" s="176"/>
      <c r="IJ20" s="176"/>
      <c r="IK20" s="176"/>
      <c r="IL20" s="176"/>
      <c r="IM20" s="176"/>
      <c r="IN20" s="176"/>
      <c r="IO20" s="176"/>
      <c r="IP20" s="176"/>
      <c r="IQ20" s="176"/>
      <c r="IR20" s="176"/>
      <c r="IS20" s="176"/>
      <c r="IT20" s="176"/>
      <c r="IU20" s="176"/>
      <c r="IV20" s="176"/>
    </row>
    <row r="21" spans="1:256" ht="16.2">
      <c r="A21" s="252"/>
      <c r="B21" s="250" t="s">
        <v>957</v>
      </c>
      <c r="C21" s="193">
        <v>21</v>
      </c>
      <c r="D21" s="193">
        <v>7</v>
      </c>
      <c r="E21" s="236">
        <v>0.33329999999999999</v>
      </c>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c r="EE21" s="176"/>
      <c r="EF21" s="176"/>
      <c r="EG21" s="176"/>
      <c r="EH21" s="176"/>
      <c r="EI21" s="176"/>
      <c r="EJ21" s="176"/>
      <c r="EK21" s="176"/>
      <c r="EL21" s="176"/>
      <c r="EM21" s="176"/>
      <c r="EN21" s="176"/>
      <c r="EO21" s="176"/>
      <c r="EP21" s="176"/>
      <c r="EQ21" s="176"/>
      <c r="ER21" s="176"/>
      <c r="ES21" s="176"/>
      <c r="ET21" s="176"/>
      <c r="EU21" s="176"/>
      <c r="EV21" s="176"/>
      <c r="EW21" s="176"/>
      <c r="EX21" s="176"/>
      <c r="EY21" s="176"/>
      <c r="EZ21" s="176"/>
      <c r="FA21" s="176"/>
      <c r="FB21" s="176"/>
      <c r="FC21" s="176"/>
      <c r="FD21" s="176"/>
      <c r="FE21" s="176"/>
      <c r="FF21" s="176"/>
      <c r="FG21" s="176"/>
      <c r="FH21" s="176"/>
      <c r="FI21" s="176"/>
      <c r="FJ21" s="176"/>
      <c r="FK21" s="176"/>
      <c r="FL21" s="176"/>
      <c r="FM21" s="176"/>
      <c r="FN21" s="176"/>
      <c r="FO21" s="176"/>
      <c r="FP21" s="176"/>
      <c r="FQ21" s="176"/>
      <c r="FR21" s="176"/>
      <c r="FS21" s="176"/>
      <c r="FT21" s="176"/>
      <c r="FU21" s="176"/>
      <c r="FV21" s="176"/>
      <c r="FW21" s="176"/>
      <c r="FX21" s="176"/>
      <c r="FY21" s="176"/>
      <c r="FZ21" s="176"/>
      <c r="GA21" s="176"/>
      <c r="GB21" s="176"/>
      <c r="GC21" s="176"/>
      <c r="GD21" s="176"/>
      <c r="GE21" s="176"/>
      <c r="GF21" s="176"/>
      <c r="GG21" s="176"/>
      <c r="GH21" s="176"/>
      <c r="GI21" s="176"/>
      <c r="GJ21" s="176"/>
      <c r="GK21" s="176"/>
      <c r="GL21" s="176"/>
      <c r="GM21" s="176"/>
      <c r="GN21" s="176"/>
      <c r="GO21" s="176"/>
      <c r="GP21" s="176"/>
      <c r="GQ21" s="176"/>
      <c r="GR21" s="176"/>
      <c r="GS21" s="176"/>
      <c r="GT21" s="176"/>
      <c r="GU21" s="176"/>
      <c r="GV21" s="176"/>
      <c r="GW21" s="176"/>
      <c r="GX21" s="176"/>
      <c r="GY21" s="176"/>
      <c r="GZ21" s="176"/>
      <c r="HA21" s="176"/>
      <c r="HB21" s="176"/>
      <c r="HC21" s="176"/>
      <c r="HD21" s="176"/>
      <c r="HE21" s="176"/>
      <c r="HF21" s="176"/>
      <c r="HG21" s="176"/>
      <c r="HH21" s="176"/>
      <c r="HI21" s="176"/>
      <c r="HJ21" s="176"/>
      <c r="HK21" s="176"/>
      <c r="HL21" s="176"/>
      <c r="HM21" s="176"/>
      <c r="HN21" s="176"/>
      <c r="HO21" s="176"/>
      <c r="HP21" s="176"/>
      <c r="HQ21" s="176"/>
      <c r="HR21" s="176"/>
      <c r="HS21" s="176"/>
      <c r="HT21" s="176"/>
      <c r="HU21" s="176"/>
      <c r="HV21" s="176"/>
      <c r="HW21" s="176"/>
      <c r="HX21" s="176"/>
      <c r="HY21" s="176"/>
      <c r="HZ21" s="176"/>
      <c r="IA21" s="176"/>
      <c r="IB21" s="176"/>
      <c r="IC21" s="176"/>
      <c r="ID21" s="176"/>
      <c r="IE21" s="176"/>
      <c r="IF21" s="176"/>
      <c r="IG21" s="176"/>
      <c r="IH21" s="176"/>
      <c r="II21" s="176"/>
      <c r="IJ21" s="176"/>
      <c r="IK21" s="176"/>
      <c r="IL21" s="176"/>
      <c r="IM21" s="176"/>
      <c r="IN21" s="176"/>
      <c r="IO21" s="176"/>
      <c r="IP21" s="176"/>
      <c r="IQ21" s="176"/>
      <c r="IR21" s="176"/>
      <c r="IS21" s="176"/>
      <c r="IT21" s="176"/>
      <c r="IU21" s="176"/>
      <c r="IV21" s="176"/>
    </row>
    <row r="22" spans="1:256" ht="16.2">
      <c r="A22" s="252"/>
      <c r="B22" s="250" t="s">
        <v>958</v>
      </c>
      <c r="C22" s="193">
        <v>12</v>
      </c>
      <c r="D22" s="193">
        <v>2</v>
      </c>
      <c r="E22" s="236">
        <v>0.16669999999999999</v>
      </c>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176"/>
      <c r="DH22" s="176"/>
      <c r="DI22" s="176"/>
      <c r="DJ22" s="176"/>
      <c r="DK22" s="176"/>
      <c r="DL22" s="176"/>
      <c r="DM22" s="176"/>
      <c r="DN22" s="176"/>
      <c r="DO22" s="176"/>
      <c r="DP22" s="176"/>
      <c r="DQ22" s="176"/>
      <c r="DR22" s="176"/>
      <c r="DS22" s="176"/>
      <c r="DT22" s="176"/>
      <c r="DU22" s="176"/>
      <c r="DV22" s="176"/>
      <c r="DW22" s="176"/>
      <c r="DX22" s="176"/>
      <c r="DY22" s="176"/>
      <c r="DZ22" s="176"/>
      <c r="EA22" s="176"/>
      <c r="EB22" s="176"/>
      <c r="EC22" s="176"/>
      <c r="ED22" s="176"/>
      <c r="EE22" s="176"/>
      <c r="EF22" s="176"/>
      <c r="EG22" s="176"/>
      <c r="EH22" s="176"/>
      <c r="EI22" s="176"/>
      <c r="EJ22" s="176"/>
      <c r="EK22" s="176"/>
      <c r="EL22" s="176"/>
      <c r="EM22" s="176"/>
      <c r="EN22" s="176"/>
      <c r="EO22" s="176"/>
      <c r="EP22" s="176"/>
      <c r="EQ22" s="176"/>
      <c r="ER22" s="176"/>
      <c r="ES22" s="176"/>
      <c r="ET22" s="176"/>
      <c r="EU22" s="176"/>
      <c r="EV22" s="176"/>
      <c r="EW22" s="176"/>
      <c r="EX22" s="176"/>
      <c r="EY22" s="176"/>
      <c r="EZ22" s="176"/>
      <c r="FA22" s="176"/>
      <c r="FB22" s="176"/>
      <c r="FC22" s="176"/>
      <c r="FD22" s="176"/>
      <c r="FE22" s="176"/>
      <c r="FF22" s="176"/>
      <c r="FG22" s="176"/>
      <c r="FH22" s="176"/>
      <c r="FI22" s="176"/>
      <c r="FJ22" s="176"/>
      <c r="FK22" s="176"/>
      <c r="FL22" s="176"/>
      <c r="FM22" s="176"/>
      <c r="FN22" s="176"/>
      <c r="FO22" s="176"/>
      <c r="FP22" s="176"/>
      <c r="FQ22" s="176"/>
      <c r="FR22" s="176"/>
      <c r="FS22" s="176"/>
      <c r="FT22" s="176"/>
      <c r="FU22" s="176"/>
      <c r="FV22" s="176"/>
      <c r="FW22" s="176"/>
      <c r="FX22" s="176"/>
      <c r="FY22" s="176"/>
      <c r="FZ22" s="176"/>
      <c r="GA22" s="176"/>
      <c r="GB22" s="176"/>
      <c r="GC22" s="176"/>
      <c r="GD22" s="176"/>
      <c r="GE22" s="176"/>
      <c r="GF22" s="176"/>
      <c r="GG22" s="176"/>
      <c r="GH22" s="176"/>
      <c r="GI22" s="176"/>
      <c r="GJ22" s="176"/>
      <c r="GK22" s="176"/>
      <c r="GL22" s="176"/>
      <c r="GM22" s="176"/>
      <c r="GN22" s="176"/>
      <c r="GO22" s="176"/>
      <c r="GP22" s="176"/>
      <c r="GQ22" s="176"/>
      <c r="GR22" s="176"/>
      <c r="GS22" s="176"/>
      <c r="GT22" s="176"/>
      <c r="GU22" s="176"/>
      <c r="GV22" s="176"/>
      <c r="GW22" s="176"/>
      <c r="GX22" s="176"/>
      <c r="GY22" s="176"/>
      <c r="GZ22" s="176"/>
      <c r="HA22" s="176"/>
      <c r="HB22" s="176"/>
      <c r="HC22" s="176"/>
      <c r="HD22" s="176"/>
      <c r="HE22" s="176"/>
      <c r="HF22" s="176"/>
      <c r="HG22" s="176"/>
      <c r="HH22" s="176"/>
      <c r="HI22" s="176"/>
      <c r="HJ22" s="176"/>
      <c r="HK22" s="176"/>
      <c r="HL22" s="176"/>
      <c r="HM22" s="176"/>
      <c r="HN22" s="176"/>
      <c r="HO22" s="176"/>
      <c r="HP22" s="176"/>
      <c r="HQ22" s="176"/>
      <c r="HR22" s="176"/>
      <c r="HS22" s="176"/>
      <c r="HT22" s="176"/>
      <c r="HU22" s="176"/>
      <c r="HV22" s="176"/>
      <c r="HW22" s="176"/>
      <c r="HX22" s="176"/>
      <c r="HY22" s="176"/>
      <c r="HZ22" s="176"/>
      <c r="IA22" s="176"/>
      <c r="IB22" s="176"/>
      <c r="IC22" s="176"/>
      <c r="ID22" s="176"/>
      <c r="IE22" s="176"/>
      <c r="IF22" s="176"/>
      <c r="IG22" s="176"/>
      <c r="IH22" s="176"/>
      <c r="II22" s="176"/>
      <c r="IJ22" s="176"/>
      <c r="IK22" s="176"/>
      <c r="IL22" s="176"/>
      <c r="IM22" s="176"/>
      <c r="IN22" s="176"/>
      <c r="IO22" s="176"/>
      <c r="IP22" s="176"/>
      <c r="IQ22" s="176"/>
      <c r="IR22" s="176"/>
      <c r="IS22" s="176"/>
      <c r="IT22" s="176"/>
      <c r="IU22" s="176"/>
      <c r="IV22" s="176"/>
    </row>
    <row r="23" spans="1:256" ht="16.2">
      <c r="A23" s="252"/>
      <c r="B23" s="250" t="s">
        <v>959</v>
      </c>
      <c r="C23" s="193">
        <v>15</v>
      </c>
      <c r="D23" s="193">
        <v>6</v>
      </c>
      <c r="E23" s="236">
        <v>0.4</v>
      </c>
      <c r="F23" s="176"/>
      <c r="G23" s="176"/>
      <c r="H23" s="176"/>
      <c r="I23" s="176"/>
      <c r="J23" s="176"/>
      <c r="K23" s="176"/>
      <c r="L23" s="176"/>
      <c r="M23" s="176"/>
      <c r="N23" s="176"/>
      <c r="O23" s="176"/>
      <c r="P23" s="176"/>
      <c r="Q23" s="176"/>
      <c r="R23" s="176"/>
      <c r="S23" s="176"/>
      <c r="T23" s="176"/>
      <c r="U23" s="176"/>
      <c r="V23" s="176"/>
      <c r="W23" s="176"/>
      <c r="X23" s="176"/>
      <c r="Y23" s="176"/>
      <c r="Z23" s="176"/>
      <c r="AA23" s="176"/>
      <c r="AB23" s="176"/>
      <c r="AC23" s="176"/>
      <c r="AD23" s="176"/>
      <c r="AE23" s="176"/>
      <c r="AF23" s="176"/>
      <c r="AG23" s="176"/>
      <c r="AH23" s="176"/>
      <c r="AI23" s="176"/>
      <c r="AJ23" s="176"/>
      <c r="AK23" s="176"/>
      <c r="AL23" s="176"/>
      <c r="AM23" s="176"/>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A23" s="176"/>
      <c r="CB23" s="176"/>
      <c r="CC23" s="176"/>
      <c r="CD23" s="176"/>
      <c r="CE23" s="176"/>
      <c r="CF23" s="176"/>
      <c r="CG23" s="176"/>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c r="EE23" s="176"/>
      <c r="EF23" s="176"/>
      <c r="EG23" s="176"/>
      <c r="EH23" s="176"/>
      <c r="EI23" s="176"/>
      <c r="EJ23" s="176"/>
      <c r="EK23" s="176"/>
      <c r="EL23" s="176"/>
      <c r="EM23" s="176"/>
      <c r="EN23" s="176"/>
      <c r="EO23" s="176"/>
      <c r="EP23" s="176"/>
      <c r="EQ23" s="176"/>
      <c r="ER23" s="176"/>
      <c r="ES23" s="176"/>
      <c r="ET23" s="176"/>
      <c r="EU23" s="176"/>
      <c r="EV23" s="176"/>
      <c r="EW23" s="176"/>
      <c r="EX23" s="176"/>
      <c r="EY23" s="176"/>
      <c r="EZ23" s="176"/>
      <c r="FA23" s="176"/>
      <c r="FB23" s="176"/>
      <c r="FC23" s="176"/>
      <c r="FD23" s="176"/>
      <c r="FE23" s="176"/>
      <c r="FF23" s="176"/>
      <c r="FG23" s="176"/>
      <c r="FH23" s="176"/>
      <c r="FI23" s="176"/>
      <c r="FJ23" s="176"/>
      <c r="FK23" s="176"/>
      <c r="FL23" s="176"/>
      <c r="FM23" s="176"/>
      <c r="FN23" s="176"/>
      <c r="FO23" s="176"/>
      <c r="FP23" s="176"/>
      <c r="FQ23" s="176"/>
      <c r="FR23" s="176"/>
      <c r="FS23" s="176"/>
      <c r="FT23" s="176"/>
      <c r="FU23" s="176"/>
      <c r="FV23" s="176"/>
      <c r="FW23" s="176"/>
      <c r="FX23" s="176"/>
      <c r="FY23" s="176"/>
      <c r="FZ23" s="176"/>
      <c r="GA23" s="176"/>
      <c r="GB23" s="176"/>
      <c r="GC23" s="176"/>
      <c r="GD23" s="176"/>
      <c r="GE23" s="176"/>
      <c r="GF23" s="176"/>
      <c r="GG23" s="176"/>
      <c r="GH23" s="176"/>
      <c r="GI23" s="176"/>
      <c r="GJ23" s="176"/>
      <c r="GK23" s="176"/>
      <c r="GL23" s="176"/>
      <c r="GM23" s="176"/>
      <c r="GN23" s="176"/>
      <c r="GO23" s="176"/>
      <c r="GP23" s="176"/>
      <c r="GQ23" s="176"/>
      <c r="GR23" s="176"/>
      <c r="GS23" s="176"/>
      <c r="GT23" s="176"/>
      <c r="GU23" s="176"/>
      <c r="GV23" s="176"/>
      <c r="GW23" s="176"/>
      <c r="GX23" s="176"/>
      <c r="GY23" s="176"/>
      <c r="GZ23" s="176"/>
      <c r="HA23" s="176"/>
      <c r="HB23" s="176"/>
      <c r="HC23" s="176"/>
      <c r="HD23" s="176"/>
      <c r="HE23" s="176"/>
      <c r="HF23" s="176"/>
      <c r="HG23" s="176"/>
      <c r="HH23" s="176"/>
      <c r="HI23" s="176"/>
      <c r="HJ23" s="176"/>
      <c r="HK23" s="176"/>
      <c r="HL23" s="176"/>
      <c r="HM23" s="176"/>
      <c r="HN23" s="176"/>
      <c r="HO23" s="176"/>
      <c r="HP23" s="176"/>
      <c r="HQ23" s="176"/>
      <c r="HR23" s="176"/>
      <c r="HS23" s="176"/>
      <c r="HT23" s="176"/>
      <c r="HU23" s="176"/>
      <c r="HV23" s="176"/>
      <c r="HW23" s="176"/>
      <c r="HX23" s="176"/>
      <c r="HY23" s="176"/>
      <c r="HZ23" s="176"/>
      <c r="IA23" s="176"/>
      <c r="IB23" s="176"/>
      <c r="IC23" s="176"/>
      <c r="ID23" s="176"/>
      <c r="IE23" s="176"/>
      <c r="IF23" s="176"/>
      <c r="IG23" s="176"/>
      <c r="IH23" s="176"/>
      <c r="II23" s="176"/>
      <c r="IJ23" s="176"/>
      <c r="IK23" s="176"/>
      <c r="IL23" s="176"/>
      <c r="IM23" s="176"/>
      <c r="IN23" s="176"/>
      <c r="IO23" s="176"/>
      <c r="IP23" s="176"/>
      <c r="IQ23" s="176"/>
      <c r="IR23" s="176"/>
      <c r="IS23" s="176"/>
      <c r="IT23" s="176"/>
      <c r="IU23" s="176"/>
      <c r="IV23" s="176"/>
    </row>
    <row r="24" spans="1:256" ht="16.2">
      <c r="A24" s="253" t="s">
        <v>960</v>
      </c>
      <c r="B24" s="250" t="s">
        <v>961</v>
      </c>
      <c r="C24" s="193">
        <v>13</v>
      </c>
      <c r="D24" s="193">
        <v>1</v>
      </c>
      <c r="E24" s="236">
        <v>7.6899999999999996E-2</v>
      </c>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T24" s="176"/>
      <c r="AU24" s="176"/>
      <c r="AV24" s="176"/>
      <c r="AW24" s="176"/>
      <c r="AX24" s="176"/>
      <c r="AY24" s="176"/>
      <c r="AZ24" s="176"/>
      <c r="BA24" s="176"/>
      <c r="BB24" s="1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176"/>
      <c r="CD24" s="176"/>
      <c r="CE24" s="176"/>
      <c r="CF24" s="176"/>
      <c r="CG24" s="176"/>
      <c r="CH24" s="176"/>
      <c r="CI24" s="176"/>
      <c r="CJ24" s="176"/>
      <c r="CK24" s="176"/>
      <c r="CL24" s="176"/>
      <c r="CM24" s="176"/>
      <c r="CN24" s="176"/>
      <c r="CO24" s="176"/>
      <c r="CP24" s="176"/>
      <c r="CQ24" s="176"/>
      <c r="CR24" s="176"/>
      <c r="CS24" s="176"/>
      <c r="CT24" s="176"/>
      <c r="CU24" s="176"/>
      <c r="CV24" s="176"/>
      <c r="CW24" s="176"/>
      <c r="CX24" s="176"/>
      <c r="CY24" s="176"/>
      <c r="CZ24" s="176"/>
      <c r="DA24" s="176"/>
      <c r="DB24" s="176"/>
      <c r="DC24" s="176"/>
      <c r="DD24" s="176"/>
      <c r="DE24" s="176"/>
      <c r="DF24" s="176"/>
      <c r="DG24" s="176"/>
      <c r="DH24" s="176"/>
      <c r="DI24" s="176"/>
      <c r="DJ24" s="176"/>
      <c r="DK24" s="176"/>
      <c r="DL24" s="176"/>
      <c r="DM24" s="176"/>
      <c r="DN24" s="176"/>
      <c r="DO24" s="176"/>
      <c r="DP24" s="176"/>
      <c r="DQ24" s="176"/>
      <c r="DR24" s="176"/>
      <c r="DS24" s="176"/>
      <c r="DT24" s="176"/>
      <c r="DU24" s="176"/>
      <c r="DV24" s="176"/>
      <c r="DW24" s="176"/>
      <c r="DX24" s="176"/>
      <c r="DY24" s="176"/>
      <c r="DZ24" s="176"/>
      <c r="EA24" s="176"/>
      <c r="EB24" s="176"/>
      <c r="EC24" s="176"/>
      <c r="ED24" s="176"/>
      <c r="EE24" s="176"/>
      <c r="EF24" s="176"/>
      <c r="EG24" s="176"/>
      <c r="EH24" s="176"/>
      <c r="EI24" s="176"/>
      <c r="EJ24" s="176"/>
      <c r="EK24" s="176"/>
      <c r="EL24" s="176"/>
      <c r="EM24" s="176"/>
      <c r="EN24" s="176"/>
      <c r="EO24" s="176"/>
      <c r="EP24" s="176"/>
      <c r="EQ24" s="176"/>
      <c r="ER24" s="176"/>
      <c r="ES24" s="176"/>
      <c r="ET24" s="176"/>
      <c r="EU24" s="176"/>
      <c r="EV24" s="176"/>
      <c r="EW24" s="176"/>
      <c r="EX24" s="176"/>
      <c r="EY24" s="176"/>
      <c r="EZ24" s="176"/>
      <c r="FA24" s="176"/>
      <c r="FB24" s="176"/>
      <c r="FC24" s="176"/>
      <c r="FD24" s="176"/>
      <c r="FE24" s="176"/>
      <c r="FF24" s="176"/>
      <c r="FG24" s="176"/>
      <c r="FH24" s="176"/>
      <c r="FI24" s="176"/>
      <c r="FJ24" s="176"/>
      <c r="FK24" s="176"/>
      <c r="FL24" s="176"/>
      <c r="FM24" s="176"/>
      <c r="FN24" s="176"/>
      <c r="FO24" s="176"/>
      <c r="FP24" s="176"/>
      <c r="FQ24" s="176"/>
      <c r="FR24" s="176"/>
      <c r="FS24" s="176"/>
      <c r="FT24" s="176"/>
      <c r="FU24" s="176"/>
      <c r="FV24" s="176"/>
      <c r="FW24" s="176"/>
      <c r="FX24" s="176"/>
      <c r="FY24" s="176"/>
      <c r="FZ24" s="176"/>
      <c r="GA24" s="176"/>
      <c r="GB24" s="176"/>
      <c r="GC24" s="176"/>
      <c r="GD24" s="176"/>
      <c r="GE24" s="176"/>
      <c r="GF24" s="176"/>
      <c r="GG24" s="176"/>
      <c r="GH24" s="176"/>
      <c r="GI24" s="176"/>
      <c r="GJ24" s="176"/>
      <c r="GK24" s="176"/>
      <c r="GL24" s="176"/>
      <c r="GM24" s="176"/>
      <c r="GN24" s="176"/>
      <c r="GO24" s="176"/>
      <c r="GP24" s="176"/>
      <c r="GQ24" s="176"/>
      <c r="GR24" s="176"/>
      <c r="GS24" s="176"/>
      <c r="GT24" s="176"/>
      <c r="GU24" s="176"/>
      <c r="GV24" s="176"/>
      <c r="GW24" s="176"/>
      <c r="GX24" s="176"/>
      <c r="GY24" s="176"/>
      <c r="GZ24" s="176"/>
      <c r="HA24" s="176"/>
      <c r="HB24" s="176"/>
      <c r="HC24" s="176"/>
      <c r="HD24" s="176"/>
      <c r="HE24" s="176"/>
      <c r="HF24" s="176"/>
      <c r="HG24" s="176"/>
      <c r="HH24" s="176"/>
      <c r="HI24" s="176"/>
      <c r="HJ24" s="176"/>
      <c r="HK24" s="176"/>
      <c r="HL24" s="176"/>
      <c r="HM24" s="176"/>
      <c r="HN24" s="176"/>
      <c r="HO24" s="176"/>
      <c r="HP24" s="176"/>
      <c r="HQ24" s="176"/>
      <c r="HR24" s="176"/>
      <c r="HS24" s="176"/>
      <c r="HT24" s="176"/>
      <c r="HU24" s="176"/>
      <c r="HV24" s="176"/>
      <c r="HW24" s="176"/>
      <c r="HX24" s="176"/>
      <c r="HY24" s="176"/>
      <c r="HZ24" s="176"/>
      <c r="IA24" s="176"/>
      <c r="IB24" s="176"/>
      <c r="IC24" s="176"/>
      <c r="ID24" s="176"/>
      <c r="IE24" s="176"/>
      <c r="IF24" s="176"/>
      <c r="IG24" s="176"/>
      <c r="IH24" s="176"/>
      <c r="II24" s="176"/>
      <c r="IJ24" s="176"/>
      <c r="IK24" s="176"/>
      <c r="IL24" s="176"/>
      <c r="IM24" s="176"/>
      <c r="IN24" s="176"/>
      <c r="IO24" s="176"/>
      <c r="IP24" s="176"/>
      <c r="IQ24" s="176"/>
      <c r="IR24" s="176"/>
      <c r="IS24" s="176"/>
      <c r="IT24" s="176"/>
      <c r="IU24" s="176"/>
      <c r="IV24" s="176"/>
    </row>
    <row r="25" spans="1:256" ht="16.2">
      <c r="A25" s="252"/>
      <c r="B25" s="250" t="s">
        <v>962</v>
      </c>
      <c r="C25" s="193">
        <v>20</v>
      </c>
      <c r="D25" s="193">
        <v>2</v>
      </c>
      <c r="E25" s="236">
        <v>0.1</v>
      </c>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ht="16.2">
      <c r="A26" s="252"/>
      <c r="B26" s="250" t="s">
        <v>963</v>
      </c>
      <c r="C26" s="193">
        <v>14</v>
      </c>
      <c r="D26" s="193">
        <v>1</v>
      </c>
      <c r="E26" s="236">
        <v>7.1400000000000005E-2</v>
      </c>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c r="IV26" s="177"/>
    </row>
    <row r="27" spans="1:256" ht="16.2">
      <c r="A27" s="252"/>
      <c r="B27" s="250" t="s">
        <v>964</v>
      </c>
      <c r="C27" s="193">
        <v>11</v>
      </c>
      <c r="D27" s="193">
        <v>4</v>
      </c>
      <c r="E27" s="236">
        <v>0.36359999999999998</v>
      </c>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c r="IV27" s="177"/>
    </row>
    <row r="28" spans="1:256" ht="16.2">
      <c r="A28" s="252"/>
      <c r="B28" s="250" t="s">
        <v>965</v>
      </c>
      <c r="C28" s="193">
        <v>15</v>
      </c>
      <c r="D28" s="193">
        <v>4</v>
      </c>
      <c r="E28" s="236">
        <v>0.26669999999999999</v>
      </c>
      <c r="F28" s="177"/>
      <c r="G28" s="17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c r="IV28" s="177"/>
    </row>
    <row r="29" spans="1:256" ht="32.4">
      <c r="A29" s="252"/>
      <c r="B29" s="250" t="s">
        <v>966</v>
      </c>
      <c r="C29" s="193">
        <v>6</v>
      </c>
      <c r="D29" s="193">
        <v>2</v>
      </c>
      <c r="E29" s="236">
        <v>0.33329999999999999</v>
      </c>
      <c r="F29" s="177"/>
      <c r="G29" s="177"/>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c r="IV29" s="177"/>
    </row>
    <row r="30" spans="1:256" ht="16.2">
      <c r="A30" s="254"/>
      <c r="B30" s="250" t="s">
        <v>967</v>
      </c>
      <c r="C30" s="193">
        <v>12</v>
      </c>
      <c r="D30" s="193">
        <v>5</v>
      </c>
      <c r="E30" s="236">
        <v>0.41670000000000001</v>
      </c>
      <c r="F30" s="177"/>
      <c r="G30" s="177"/>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c r="IS30" s="177"/>
      <c r="IT30" s="177"/>
      <c r="IU30" s="177"/>
      <c r="IV30" s="177"/>
    </row>
    <row r="31" spans="1:256" ht="16.2">
      <c r="A31" s="674" t="s">
        <v>968</v>
      </c>
      <c r="B31" s="235" t="s">
        <v>479</v>
      </c>
      <c r="C31" s="193">
        <v>12</v>
      </c>
      <c r="D31" s="193">
        <v>8</v>
      </c>
      <c r="E31" s="236">
        <v>0.66669999999999996</v>
      </c>
      <c r="F31" s="175"/>
      <c r="G31" s="175"/>
      <c r="H31" s="175"/>
      <c r="I31" s="175"/>
      <c r="J31" s="175"/>
      <c r="K31" s="175"/>
      <c r="L31" s="175"/>
      <c r="M31" s="175"/>
      <c r="N31" s="175"/>
      <c r="O31" s="175"/>
      <c r="P31" s="175"/>
      <c r="Q31" s="175"/>
      <c r="R31" s="175"/>
      <c r="S31" s="175"/>
      <c r="T31" s="175"/>
      <c r="U31" s="175"/>
      <c r="V31" s="175"/>
      <c r="W31" s="175"/>
      <c r="X31" s="175"/>
      <c r="Y31" s="175"/>
      <c r="Z31" s="175"/>
      <c r="AA31" s="175"/>
      <c r="AB31" s="175"/>
      <c r="AC31" s="175"/>
      <c r="AD31" s="175"/>
      <c r="AE31" s="175"/>
      <c r="AF31" s="175"/>
      <c r="AG31" s="175"/>
      <c r="AH31" s="175"/>
      <c r="AI31" s="175"/>
      <c r="AJ31" s="175"/>
      <c r="AK31" s="175"/>
      <c r="AL31" s="175"/>
      <c r="AM31" s="175"/>
      <c r="AN31" s="175"/>
      <c r="AO31" s="175"/>
      <c r="AP31" s="175"/>
      <c r="AQ31" s="175"/>
      <c r="AR31" s="175"/>
      <c r="AS31" s="175"/>
      <c r="AT31" s="175"/>
      <c r="AU31" s="175"/>
      <c r="AV31" s="175"/>
      <c r="AW31" s="175"/>
      <c r="AX31" s="175"/>
      <c r="AY31" s="175"/>
      <c r="AZ31" s="175"/>
      <c r="BA31" s="175"/>
      <c r="BB31" s="175"/>
      <c r="BC31" s="175"/>
      <c r="BD31" s="175"/>
      <c r="BE31" s="175"/>
      <c r="BF31" s="175"/>
      <c r="BG31" s="175"/>
      <c r="BH31" s="175"/>
      <c r="BI31" s="175"/>
      <c r="BJ31" s="175"/>
      <c r="BK31" s="175"/>
      <c r="BL31" s="175"/>
      <c r="BM31" s="175"/>
      <c r="BN31" s="175"/>
      <c r="BO31" s="175"/>
      <c r="BP31" s="175"/>
      <c r="BQ31" s="175"/>
      <c r="BR31" s="175"/>
      <c r="BS31" s="175"/>
      <c r="BT31" s="175"/>
      <c r="BU31" s="175"/>
      <c r="BV31" s="175"/>
      <c r="BW31" s="175"/>
      <c r="BX31" s="175"/>
      <c r="BY31" s="175"/>
      <c r="BZ31" s="175"/>
      <c r="CA31" s="175"/>
      <c r="CB31" s="175"/>
      <c r="CC31" s="175"/>
      <c r="CD31" s="175"/>
      <c r="CE31" s="175"/>
      <c r="CF31" s="175"/>
      <c r="CG31" s="175"/>
      <c r="CH31" s="175"/>
      <c r="CI31" s="175"/>
      <c r="CJ31" s="175"/>
      <c r="CK31" s="175"/>
      <c r="CL31" s="175"/>
      <c r="CM31" s="175"/>
      <c r="CN31" s="175"/>
      <c r="CO31" s="175"/>
      <c r="CP31" s="175"/>
      <c r="CQ31" s="175"/>
      <c r="CR31" s="175"/>
      <c r="CS31" s="175"/>
      <c r="CT31" s="175"/>
      <c r="CU31" s="175"/>
      <c r="CV31" s="175"/>
      <c r="CW31" s="175"/>
      <c r="CX31" s="175"/>
      <c r="CY31" s="175"/>
      <c r="CZ31" s="175"/>
      <c r="DA31" s="175"/>
      <c r="DB31" s="175"/>
      <c r="DC31" s="175"/>
      <c r="DD31" s="175"/>
      <c r="DE31" s="175"/>
      <c r="DF31" s="175"/>
      <c r="DG31" s="175"/>
      <c r="DH31" s="175"/>
      <c r="DI31" s="175"/>
      <c r="DJ31" s="175"/>
      <c r="DK31" s="175"/>
      <c r="DL31" s="175"/>
      <c r="DM31" s="175"/>
      <c r="DN31" s="175"/>
      <c r="DO31" s="175"/>
      <c r="DP31" s="175"/>
      <c r="DQ31" s="175"/>
      <c r="DR31" s="175"/>
      <c r="DS31" s="175"/>
      <c r="DT31" s="175"/>
      <c r="DU31" s="175"/>
      <c r="DV31" s="175"/>
      <c r="DW31" s="175"/>
      <c r="DX31" s="175"/>
      <c r="DY31" s="175"/>
      <c r="DZ31" s="175"/>
      <c r="EA31" s="175"/>
      <c r="EB31" s="175"/>
      <c r="EC31" s="175"/>
      <c r="ED31" s="175"/>
      <c r="EE31" s="175"/>
      <c r="EF31" s="175"/>
      <c r="EG31" s="175"/>
      <c r="EH31" s="175"/>
      <c r="EI31" s="175"/>
      <c r="EJ31" s="175"/>
      <c r="EK31" s="175"/>
      <c r="EL31" s="175"/>
      <c r="EM31" s="175"/>
      <c r="EN31" s="175"/>
      <c r="EO31" s="175"/>
      <c r="EP31" s="175"/>
      <c r="EQ31" s="175"/>
      <c r="ER31" s="175"/>
      <c r="ES31" s="175"/>
      <c r="ET31" s="175"/>
      <c r="EU31" s="175"/>
      <c r="EV31" s="175"/>
      <c r="EW31" s="175"/>
      <c r="EX31" s="175"/>
      <c r="EY31" s="175"/>
      <c r="EZ31" s="175"/>
      <c r="FA31" s="175"/>
      <c r="FB31" s="175"/>
      <c r="FC31" s="175"/>
      <c r="FD31" s="175"/>
      <c r="FE31" s="175"/>
      <c r="FF31" s="175"/>
      <c r="FG31" s="175"/>
      <c r="FH31" s="175"/>
      <c r="FI31" s="175"/>
      <c r="FJ31" s="175"/>
      <c r="FK31" s="175"/>
      <c r="FL31" s="175"/>
      <c r="FM31" s="175"/>
      <c r="FN31" s="175"/>
      <c r="FO31" s="175"/>
      <c r="FP31" s="175"/>
      <c r="FQ31" s="175"/>
      <c r="FR31" s="175"/>
      <c r="FS31" s="175"/>
      <c r="FT31" s="175"/>
      <c r="FU31" s="175"/>
      <c r="FV31" s="175"/>
      <c r="FW31" s="175"/>
      <c r="FX31" s="175"/>
      <c r="FY31" s="175"/>
      <c r="FZ31" s="175"/>
      <c r="GA31" s="175"/>
      <c r="GB31" s="175"/>
      <c r="GC31" s="175"/>
      <c r="GD31" s="175"/>
      <c r="GE31" s="175"/>
      <c r="GF31" s="175"/>
      <c r="GG31" s="175"/>
      <c r="GH31" s="175"/>
      <c r="GI31" s="175"/>
      <c r="GJ31" s="175"/>
      <c r="GK31" s="175"/>
      <c r="GL31" s="175"/>
      <c r="GM31" s="175"/>
      <c r="GN31" s="175"/>
      <c r="GO31" s="175"/>
      <c r="GP31" s="175"/>
      <c r="GQ31" s="175"/>
      <c r="GR31" s="175"/>
      <c r="GS31" s="175"/>
      <c r="GT31" s="175"/>
      <c r="GU31" s="175"/>
      <c r="GV31" s="175"/>
      <c r="GW31" s="175"/>
      <c r="GX31" s="175"/>
      <c r="GY31" s="175"/>
      <c r="GZ31" s="175"/>
      <c r="HA31" s="175"/>
      <c r="HB31" s="175"/>
      <c r="HC31" s="175"/>
      <c r="HD31" s="175"/>
      <c r="HE31" s="175"/>
      <c r="HF31" s="175"/>
      <c r="HG31" s="175"/>
      <c r="HH31" s="175"/>
      <c r="HI31" s="175"/>
      <c r="HJ31" s="175"/>
      <c r="HK31" s="175"/>
      <c r="HL31" s="175"/>
      <c r="HM31" s="175"/>
      <c r="HN31" s="175"/>
      <c r="HO31" s="175"/>
      <c r="HP31" s="175"/>
      <c r="HQ31" s="175"/>
      <c r="HR31" s="175"/>
      <c r="HS31" s="175"/>
      <c r="HT31" s="175"/>
      <c r="HU31" s="175"/>
      <c r="HV31" s="175"/>
      <c r="HW31" s="175"/>
      <c r="HX31" s="175"/>
      <c r="HY31" s="175"/>
      <c r="HZ31" s="175"/>
      <c r="IA31" s="175"/>
      <c r="IB31" s="175"/>
      <c r="IC31" s="175"/>
      <c r="ID31" s="175"/>
      <c r="IE31" s="175"/>
      <c r="IF31" s="175"/>
      <c r="IG31" s="175"/>
      <c r="IH31" s="175"/>
      <c r="II31" s="175"/>
      <c r="IJ31" s="175"/>
      <c r="IK31" s="175"/>
      <c r="IL31" s="175"/>
      <c r="IM31" s="175"/>
      <c r="IN31" s="175"/>
      <c r="IO31" s="175"/>
      <c r="IP31" s="175"/>
      <c r="IQ31" s="175"/>
      <c r="IR31" s="175"/>
      <c r="IS31" s="175"/>
      <c r="IT31" s="175"/>
      <c r="IU31" s="175"/>
      <c r="IV31" s="175"/>
    </row>
    <row r="32" spans="1:256" ht="16.2">
      <c r="A32" s="674"/>
      <c r="B32" s="235" t="s">
        <v>480</v>
      </c>
      <c r="C32" s="193">
        <v>12</v>
      </c>
      <c r="D32" s="193">
        <v>4</v>
      </c>
      <c r="E32" s="236">
        <v>0.33300000000000002</v>
      </c>
    </row>
    <row r="33" spans="1:5" ht="16.2">
      <c r="A33" s="674"/>
      <c r="B33" s="235" t="s">
        <v>481</v>
      </c>
      <c r="C33" s="193">
        <v>11</v>
      </c>
      <c r="D33" s="193">
        <v>4</v>
      </c>
      <c r="E33" s="236">
        <v>0.36359999999999998</v>
      </c>
    </row>
    <row r="34" spans="1:5" ht="32.4">
      <c r="A34" s="674"/>
      <c r="B34" s="255" t="s">
        <v>482</v>
      </c>
      <c r="C34" s="256">
        <v>19</v>
      </c>
      <c r="D34" s="256">
        <v>7</v>
      </c>
      <c r="E34" s="257">
        <v>0.36840000000000001</v>
      </c>
    </row>
    <row r="35" spans="1:5">
      <c r="A35" s="674"/>
      <c r="B35" s="258"/>
      <c r="C35" s="252"/>
      <c r="D35" s="252"/>
      <c r="E35" s="259"/>
    </row>
    <row r="36" spans="1:5">
      <c r="A36" s="674"/>
      <c r="B36" s="260"/>
      <c r="C36" s="254"/>
      <c r="D36" s="254"/>
      <c r="E36" s="261"/>
    </row>
    <row r="37" spans="1:5" ht="16.2">
      <c r="A37" s="681" t="s">
        <v>969</v>
      </c>
      <c r="B37" s="262" t="s">
        <v>364</v>
      </c>
      <c r="C37" s="193">
        <v>51</v>
      </c>
      <c r="D37" s="193">
        <v>18</v>
      </c>
      <c r="E37" s="236">
        <v>0.35294117647058826</v>
      </c>
    </row>
    <row r="38" spans="1:5" ht="16.2">
      <c r="A38" s="682"/>
      <c r="B38" s="262" t="s">
        <v>355</v>
      </c>
      <c r="C38" s="193">
        <v>16</v>
      </c>
      <c r="D38" s="193">
        <v>5</v>
      </c>
      <c r="E38" s="236">
        <v>0.3125</v>
      </c>
    </row>
    <row r="39" spans="1:5" ht="16.2">
      <c r="A39" s="682"/>
      <c r="B39" s="262" t="s">
        <v>357</v>
      </c>
      <c r="C39" s="193">
        <v>17</v>
      </c>
      <c r="D39" s="193">
        <v>5</v>
      </c>
      <c r="E39" s="236">
        <v>0.29411764705882354</v>
      </c>
    </row>
    <row r="40" spans="1:5" ht="16.2">
      <c r="A40" s="682"/>
      <c r="B40" s="262" t="s">
        <v>970</v>
      </c>
      <c r="C40" s="193">
        <v>17</v>
      </c>
      <c r="D40" s="193">
        <v>5</v>
      </c>
      <c r="E40" s="236">
        <v>0.29411764705882354</v>
      </c>
    </row>
    <row r="41" spans="1:5" ht="16.2">
      <c r="A41" s="682"/>
      <c r="B41" s="262" t="s">
        <v>359</v>
      </c>
      <c r="C41" s="193">
        <v>12</v>
      </c>
      <c r="D41" s="193">
        <v>4</v>
      </c>
      <c r="E41" s="236">
        <v>0.33333333333333331</v>
      </c>
    </row>
    <row r="42" spans="1:5" ht="16.2">
      <c r="A42" s="682"/>
      <c r="B42" s="262" t="s">
        <v>360</v>
      </c>
      <c r="C42" s="193">
        <v>14</v>
      </c>
      <c r="D42" s="193">
        <v>8</v>
      </c>
      <c r="E42" s="236">
        <v>0.5714285714285714</v>
      </c>
    </row>
    <row r="43" spans="1:5" ht="32.4">
      <c r="A43" s="677"/>
      <c r="B43" s="262" t="s">
        <v>971</v>
      </c>
      <c r="C43" s="193">
        <v>8</v>
      </c>
      <c r="D43" s="193">
        <v>5</v>
      </c>
      <c r="E43" s="236">
        <v>0.625</v>
      </c>
    </row>
    <row r="44" spans="1:5" ht="16.2">
      <c r="A44" s="677"/>
      <c r="B44" s="262" t="s">
        <v>972</v>
      </c>
      <c r="C44" s="193">
        <v>22</v>
      </c>
      <c r="D44" s="193">
        <v>6</v>
      </c>
      <c r="E44" s="236">
        <v>0.27272727272727271</v>
      </c>
    </row>
    <row r="45" spans="1:5" ht="16.2">
      <c r="A45" s="677"/>
      <c r="B45" s="262" t="s">
        <v>358</v>
      </c>
      <c r="C45" s="193">
        <v>19</v>
      </c>
      <c r="D45" s="193">
        <v>4</v>
      </c>
      <c r="E45" s="236">
        <v>0.21052631578947367</v>
      </c>
    </row>
    <row r="46" spans="1:5" ht="16.2">
      <c r="A46" s="677"/>
      <c r="B46" s="262" t="s">
        <v>365</v>
      </c>
      <c r="C46" s="193">
        <v>12</v>
      </c>
      <c r="D46" s="193">
        <v>4</v>
      </c>
      <c r="E46" s="236">
        <v>0.33333333333333331</v>
      </c>
    </row>
    <row r="47" spans="1:5" ht="16.2">
      <c r="A47" s="677"/>
      <c r="B47" s="262" t="s">
        <v>973</v>
      </c>
      <c r="C47" s="193">
        <v>10</v>
      </c>
      <c r="D47" s="193">
        <v>5</v>
      </c>
      <c r="E47" s="236">
        <v>0.5</v>
      </c>
    </row>
    <row r="48" spans="1:5" ht="16.2">
      <c r="A48" s="677"/>
      <c r="B48" s="262" t="s">
        <v>363</v>
      </c>
      <c r="C48" s="193">
        <v>20</v>
      </c>
      <c r="D48" s="193">
        <v>7</v>
      </c>
      <c r="E48" s="236">
        <v>0.35</v>
      </c>
    </row>
    <row r="49" spans="1:256" ht="16.2">
      <c r="A49" s="263"/>
      <c r="B49" s="262" t="s">
        <v>362</v>
      </c>
      <c r="C49" s="193">
        <v>9</v>
      </c>
      <c r="D49" s="193">
        <v>6</v>
      </c>
      <c r="E49" s="236">
        <v>0.66666666666666663</v>
      </c>
    </row>
    <row r="50" spans="1:256" ht="16.2">
      <c r="A50" s="237" t="s">
        <v>366</v>
      </c>
      <c r="B50" s="250" t="s">
        <v>367</v>
      </c>
      <c r="C50" s="264">
        <v>19</v>
      </c>
      <c r="D50" s="264">
        <v>11</v>
      </c>
      <c r="E50" s="236">
        <v>0.57889999999999997</v>
      </c>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177"/>
      <c r="FO50" s="177"/>
      <c r="FP50" s="177"/>
      <c r="FQ50" s="177"/>
      <c r="FR50" s="177"/>
      <c r="FS50" s="177"/>
      <c r="FT50" s="177"/>
      <c r="FU50" s="177"/>
      <c r="FV50" s="177"/>
      <c r="FW50" s="177"/>
      <c r="FX50" s="177"/>
      <c r="FY50" s="177"/>
      <c r="FZ50" s="177"/>
      <c r="GA50" s="177"/>
      <c r="GB50" s="177"/>
      <c r="GC50" s="177"/>
      <c r="GD50" s="177"/>
      <c r="GE50" s="177"/>
      <c r="GF50" s="177"/>
      <c r="GG50" s="177"/>
      <c r="GH50" s="177"/>
      <c r="GI50" s="177"/>
      <c r="GJ50" s="177"/>
      <c r="GK50" s="177"/>
      <c r="GL50" s="177"/>
      <c r="GM50" s="177"/>
      <c r="GN50" s="177"/>
      <c r="GO50" s="177"/>
      <c r="GP50" s="177"/>
      <c r="GQ50" s="177"/>
      <c r="GR50" s="177"/>
      <c r="GS50" s="177"/>
      <c r="GT50" s="177"/>
      <c r="GU50" s="177"/>
      <c r="GV50" s="177"/>
      <c r="GW50" s="177"/>
      <c r="GX50" s="177"/>
      <c r="GY50" s="177"/>
      <c r="GZ50" s="177"/>
      <c r="HA50" s="177"/>
      <c r="HB50" s="177"/>
      <c r="HC50" s="177"/>
      <c r="HD50" s="177"/>
      <c r="HE50" s="177"/>
      <c r="HF50" s="177"/>
      <c r="HG50" s="177"/>
      <c r="HH50" s="177"/>
      <c r="HI50" s="177"/>
      <c r="HJ50" s="177"/>
      <c r="HK50" s="177"/>
      <c r="HL50" s="177"/>
      <c r="HM50" s="177"/>
      <c r="HN50" s="177"/>
      <c r="HO50" s="177"/>
      <c r="HP50" s="177"/>
      <c r="HQ50" s="177"/>
      <c r="HR50" s="177"/>
      <c r="HS50" s="177"/>
      <c r="HT50" s="177"/>
      <c r="HU50" s="177"/>
      <c r="HV50" s="177"/>
      <c r="HW50" s="177"/>
      <c r="HX50" s="177"/>
      <c r="HY50" s="177"/>
      <c r="HZ50" s="177"/>
      <c r="IA50" s="177"/>
      <c r="IB50" s="177"/>
      <c r="IC50" s="177"/>
      <c r="ID50" s="177"/>
      <c r="IE50" s="177"/>
      <c r="IF50" s="177"/>
      <c r="IG50" s="177"/>
      <c r="IH50" s="177"/>
      <c r="II50" s="177"/>
      <c r="IJ50" s="177"/>
      <c r="IK50" s="177"/>
      <c r="IL50" s="177"/>
      <c r="IM50" s="177"/>
      <c r="IN50" s="177"/>
      <c r="IO50" s="177"/>
      <c r="IP50" s="177"/>
      <c r="IQ50" s="177"/>
      <c r="IR50" s="177"/>
      <c r="IS50" s="177"/>
      <c r="IT50" s="177"/>
      <c r="IU50" s="177"/>
      <c r="IV50" s="177"/>
    </row>
    <row r="51" spans="1:256" ht="16.2">
      <c r="A51" s="674" t="s">
        <v>368</v>
      </c>
      <c r="B51" s="265" t="s">
        <v>974</v>
      </c>
      <c r="C51" s="264">
        <v>16</v>
      </c>
      <c r="D51" s="264">
        <v>6</v>
      </c>
      <c r="E51" s="236">
        <v>0.375</v>
      </c>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177"/>
      <c r="FO51" s="177"/>
      <c r="FP51" s="177"/>
      <c r="FQ51" s="177"/>
      <c r="FR51" s="177"/>
      <c r="FS51" s="177"/>
      <c r="FT51" s="177"/>
      <c r="FU51" s="177"/>
      <c r="FV51" s="177"/>
      <c r="FW51" s="177"/>
      <c r="FX51" s="177"/>
      <c r="FY51" s="177"/>
      <c r="FZ51" s="177"/>
      <c r="GA51" s="177"/>
      <c r="GB51" s="177"/>
      <c r="GC51" s="177"/>
      <c r="GD51" s="177"/>
      <c r="GE51" s="177"/>
      <c r="GF51" s="177"/>
      <c r="GG51" s="177"/>
      <c r="GH51" s="177"/>
      <c r="GI51" s="177"/>
      <c r="GJ51" s="177"/>
      <c r="GK51" s="177"/>
      <c r="GL51" s="177"/>
      <c r="GM51" s="177"/>
      <c r="GN51" s="177"/>
      <c r="GO51" s="177"/>
      <c r="GP51" s="177"/>
      <c r="GQ51" s="177"/>
      <c r="GR51" s="177"/>
      <c r="GS51" s="177"/>
      <c r="GT51" s="177"/>
      <c r="GU51" s="177"/>
      <c r="GV51" s="177"/>
      <c r="GW51" s="177"/>
      <c r="GX51" s="177"/>
      <c r="GY51" s="177"/>
      <c r="GZ51" s="177"/>
      <c r="HA51" s="177"/>
      <c r="HB51" s="177"/>
      <c r="HC51" s="177"/>
      <c r="HD51" s="177"/>
      <c r="HE51" s="177"/>
      <c r="HF51" s="177"/>
      <c r="HG51" s="177"/>
      <c r="HH51" s="177"/>
      <c r="HI51" s="177"/>
      <c r="HJ51" s="177"/>
      <c r="HK51" s="177"/>
      <c r="HL51" s="177"/>
      <c r="HM51" s="177"/>
      <c r="HN51" s="177"/>
      <c r="HO51" s="177"/>
      <c r="HP51" s="177"/>
      <c r="HQ51" s="177"/>
      <c r="HR51" s="177"/>
      <c r="HS51" s="177"/>
      <c r="HT51" s="177"/>
      <c r="HU51" s="177"/>
      <c r="HV51" s="177"/>
      <c r="HW51" s="177"/>
      <c r="HX51" s="177"/>
      <c r="HY51" s="177"/>
      <c r="HZ51" s="177"/>
      <c r="IA51" s="177"/>
      <c r="IB51" s="177"/>
      <c r="IC51" s="177"/>
      <c r="ID51" s="177"/>
      <c r="IE51" s="177"/>
      <c r="IF51" s="177"/>
      <c r="IG51" s="177"/>
      <c r="IH51" s="177"/>
      <c r="II51" s="177"/>
      <c r="IJ51" s="177"/>
      <c r="IK51" s="177"/>
      <c r="IL51" s="177"/>
      <c r="IM51" s="177"/>
      <c r="IN51" s="177"/>
      <c r="IO51" s="177"/>
      <c r="IP51" s="177"/>
      <c r="IQ51" s="177"/>
      <c r="IR51" s="177"/>
      <c r="IS51" s="177"/>
      <c r="IT51" s="177"/>
      <c r="IU51" s="177"/>
      <c r="IV51" s="177"/>
    </row>
    <row r="52" spans="1:256" ht="16.2">
      <c r="A52" s="674"/>
      <c r="B52" s="265" t="s">
        <v>975</v>
      </c>
      <c r="C52" s="264">
        <v>15</v>
      </c>
      <c r="D52" s="264">
        <v>5</v>
      </c>
      <c r="E52" s="236">
        <v>0.33329999999999999</v>
      </c>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177"/>
      <c r="FO52" s="177"/>
      <c r="FP52" s="177"/>
      <c r="FQ52" s="177"/>
      <c r="FR52" s="177"/>
      <c r="FS52" s="177"/>
      <c r="FT52" s="177"/>
      <c r="FU52" s="177"/>
      <c r="FV52" s="177"/>
      <c r="FW52" s="177"/>
      <c r="FX52" s="177"/>
      <c r="FY52" s="177"/>
      <c r="FZ52" s="177"/>
      <c r="GA52" s="177"/>
      <c r="GB52" s="177"/>
      <c r="GC52" s="177"/>
      <c r="GD52" s="177"/>
      <c r="GE52" s="177"/>
      <c r="GF52" s="177"/>
      <c r="GG52" s="177"/>
      <c r="GH52" s="177"/>
      <c r="GI52" s="177"/>
      <c r="GJ52" s="177"/>
      <c r="GK52" s="177"/>
      <c r="GL52" s="177"/>
      <c r="GM52" s="177"/>
      <c r="GN52" s="177"/>
      <c r="GO52" s="177"/>
      <c r="GP52" s="177"/>
      <c r="GQ52" s="177"/>
      <c r="GR52" s="177"/>
      <c r="GS52" s="177"/>
      <c r="GT52" s="177"/>
      <c r="GU52" s="177"/>
      <c r="GV52" s="177"/>
      <c r="GW52" s="177"/>
      <c r="GX52" s="177"/>
      <c r="GY52" s="177"/>
      <c r="GZ52" s="177"/>
      <c r="HA52" s="177"/>
      <c r="HB52" s="177"/>
      <c r="HC52" s="177"/>
      <c r="HD52" s="177"/>
      <c r="HE52" s="177"/>
      <c r="HF52" s="177"/>
      <c r="HG52" s="177"/>
      <c r="HH52" s="177"/>
      <c r="HI52" s="177"/>
      <c r="HJ52" s="177"/>
      <c r="HK52" s="177"/>
      <c r="HL52" s="177"/>
      <c r="HM52" s="177"/>
      <c r="HN52" s="177"/>
      <c r="HO52" s="177"/>
      <c r="HP52" s="177"/>
      <c r="HQ52" s="177"/>
      <c r="HR52" s="177"/>
      <c r="HS52" s="177"/>
      <c r="HT52" s="177"/>
      <c r="HU52" s="177"/>
      <c r="HV52" s="177"/>
      <c r="HW52" s="177"/>
      <c r="HX52" s="177"/>
      <c r="HY52" s="177"/>
      <c r="HZ52" s="177"/>
      <c r="IA52" s="177"/>
      <c r="IB52" s="177"/>
      <c r="IC52" s="177"/>
      <c r="ID52" s="177"/>
      <c r="IE52" s="177"/>
      <c r="IF52" s="177"/>
      <c r="IG52" s="177"/>
      <c r="IH52" s="177"/>
      <c r="II52" s="177"/>
      <c r="IJ52" s="177"/>
      <c r="IK52" s="177"/>
      <c r="IL52" s="177"/>
      <c r="IM52" s="177"/>
      <c r="IN52" s="177"/>
      <c r="IO52" s="177"/>
      <c r="IP52" s="177"/>
      <c r="IQ52" s="177"/>
      <c r="IR52" s="177"/>
      <c r="IS52" s="177"/>
      <c r="IT52" s="177"/>
      <c r="IU52" s="177"/>
      <c r="IV52" s="177"/>
    </row>
    <row r="53" spans="1:256" ht="16.2">
      <c r="A53" s="674"/>
      <c r="B53" s="265" t="s">
        <v>976</v>
      </c>
      <c r="C53" s="264">
        <v>9</v>
      </c>
      <c r="D53" s="264">
        <v>5</v>
      </c>
      <c r="E53" s="236">
        <v>0.55559999999999998</v>
      </c>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177"/>
      <c r="FO53" s="177"/>
      <c r="FP53" s="177"/>
      <c r="FQ53" s="177"/>
      <c r="FR53" s="177"/>
      <c r="FS53" s="177"/>
      <c r="FT53" s="177"/>
      <c r="FU53" s="177"/>
      <c r="FV53" s="177"/>
      <c r="FW53" s="177"/>
      <c r="FX53" s="177"/>
      <c r="FY53" s="177"/>
      <c r="FZ53" s="177"/>
      <c r="GA53" s="177"/>
      <c r="GB53" s="177"/>
      <c r="GC53" s="177"/>
      <c r="GD53" s="177"/>
      <c r="GE53" s="177"/>
      <c r="GF53" s="177"/>
      <c r="GG53" s="177"/>
      <c r="GH53" s="177"/>
      <c r="GI53" s="177"/>
      <c r="GJ53" s="177"/>
      <c r="GK53" s="177"/>
      <c r="GL53" s="177"/>
      <c r="GM53" s="177"/>
      <c r="GN53" s="177"/>
      <c r="GO53" s="177"/>
      <c r="GP53" s="177"/>
      <c r="GQ53" s="177"/>
      <c r="GR53" s="177"/>
      <c r="GS53" s="177"/>
      <c r="GT53" s="177"/>
      <c r="GU53" s="177"/>
      <c r="GV53" s="177"/>
      <c r="GW53" s="177"/>
      <c r="GX53" s="177"/>
      <c r="GY53" s="177"/>
      <c r="GZ53" s="177"/>
      <c r="HA53" s="177"/>
      <c r="HB53" s="177"/>
      <c r="HC53" s="177"/>
      <c r="HD53" s="177"/>
      <c r="HE53" s="177"/>
      <c r="HF53" s="177"/>
      <c r="HG53" s="177"/>
      <c r="HH53" s="177"/>
      <c r="HI53" s="177"/>
      <c r="HJ53" s="177"/>
      <c r="HK53" s="177"/>
      <c r="HL53" s="177"/>
      <c r="HM53" s="177"/>
      <c r="HN53" s="177"/>
      <c r="HO53" s="177"/>
      <c r="HP53" s="177"/>
      <c r="HQ53" s="177"/>
      <c r="HR53" s="177"/>
      <c r="HS53" s="177"/>
      <c r="HT53" s="177"/>
      <c r="HU53" s="177"/>
      <c r="HV53" s="177"/>
      <c r="HW53" s="177"/>
      <c r="HX53" s="177"/>
      <c r="HY53" s="177"/>
      <c r="HZ53" s="177"/>
      <c r="IA53" s="177"/>
      <c r="IB53" s="177"/>
      <c r="IC53" s="177"/>
      <c r="ID53" s="177"/>
      <c r="IE53" s="177"/>
      <c r="IF53" s="177"/>
      <c r="IG53" s="177"/>
      <c r="IH53" s="177"/>
      <c r="II53" s="177"/>
      <c r="IJ53" s="177"/>
      <c r="IK53" s="177"/>
      <c r="IL53" s="177"/>
      <c r="IM53" s="177"/>
      <c r="IN53" s="177"/>
      <c r="IO53" s="177"/>
      <c r="IP53" s="177"/>
      <c r="IQ53" s="177"/>
      <c r="IR53" s="177"/>
      <c r="IS53" s="177"/>
      <c r="IT53" s="177"/>
      <c r="IU53" s="177"/>
      <c r="IV53" s="177"/>
    </row>
    <row r="54" spans="1:256" ht="16.2">
      <c r="A54" s="674"/>
      <c r="B54" s="265" t="s">
        <v>977</v>
      </c>
      <c r="C54" s="264">
        <v>21</v>
      </c>
      <c r="D54" s="264">
        <v>6</v>
      </c>
      <c r="E54" s="236">
        <v>0.28570000000000001</v>
      </c>
      <c r="F54" s="176"/>
      <c r="G54" s="176"/>
      <c r="H54" s="176"/>
      <c r="I54" s="176"/>
      <c r="J54" s="176"/>
      <c r="K54" s="176"/>
      <c r="L54" s="176"/>
      <c r="M54" s="176"/>
      <c r="N54" s="176"/>
      <c r="O54" s="176"/>
      <c r="P54" s="176"/>
      <c r="Q54" s="176"/>
      <c r="R54" s="176"/>
      <c r="S54" s="176"/>
      <c r="T54" s="176"/>
      <c r="U54" s="176"/>
      <c r="V54" s="176"/>
      <c r="W54" s="176"/>
      <c r="X54" s="176"/>
      <c r="Y54" s="176"/>
      <c r="Z54" s="176"/>
      <c r="AA54" s="176"/>
      <c r="AB54" s="176"/>
      <c r="AC54" s="176"/>
      <c r="AD54" s="176"/>
      <c r="AE54" s="176"/>
      <c r="AF54" s="176"/>
      <c r="AG54" s="176"/>
      <c r="AH54" s="176"/>
      <c r="AI54" s="176"/>
      <c r="AJ54" s="176"/>
      <c r="AK54" s="176"/>
      <c r="AL54" s="176"/>
      <c r="AM54" s="176"/>
      <c r="AN54" s="176"/>
      <c r="AO54" s="176"/>
      <c r="AP54" s="176"/>
      <c r="AQ54" s="176"/>
      <c r="AR54" s="176"/>
      <c r="AS54" s="176"/>
      <c r="AT54" s="176"/>
      <c r="AU54" s="176"/>
      <c r="AV54" s="176"/>
      <c r="AW54" s="176"/>
      <c r="AX54" s="176"/>
      <c r="AY54" s="176"/>
      <c r="AZ54" s="176"/>
      <c r="BA54" s="176"/>
      <c r="BB54" s="176"/>
      <c r="BC54" s="176"/>
      <c r="BD54" s="176"/>
      <c r="BE54" s="176"/>
      <c r="BF54" s="176"/>
      <c r="BG54" s="176"/>
      <c r="BH54" s="176"/>
      <c r="BI54" s="176"/>
      <c r="BJ54" s="176"/>
      <c r="BK54" s="176"/>
      <c r="BL54" s="176"/>
      <c r="BM54" s="176"/>
      <c r="BN54" s="176"/>
      <c r="BO54" s="176"/>
      <c r="BP54" s="176"/>
      <c r="BQ54" s="176"/>
      <c r="BR54" s="176"/>
      <c r="BS54" s="176"/>
      <c r="BT54" s="176"/>
      <c r="BU54" s="176"/>
      <c r="BV54" s="176"/>
      <c r="BW54" s="176"/>
      <c r="BX54" s="176"/>
      <c r="BY54" s="176"/>
      <c r="BZ54" s="176"/>
      <c r="CA54" s="176"/>
      <c r="CB54" s="176"/>
      <c r="CC54" s="176"/>
      <c r="CD54" s="176"/>
      <c r="CE54" s="176"/>
      <c r="CF54" s="176"/>
      <c r="CG54" s="176"/>
      <c r="CH54" s="176"/>
      <c r="CI54" s="176"/>
      <c r="CJ54" s="176"/>
      <c r="CK54" s="176"/>
      <c r="CL54" s="176"/>
      <c r="CM54" s="176"/>
      <c r="CN54" s="176"/>
      <c r="CO54" s="176"/>
      <c r="CP54" s="176"/>
      <c r="CQ54" s="176"/>
      <c r="CR54" s="176"/>
      <c r="CS54" s="176"/>
      <c r="CT54" s="176"/>
      <c r="CU54" s="176"/>
      <c r="CV54" s="176"/>
      <c r="CW54" s="176"/>
      <c r="CX54" s="176"/>
      <c r="CY54" s="176"/>
      <c r="CZ54" s="176"/>
      <c r="DA54" s="176"/>
      <c r="DB54" s="176"/>
      <c r="DC54" s="176"/>
      <c r="DD54" s="176"/>
      <c r="DE54" s="176"/>
      <c r="DF54" s="176"/>
      <c r="DG54" s="176"/>
      <c r="DH54" s="176"/>
      <c r="DI54" s="176"/>
      <c r="DJ54" s="176"/>
      <c r="DK54" s="176"/>
      <c r="DL54" s="176"/>
      <c r="DM54" s="176"/>
      <c r="DN54" s="176"/>
      <c r="DO54" s="176"/>
      <c r="DP54" s="176"/>
      <c r="DQ54" s="176"/>
      <c r="DR54" s="176"/>
      <c r="DS54" s="176"/>
      <c r="DT54" s="176"/>
      <c r="DU54" s="176"/>
      <c r="DV54" s="176"/>
      <c r="DW54" s="176"/>
      <c r="DX54" s="176"/>
      <c r="DY54" s="176"/>
      <c r="DZ54" s="176"/>
      <c r="EA54" s="176"/>
      <c r="EB54" s="176"/>
      <c r="EC54" s="176"/>
      <c r="ED54" s="176"/>
      <c r="EE54" s="176"/>
      <c r="EF54" s="176"/>
      <c r="EG54" s="176"/>
      <c r="EH54" s="176"/>
      <c r="EI54" s="176"/>
      <c r="EJ54" s="176"/>
      <c r="EK54" s="176"/>
      <c r="EL54" s="176"/>
      <c r="EM54" s="176"/>
      <c r="EN54" s="176"/>
      <c r="EO54" s="176"/>
      <c r="EP54" s="176"/>
      <c r="EQ54" s="176"/>
      <c r="ER54" s="176"/>
      <c r="ES54" s="176"/>
      <c r="ET54" s="176"/>
      <c r="EU54" s="176"/>
      <c r="EV54" s="176"/>
      <c r="EW54" s="176"/>
      <c r="EX54" s="176"/>
      <c r="EY54" s="176"/>
      <c r="EZ54" s="176"/>
      <c r="FA54" s="176"/>
      <c r="FB54" s="176"/>
      <c r="FC54" s="176"/>
      <c r="FD54" s="176"/>
      <c r="FE54" s="176"/>
      <c r="FF54" s="176"/>
      <c r="FG54" s="176"/>
      <c r="FH54" s="176"/>
      <c r="FI54" s="176"/>
      <c r="FJ54" s="176"/>
      <c r="FK54" s="176"/>
      <c r="FL54" s="176"/>
      <c r="FM54" s="176"/>
      <c r="FN54" s="176"/>
      <c r="FO54" s="176"/>
      <c r="FP54" s="176"/>
      <c r="FQ54" s="176"/>
      <c r="FR54" s="176"/>
      <c r="FS54" s="176"/>
      <c r="FT54" s="176"/>
      <c r="FU54" s="176"/>
      <c r="FV54" s="176"/>
      <c r="FW54" s="176"/>
      <c r="FX54" s="176"/>
      <c r="FY54" s="176"/>
      <c r="FZ54" s="176"/>
      <c r="GA54" s="176"/>
      <c r="GB54" s="176"/>
      <c r="GC54" s="176"/>
      <c r="GD54" s="176"/>
      <c r="GE54" s="176"/>
      <c r="GF54" s="176"/>
      <c r="GG54" s="176"/>
      <c r="GH54" s="176"/>
      <c r="GI54" s="176"/>
      <c r="GJ54" s="176"/>
      <c r="GK54" s="176"/>
      <c r="GL54" s="176"/>
      <c r="GM54" s="176"/>
      <c r="GN54" s="176"/>
      <c r="GO54" s="176"/>
      <c r="GP54" s="176"/>
      <c r="GQ54" s="176"/>
      <c r="GR54" s="176"/>
      <c r="GS54" s="176"/>
      <c r="GT54" s="176"/>
      <c r="GU54" s="176"/>
      <c r="GV54" s="176"/>
      <c r="GW54" s="176"/>
      <c r="GX54" s="176"/>
      <c r="GY54" s="176"/>
      <c r="GZ54" s="176"/>
      <c r="HA54" s="176"/>
      <c r="HB54" s="176"/>
      <c r="HC54" s="176"/>
      <c r="HD54" s="176"/>
      <c r="HE54" s="176"/>
      <c r="HF54" s="176"/>
      <c r="HG54" s="176"/>
      <c r="HH54" s="176"/>
      <c r="HI54" s="176"/>
      <c r="HJ54" s="176"/>
      <c r="HK54" s="176"/>
      <c r="HL54" s="176"/>
      <c r="HM54" s="176"/>
      <c r="HN54" s="176"/>
      <c r="HO54" s="176"/>
      <c r="HP54" s="176"/>
      <c r="HQ54" s="176"/>
      <c r="HR54" s="176"/>
      <c r="HS54" s="176"/>
      <c r="HT54" s="176"/>
      <c r="HU54" s="176"/>
      <c r="HV54" s="176"/>
      <c r="HW54" s="176"/>
      <c r="HX54" s="176"/>
      <c r="HY54" s="176"/>
      <c r="HZ54" s="176"/>
      <c r="IA54" s="176"/>
      <c r="IB54" s="176"/>
      <c r="IC54" s="176"/>
      <c r="ID54" s="176"/>
      <c r="IE54" s="176"/>
      <c r="IF54" s="176"/>
      <c r="IG54" s="176"/>
      <c r="IH54" s="176"/>
      <c r="II54" s="176"/>
      <c r="IJ54" s="176"/>
      <c r="IK54" s="176"/>
      <c r="IL54" s="176"/>
      <c r="IM54" s="176"/>
      <c r="IN54" s="176"/>
      <c r="IO54" s="176"/>
      <c r="IP54" s="176"/>
      <c r="IQ54" s="176"/>
      <c r="IR54" s="176"/>
      <c r="IS54" s="176"/>
      <c r="IT54" s="176"/>
      <c r="IU54" s="176"/>
      <c r="IV54" s="176"/>
    </row>
    <row r="55" spans="1:256" ht="16.2">
      <c r="A55" s="675"/>
      <c r="B55" s="266" t="s">
        <v>978</v>
      </c>
      <c r="C55" s="267">
        <v>37</v>
      </c>
      <c r="D55" s="267">
        <v>8</v>
      </c>
      <c r="E55" s="236">
        <v>0.2162</v>
      </c>
    </row>
    <row r="56" spans="1:256" ht="16.2">
      <c r="A56" s="674" t="s">
        <v>374</v>
      </c>
      <c r="B56" s="250" t="s">
        <v>979</v>
      </c>
      <c r="C56" s="264">
        <v>11</v>
      </c>
      <c r="D56" s="264">
        <v>4</v>
      </c>
      <c r="E56" s="268">
        <v>0.36359999999999998</v>
      </c>
    </row>
    <row r="57" spans="1:256" ht="16.2">
      <c r="A57" s="674"/>
      <c r="B57" s="250" t="s">
        <v>980</v>
      </c>
      <c r="C57" s="264">
        <v>7</v>
      </c>
      <c r="D57" s="264">
        <v>2</v>
      </c>
      <c r="E57" s="268">
        <v>0.28570000000000001</v>
      </c>
    </row>
    <row r="58" spans="1:256" ht="16.2">
      <c r="A58" s="674"/>
      <c r="B58" s="250" t="s">
        <v>981</v>
      </c>
      <c r="C58" s="264">
        <v>13</v>
      </c>
      <c r="D58" s="264">
        <v>4</v>
      </c>
      <c r="E58" s="268">
        <v>0.30769999999999997</v>
      </c>
    </row>
    <row r="59" spans="1:256" ht="16.2">
      <c r="A59" s="674"/>
      <c r="B59" s="250" t="s">
        <v>982</v>
      </c>
      <c r="C59" s="264">
        <v>18</v>
      </c>
      <c r="D59" s="264">
        <v>1</v>
      </c>
      <c r="E59" s="268">
        <v>5.5599999999999997E-2</v>
      </c>
    </row>
    <row r="60" spans="1:256" ht="16.2">
      <c r="A60" s="674"/>
      <c r="B60" s="250" t="s">
        <v>983</v>
      </c>
      <c r="C60" s="264">
        <v>21</v>
      </c>
      <c r="D60" s="264">
        <v>2</v>
      </c>
      <c r="E60" s="268">
        <v>9.5200000000000007E-2</v>
      </c>
    </row>
    <row r="61" spans="1:256" ht="16.2">
      <c r="A61" s="674"/>
      <c r="B61" s="250" t="s">
        <v>984</v>
      </c>
      <c r="C61" s="264">
        <v>18</v>
      </c>
      <c r="D61" s="264">
        <v>6</v>
      </c>
      <c r="E61" s="268">
        <v>0.33329999999999999</v>
      </c>
    </row>
    <row r="62" spans="1:256" ht="16.2">
      <c r="A62" s="674"/>
      <c r="B62" s="250" t="s">
        <v>985</v>
      </c>
      <c r="C62" s="264">
        <v>11</v>
      </c>
      <c r="D62" s="264">
        <v>5</v>
      </c>
      <c r="E62" s="268">
        <v>0.45450000000000002</v>
      </c>
    </row>
    <row r="63" spans="1:256" ht="16.2">
      <c r="A63" s="674"/>
      <c r="B63" s="250" t="s">
        <v>986</v>
      </c>
      <c r="C63" s="264">
        <v>16</v>
      </c>
      <c r="D63" s="264">
        <v>2</v>
      </c>
      <c r="E63" s="268">
        <v>0.125</v>
      </c>
    </row>
    <row r="64" spans="1:256" ht="16.2">
      <c r="A64" s="674"/>
      <c r="B64" s="250" t="s">
        <v>987</v>
      </c>
      <c r="C64" s="264">
        <v>7</v>
      </c>
      <c r="D64" s="264">
        <v>3</v>
      </c>
      <c r="E64" s="268">
        <v>0.42859999999999998</v>
      </c>
      <c r="F64" s="176"/>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6"/>
      <c r="AE64" s="176"/>
      <c r="AF64" s="176"/>
      <c r="AG64" s="176"/>
      <c r="AH64" s="176"/>
      <c r="AI64" s="176"/>
      <c r="AJ64" s="176"/>
      <c r="AK64" s="176"/>
      <c r="AL64" s="176"/>
      <c r="AM64" s="176"/>
      <c r="AN64" s="176"/>
      <c r="AO64" s="176"/>
      <c r="AP64" s="176"/>
      <c r="AQ64" s="176"/>
      <c r="AR64" s="176"/>
      <c r="AS64" s="176"/>
      <c r="AT64" s="176"/>
      <c r="AU64" s="176"/>
      <c r="AV64" s="176"/>
      <c r="AW64" s="176"/>
      <c r="AX64" s="176"/>
      <c r="AY64" s="176"/>
      <c r="AZ64" s="176"/>
      <c r="BA64" s="176"/>
      <c r="BB64" s="176"/>
      <c r="BC64" s="176"/>
      <c r="BD64" s="176"/>
      <c r="BE64" s="176"/>
      <c r="BF64" s="176"/>
      <c r="BG64" s="176"/>
      <c r="BH64" s="176"/>
      <c r="BI64" s="176"/>
      <c r="BJ64" s="176"/>
      <c r="BK64" s="176"/>
      <c r="BL64" s="176"/>
      <c r="BM64" s="176"/>
      <c r="BN64" s="176"/>
      <c r="BO64" s="176"/>
      <c r="BP64" s="176"/>
      <c r="BQ64" s="176"/>
      <c r="BR64" s="176"/>
      <c r="BS64" s="176"/>
      <c r="BT64" s="176"/>
      <c r="BU64" s="176"/>
      <c r="BV64" s="176"/>
      <c r="BW64" s="176"/>
      <c r="BX64" s="176"/>
      <c r="BY64" s="176"/>
      <c r="BZ64" s="176"/>
      <c r="CA64" s="176"/>
      <c r="CB64" s="176"/>
      <c r="CC64" s="176"/>
      <c r="CD64" s="176"/>
      <c r="CE64" s="176"/>
      <c r="CF64" s="176"/>
      <c r="CG64" s="176"/>
      <c r="CH64" s="176"/>
      <c r="CI64" s="176"/>
      <c r="CJ64" s="176"/>
      <c r="CK64" s="176"/>
      <c r="CL64" s="176"/>
      <c r="CM64" s="176"/>
      <c r="CN64" s="176"/>
      <c r="CO64" s="176"/>
      <c r="CP64" s="176"/>
      <c r="CQ64" s="176"/>
      <c r="CR64" s="176"/>
      <c r="CS64" s="176"/>
      <c r="CT64" s="176"/>
      <c r="CU64" s="176"/>
      <c r="CV64" s="176"/>
      <c r="CW64" s="176"/>
      <c r="CX64" s="176"/>
      <c r="CY64" s="176"/>
      <c r="CZ64" s="176"/>
      <c r="DA64" s="176"/>
      <c r="DB64" s="176"/>
      <c r="DC64" s="176"/>
      <c r="DD64" s="176"/>
      <c r="DE64" s="176"/>
      <c r="DF64" s="176"/>
      <c r="DG64" s="176"/>
      <c r="DH64" s="176"/>
      <c r="DI64" s="176"/>
      <c r="DJ64" s="176"/>
      <c r="DK64" s="176"/>
      <c r="DL64" s="176"/>
      <c r="DM64" s="176"/>
      <c r="DN64" s="176"/>
      <c r="DO64" s="176"/>
      <c r="DP64" s="176"/>
      <c r="DQ64" s="176"/>
      <c r="DR64" s="176"/>
      <c r="DS64" s="176"/>
      <c r="DT64" s="176"/>
      <c r="DU64" s="176"/>
      <c r="DV64" s="176"/>
      <c r="DW64" s="176"/>
      <c r="DX64" s="176"/>
      <c r="DY64" s="176"/>
      <c r="DZ64" s="176"/>
      <c r="EA64" s="176"/>
      <c r="EB64" s="176"/>
      <c r="EC64" s="176"/>
      <c r="ED64" s="176"/>
      <c r="EE64" s="176"/>
      <c r="EF64" s="176"/>
      <c r="EG64" s="176"/>
      <c r="EH64" s="176"/>
      <c r="EI64" s="176"/>
      <c r="EJ64" s="176"/>
      <c r="EK64" s="176"/>
      <c r="EL64" s="176"/>
      <c r="EM64" s="176"/>
      <c r="EN64" s="176"/>
      <c r="EO64" s="176"/>
      <c r="EP64" s="176"/>
      <c r="EQ64" s="176"/>
      <c r="ER64" s="176"/>
      <c r="ES64" s="176"/>
      <c r="ET64" s="176"/>
      <c r="EU64" s="176"/>
      <c r="EV64" s="176"/>
      <c r="EW64" s="176"/>
      <c r="EX64" s="176"/>
      <c r="EY64" s="176"/>
      <c r="EZ64" s="176"/>
      <c r="FA64" s="176"/>
      <c r="FB64" s="176"/>
      <c r="FC64" s="176"/>
      <c r="FD64" s="176"/>
      <c r="FE64" s="176"/>
      <c r="FF64" s="176"/>
      <c r="FG64" s="176"/>
      <c r="FH64" s="176"/>
      <c r="FI64" s="176"/>
      <c r="FJ64" s="176"/>
      <c r="FK64" s="176"/>
      <c r="FL64" s="176"/>
      <c r="FM64" s="176"/>
      <c r="FN64" s="176"/>
      <c r="FO64" s="176"/>
      <c r="FP64" s="176"/>
      <c r="FQ64" s="176"/>
      <c r="FR64" s="176"/>
      <c r="FS64" s="176"/>
      <c r="FT64" s="176"/>
      <c r="FU64" s="176"/>
      <c r="FV64" s="176"/>
      <c r="FW64" s="176"/>
      <c r="FX64" s="176"/>
      <c r="FY64" s="176"/>
      <c r="FZ64" s="176"/>
      <c r="GA64" s="176"/>
      <c r="GB64" s="176"/>
      <c r="GC64" s="176"/>
      <c r="GD64" s="176"/>
      <c r="GE64" s="176"/>
      <c r="GF64" s="176"/>
      <c r="GG64" s="176"/>
      <c r="GH64" s="176"/>
      <c r="GI64" s="176"/>
      <c r="GJ64" s="176"/>
      <c r="GK64" s="176"/>
      <c r="GL64" s="176"/>
      <c r="GM64" s="176"/>
      <c r="GN64" s="176"/>
      <c r="GO64" s="176"/>
      <c r="GP64" s="176"/>
      <c r="GQ64" s="176"/>
      <c r="GR64" s="176"/>
      <c r="GS64" s="176"/>
      <c r="GT64" s="176"/>
      <c r="GU64" s="176"/>
      <c r="GV64" s="176"/>
      <c r="GW64" s="176"/>
      <c r="GX64" s="176"/>
      <c r="GY64" s="176"/>
      <c r="GZ64" s="176"/>
      <c r="HA64" s="176"/>
      <c r="HB64" s="176"/>
      <c r="HC64" s="176"/>
      <c r="HD64" s="176"/>
      <c r="HE64" s="176"/>
      <c r="HF64" s="176"/>
      <c r="HG64" s="176"/>
      <c r="HH64" s="176"/>
      <c r="HI64" s="176"/>
      <c r="HJ64" s="176"/>
      <c r="HK64" s="176"/>
      <c r="HL64" s="176"/>
      <c r="HM64" s="176"/>
      <c r="HN64" s="176"/>
      <c r="HO64" s="176"/>
      <c r="HP64" s="176"/>
      <c r="HQ64" s="176"/>
      <c r="HR64" s="176"/>
      <c r="HS64" s="176"/>
      <c r="HT64" s="176"/>
      <c r="HU64" s="176"/>
      <c r="HV64" s="176"/>
      <c r="HW64" s="176"/>
      <c r="HX64" s="176"/>
      <c r="HY64" s="176"/>
      <c r="HZ64" s="176"/>
      <c r="IA64" s="176"/>
      <c r="IB64" s="176"/>
      <c r="IC64" s="176"/>
      <c r="ID64" s="176"/>
      <c r="IE64" s="176"/>
      <c r="IF64" s="176"/>
      <c r="IG64" s="176"/>
      <c r="IH64" s="176"/>
      <c r="II64" s="176"/>
      <c r="IJ64" s="176"/>
      <c r="IK64" s="176"/>
      <c r="IL64" s="176"/>
      <c r="IM64" s="176"/>
      <c r="IN64" s="176"/>
      <c r="IO64" s="176"/>
      <c r="IP64" s="176"/>
      <c r="IQ64" s="176"/>
      <c r="IR64" s="176"/>
      <c r="IS64" s="176"/>
      <c r="IT64" s="176"/>
      <c r="IU64" s="176"/>
      <c r="IV64" s="176"/>
    </row>
    <row r="65" spans="1:256" ht="16.2">
      <c r="A65" s="674" t="s">
        <v>375</v>
      </c>
      <c r="B65" s="250" t="s">
        <v>988</v>
      </c>
      <c r="C65" s="193">
        <v>15</v>
      </c>
      <c r="D65" s="193">
        <v>2</v>
      </c>
      <c r="E65" s="236">
        <v>0.1333</v>
      </c>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177"/>
      <c r="FO65" s="177"/>
      <c r="FP65" s="177"/>
      <c r="FQ65" s="177"/>
      <c r="FR65" s="177"/>
      <c r="FS65" s="177"/>
      <c r="FT65" s="177"/>
      <c r="FU65" s="177"/>
      <c r="FV65" s="177"/>
      <c r="FW65" s="177"/>
      <c r="FX65" s="177"/>
      <c r="FY65" s="177"/>
      <c r="FZ65" s="177"/>
      <c r="GA65" s="177"/>
      <c r="GB65" s="177"/>
      <c r="GC65" s="177"/>
      <c r="GD65" s="177"/>
      <c r="GE65" s="177"/>
      <c r="GF65" s="177"/>
      <c r="GG65" s="177"/>
      <c r="GH65" s="177"/>
      <c r="GI65" s="177"/>
      <c r="GJ65" s="177"/>
      <c r="GK65" s="177"/>
      <c r="GL65" s="177"/>
      <c r="GM65" s="177"/>
      <c r="GN65" s="177"/>
      <c r="GO65" s="177"/>
      <c r="GP65" s="177"/>
      <c r="GQ65" s="177"/>
      <c r="GR65" s="177"/>
      <c r="GS65" s="177"/>
      <c r="GT65" s="177"/>
      <c r="GU65" s="177"/>
      <c r="GV65" s="177"/>
      <c r="GW65" s="177"/>
      <c r="GX65" s="177"/>
      <c r="GY65" s="177"/>
      <c r="GZ65" s="177"/>
      <c r="HA65" s="177"/>
      <c r="HB65" s="177"/>
      <c r="HC65" s="177"/>
      <c r="HD65" s="177"/>
      <c r="HE65" s="177"/>
      <c r="HF65" s="177"/>
      <c r="HG65" s="177"/>
      <c r="HH65" s="177"/>
      <c r="HI65" s="177"/>
      <c r="HJ65" s="177"/>
      <c r="HK65" s="177"/>
      <c r="HL65" s="177"/>
      <c r="HM65" s="177"/>
      <c r="HN65" s="177"/>
      <c r="HO65" s="177"/>
      <c r="HP65" s="177"/>
      <c r="HQ65" s="177"/>
      <c r="HR65" s="177"/>
      <c r="HS65" s="177"/>
      <c r="HT65" s="177"/>
      <c r="HU65" s="177"/>
      <c r="HV65" s="177"/>
      <c r="HW65" s="177"/>
      <c r="HX65" s="177"/>
      <c r="HY65" s="177"/>
      <c r="HZ65" s="177"/>
      <c r="IA65" s="177"/>
      <c r="IB65" s="177"/>
      <c r="IC65" s="177"/>
      <c r="ID65" s="177"/>
      <c r="IE65" s="177"/>
      <c r="IF65" s="177"/>
      <c r="IG65" s="177"/>
      <c r="IH65" s="177"/>
      <c r="II65" s="177"/>
      <c r="IJ65" s="177"/>
      <c r="IK65" s="177"/>
      <c r="IL65" s="177"/>
      <c r="IM65" s="177"/>
      <c r="IN65" s="177"/>
      <c r="IO65" s="177"/>
      <c r="IP65" s="177"/>
      <c r="IQ65" s="177"/>
      <c r="IR65" s="177"/>
      <c r="IS65" s="177"/>
      <c r="IT65" s="177"/>
      <c r="IU65" s="177"/>
      <c r="IV65" s="177"/>
    </row>
    <row r="66" spans="1:256" ht="16.2">
      <c r="A66" s="674"/>
      <c r="B66" s="250" t="s">
        <v>989</v>
      </c>
      <c r="C66" s="193">
        <v>23</v>
      </c>
      <c r="D66" s="193">
        <v>5</v>
      </c>
      <c r="E66" s="236">
        <v>0.21740000000000001</v>
      </c>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177"/>
      <c r="FO66" s="177"/>
      <c r="FP66" s="177"/>
      <c r="FQ66" s="177"/>
      <c r="FR66" s="177"/>
      <c r="FS66" s="177"/>
      <c r="FT66" s="177"/>
      <c r="FU66" s="177"/>
      <c r="FV66" s="177"/>
      <c r="FW66" s="177"/>
      <c r="FX66" s="177"/>
      <c r="FY66" s="177"/>
      <c r="FZ66" s="177"/>
      <c r="GA66" s="177"/>
      <c r="GB66" s="177"/>
      <c r="GC66" s="177"/>
      <c r="GD66" s="177"/>
      <c r="GE66" s="177"/>
      <c r="GF66" s="177"/>
      <c r="GG66" s="177"/>
      <c r="GH66" s="177"/>
      <c r="GI66" s="177"/>
      <c r="GJ66" s="177"/>
      <c r="GK66" s="177"/>
      <c r="GL66" s="177"/>
      <c r="GM66" s="177"/>
      <c r="GN66" s="177"/>
      <c r="GO66" s="177"/>
      <c r="GP66" s="177"/>
      <c r="GQ66" s="177"/>
      <c r="GR66" s="177"/>
      <c r="GS66" s="177"/>
      <c r="GT66" s="177"/>
      <c r="GU66" s="177"/>
      <c r="GV66" s="177"/>
      <c r="GW66" s="177"/>
      <c r="GX66" s="177"/>
      <c r="GY66" s="177"/>
      <c r="GZ66" s="177"/>
      <c r="HA66" s="177"/>
      <c r="HB66" s="177"/>
      <c r="HC66" s="177"/>
      <c r="HD66" s="177"/>
      <c r="HE66" s="177"/>
      <c r="HF66" s="177"/>
      <c r="HG66" s="177"/>
      <c r="HH66" s="177"/>
      <c r="HI66" s="177"/>
      <c r="HJ66" s="177"/>
      <c r="HK66" s="177"/>
      <c r="HL66" s="177"/>
      <c r="HM66" s="177"/>
      <c r="HN66" s="177"/>
      <c r="HO66" s="177"/>
      <c r="HP66" s="177"/>
      <c r="HQ66" s="177"/>
      <c r="HR66" s="177"/>
      <c r="HS66" s="177"/>
      <c r="HT66" s="177"/>
      <c r="HU66" s="177"/>
      <c r="HV66" s="177"/>
      <c r="HW66" s="177"/>
      <c r="HX66" s="177"/>
      <c r="HY66" s="177"/>
      <c r="HZ66" s="177"/>
      <c r="IA66" s="177"/>
      <c r="IB66" s="177"/>
      <c r="IC66" s="177"/>
      <c r="ID66" s="177"/>
      <c r="IE66" s="177"/>
      <c r="IF66" s="177"/>
      <c r="IG66" s="177"/>
      <c r="IH66" s="177"/>
      <c r="II66" s="177"/>
      <c r="IJ66" s="177"/>
      <c r="IK66" s="177"/>
      <c r="IL66" s="177"/>
      <c r="IM66" s="177"/>
      <c r="IN66" s="177"/>
      <c r="IO66" s="177"/>
      <c r="IP66" s="177"/>
      <c r="IQ66" s="177"/>
      <c r="IR66" s="177"/>
      <c r="IS66" s="177"/>
      <c r="IT66" s="177"/>
      <c r="IU66" s="177"/>
      <c r="IV66" s="177"/>
    </row>
    <row r="67" spans="1:256" ht="16.2">
      <c r="A67" s="674"/>
      <c r="B67" s="250" t="s">
        <v>990</v>
      </c>
      <c r="C67" s="193">
        <v>21</v>
      </c>
      <c r="D67" s="193">
        <v>6</v>
      </c>
      <c r="E67" s="236">
        <v>0.28570000000000001</v>
      </c>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177"/>
      <c r="FO67" s="177"/>
      <c r="FP67" s="177"/>
      <c r="FQ67" s="177"/>
      <c r="FR67" s="177"/>
      <c r="FS67" s="177"/>
      <c r="FT67" s="177"/>
      <c r="FU67" s="177"/>
      <c r="FV67" s="177"/>
      <c r="FW67" s="177"/>
      <c r="FX67" s="177"/>
      <c r="FY67" s="177"/>
      <c r="FZ67" s="177"/>
      <c r="GA67" s="177"/>
      <c r="GB67" s="177"/>
      <c r="GC67" s="177"/>
      <c r="GD67" s="177"/>
      <c r="GE67" s="177"/>
      <c r="GF67" s="177"/>
      <c r="GG67" s="177"/>
      <c r="GH67" s="177"/>
      <c r="GI67" s="177"/>
      <c r="GJ67" s="177"/>
      <c r="GK67" s="177"/>
      <c r="GL67" s="177"/>
      <c r="GM67" s="177"/>
      <c r="GN67" s="177"/>
      <c r="GO67" s="177"/>
      <c r="GP67" s="177"/>
      <c r="GQ67" s="177"/>
      <c r="GR67" s="177"/>
      <c r="GS67" s="177"/>
      <c r="GT67" s="177"/>
      <c r="GU67" s="177"/>
      <c r="GV67" s="177"/>
      <c r="GW67" s="177"/>
      <c r="GX67" s="177"/>
      <c r="GY67" s="177"/>
      <c r="GZ67" s="177"/>
      <c r="HA67" s="177"/>
      <c r="HB67" s="177"/>
      <c r="HC67" s="177"/>
      <c r="HD67" s="177"/>
      <c r="HE67" s="177"/>
      <c r="HF67" s="177"/>
      <c r="HG67" s="177"/>
      <c r="HH67" s="177"/>
      <c r="HI67" s="177"/>
      <c r="HJ67" s="177"/>
      <c r="HK67" s="177"/>
      <c r="HL67" s="177"/>
      <c r="HM67" s="177"/>
      <c r="HN67" s="177"/>
      <c r="HO67" s="177"/>
      <c r="HP67" s="177"/>
      <c r="HQ67" s="177"/>
      <c r="HR67" s="177"/>
      <c r="HS67" s="177"/>
      <c r="HT67" s="177"/>
      <c r="HU67" s="177"/>
      <c r="HV67" s="177"/>
      <c r="HW67" s="177"/>
      <c r="HX67" s="177"/>
      <c r="HY67" s="177"/>
      <c r="HZ67" s="177"/>
      <c r="IA67" s="177"/>
      <c r="IB67" s="177"/>
      <c r="IC67" s="177"/>
      <c r="ID67" s="177"/>
      <c r="IE67" s="177"/>
      <c r="IF67" s="177"/>
      <c r="IG67" s="177"/>
      <c r="IH67" s="177"/>
      <c r="II67" s="177"/>
      <c r="IJ67" s="177"/>
      <c r="IK67" s="177"/>
      <c r="IL67" s="177"/>
      <c r="IM67" s="177"/>
      <c r="IN67" s="177"/>
      <c r="IO67" s="177"/>
      <c r="IP67" s="177"/>
      <c r="IQ67" s="177"/>
      <c r="IR67" s="177"/>
      <c r="IS67" s="177"/>
      <c r="IT67" s="177"/>
      <c r="IU67" s="177"/>
      <c r="IV67" s="177"/>
    </row>
    <row r="68" spans="1:256" ht="16.2">
      <c r="A68" s="674"/>
      <c r="B68" s="250" t="s">
        <v>991</v>
      </c>
      <c r="C68" s="193">
        <v>25</v>
      </c>
      <c r="D68" s="193">
        <v>9</v>
      </c>
      <c r="E68" s="236">
        <v>0.36</v>
      </c>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177"/>
      <c r="FO68" s="177"/>
      <c r="FP68" s="177"/>
      <c r="FQ68" s="177"/>
      <c r="FR68" s="177"/>
      <c r="FS68" s="177"/>
      <c r="FT68" s="177"/>
      <c r="FU68" s="177"/>
      <c r="FV68" s="177"/>
      <c r="FW68" s="177"/>
      <c r="FX68" s="177"/>
      <c r="FY68" s="177"/>
      <c r="FZ68" s="177"/>
      <c r="GA68" s="177"/>
      <c r="GB68" s="177"/>
      <c r="GC68" s="177"/>
      <c r="GD68" s="177"/>
      <c r="GE68" s="177"/>
      <c r="GF68" s="177"/>
      <c r="GG68" s="177"/>
      <c r="GH68" s="177"/>
      <c r="GI68" s="177"/>
      <c r="GJ68" s="177"/>
      <c r="GK68" s="177"/>
      <c r="GL68" s="177"/>
      <c r="GM68" s="177"/>
      <c r="GN68" s="177"/>
      <c r="GO68" s="177"/>
      <c r="GP68" s="177"/>
      <c r="GQ68" s="177"/>
      <c r="GR68" s="177"/>
      <c r="GS68" s="177"/>
      <c r="GT68" s="177"/>
      <c r="GU68" s="177"/>
      <c r="GV68" s="177"/>
      <c r="GW68" s="177"/>
      <c r="GX68" s="177"/>
      <c r="GY68" s="177"/>
      <c r="GZ68" s="177"/>
      <c r="HA68" s="177"/>
      <c r="HB68" s="177"/>
      <c r="HC68" s="177"/>
      <c r="HD68" s="177"/>
      <c r="HE68" s="177"/>
      <c r="HF68" s="177"/>
      <c r="HG68" s="177"/>
      <c r="HH68" s="177"/>
      <c r="HI68" s="177"/>
      <c r="HJ68" s="177"/>
      <c r="HK68" s="177"/>
      <c r="HL68" s="177"/>
      <c r="HM68" s="177"/>
      <c r="HN68" s="177"/>
      <c r="HO68" s="177"/>
      <c r="HP68" s="177"/>
      <c r="HQ68" s="177"/>
      <c r="HR68" s="177"/>
      <c r="HS68" s="177"/>
      <c r="HT68" s="177"/>
      <c r="HU68" s="177"/>
      <c r="HV68" s="177"/>
      <c r="HW68" s="177"/>
      <c r="HX68" s="177"/>
      <c r="HY68" s="177"/>
      <c r="HZ68" s="177"/>
      <c r="IA68" s="177"/>
      <c r="IB68" s="177"/>
      <c r="IC68" s="177"/>
      <c r="ID68" s="177"/>
      <c r="IE68" s="177"/>
      <c r="IF68" s="177"/>
      <c r="IG68" s="177"/>
      <c r="IH68" s="177"/>
      <c r="II68" s="177"/>
      <c r="IJ68" s="177"/>
      <c r="IK68" s="177"/>
      <c r="IL68" s="177"/>
      <c r="IM68" s="177"/>
      <c r="IN68" s="177"/>
      <c r="IO68" s="177"/>
      <c r="IP68" s="177"/>
      <c r="IQ68" s="177"/>
      <c r="IR68" s="177"/>
      <c r="IS68" s="177"/>
      <c r="IT68" s="177"/>
      <c r="IU68" s="177"/>
      <c r="IV68" s="177"/>
    </row>
    <row r="69" spans="1:256" ht="16.2">
      <c r="A69" s="674"/>
      <c r="B69" s="250" t="s">
        <v>380</v>
      </c>
      <c r="C69" s="264">
        <v>14</v>
      </c>
      <c r="D69" s="264">
        <v>5</v>
      </c>
      <c r="E69" s="268">
        <v>0.35709999999999997</v>
      </c>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177"/>
      <c r="FO69" s="177"/>
      <c r="FP69" s="177"/>
      <c r="FQ69" s="177"/>
      <c r="FR69" s="177"/>
      <c r="FS69" s="177"/>
      <c r="FT69" s="177"/>
      <c r="FU69" s="177"/>
      <c r="FV69" s="177"/>
      <c r="FW69" s="177"/>
      <c r="FX69" s="177"/>
      <c r="FY69" s="177"/>
      <c r="FZ69" s="177"/>
      <c r="GA69" s="177"/>
      <c r="GB69" s="177"/>
      <c r="GC69" s="177"/>
      <c r="GD69" s="177"/>
      <c r="GE69" s="177"/>
      <c r="GF69" s="177"/>
      <c r="GG69" s="177"/>
      <c r="GH69" s="177"/>
      <c r="GI69" s="177"/>
      <c r="GJ69" s="177"/>
      <c r="GK69" s="177"/>
      <c r="GL69" s="177"/>
      <c r="GM69" s="177"/>
      <c r="GN69" s="177"/>
      <c r="GO69" s="177"/>
      <c r="GP69" s="177"/>
      <c r="GQ69" s="177"/>
      <c r="GR69" s="177"/>
      <c r="GS69" s="177"/>
      <c r="GT69" s="177"/>
      <c r="GU69" s="177"/>
      <c r="GV69" s="177"/>
      <c r="GW69" s="177"/>
      <c r="GX69" s="177"/>
      <c r="GY69" s="177"/>
      <c r="GZ69" s="177"/>
      <c r="HA69" s="177"/>
      <c r="HB69" s="177"/>
      <c r="HC69" s="177"/>
      <c r="HD69" s="177"/>
      <c r="HE69" s="177"/>
      <c r="HF69" s="177"/>
      <c r="HG69" s="177"/>
      <c r="HH69" s="177"/>
      <c r="HI69" s="177"/>
      <c r="HJ69" s="177"/>
      <c r="HK69" s="177"/>
      <c r="HL69" s="177"/>
      <c r="HM69" s="177"/>
      <c r="HN69" s="177"/>
      <c r="HO69" s="177"/>
      <c r="HP69" s="177"/>
      <c r="HQ69" s="177"/>
      <c r="HR69" s="177"/>
      <c r="HS69" s="177"/>
      <c r="HT69" s="177"/>
      <c r="HU69" s="177"/>
      <c r="HV69" s="177"/>
      <c r="HW69" s="177"/>
      <c r="HX69" s="177"/>
      <c r="HY69" s="177"/>
      <c r="HZ69" s="177"/>
      <c r="IA69" s="177"/>
      <c r="IB69" s="177"/>
      <c r="IC69" s="177"/>
      <c r="ID69" s="177"/>
      <c r="IE69" s="177"/>
      <c r="IF69" s="177"/>
      <c r="IG69" s="177"/>
      <c r="IH69" s="177"/>
      <c r="II69" s="177"/>
      <c r="IJ69" s="177"/>
      <c r="IK69" s="177"/>
      <c r="IL69" s="177"/>
      <c r="IM69" s="177"/>
      <c r="IN69" s="177"/>
      <c r="IO69" s="177"/>
      <c r="IP69" s="177"/>
      <c r="IQ69" s="177"/>
      <c r="IR69" s="177"/>
      <c r="IS69" s="177"/>
      <c r="IT69" s="177"/>
      <c r="IU69" s="177"/>
      <c r="IV69" s="177"/>
    </row>
    <row r="70" spans="1:256" ht="16.2">
      <c r="A70" s="674"/>
      <c r="B70" s="250" t="s">
        <v>992</v>
      </c>
      <c r="C70" s="264">
        <v>7</v>
      </c>
      <c r="D70" s="264">
        <v>4</v>
      </c>
      <c r="E70" s="268">
        <v>0.57140000000000002</v>
      </c>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177"/>
      <c r="FO70" s="177"/>
      <c r="FP70" s="177"/>
      <c r="FQ70" s="177"/>
      <c r="FR70" s="177"/>
      <c r="FS70" s="177"/>
      <c r="FT70" s="177"/>
      <c r="FU70" s="177"/>
      <c r="FV70" s="177"/>
      <c r="FW70" s="177"/>
      <c r="FX70" s="177"/>
      <c r="FY70" s="177"/>
      <c r="FZ70" s="177"/>
      <c r="GA70" s="177"/>
      <c r="GB70" s="177"/>
      <c r="GC70" s="177"/>
      <c r="GD70" s="177"/>
      <c r="GE70" s="177"/>
      <c r="GF70" s="177"/>
      <c r="GG70" s="177"/>
      <c r="GH70" s="177"/>
      <c r="GI70" s="177"/>
      <c r="GJ70" s="177"/>
      <c r="GK70" s="177"/>
      <c r="GL70" s="177"/>
      <c r="GM70" s="177"/>
      <c r="GN70" s="177"/>
      <c r="GO70" s="177"/>
      <c r="GP70" s="177"/>
      <c r="GQ70" s="177"/>
      <c r="GR70" s="177"/>
      <c r="GS70" s="177"/>
      <c r="GT70" s="177"/>
      <c r="GU70" s="177"/>
      <c r="GV70" s="177"/>
      <c r="GW70" s="177"/>
      <c r="GX70" s="177"/>
      <c r="GY70" s="177"/>
      <c r="GZ70" s="177"/>
      <c r="HA70" s="177"/>
      <c r="HB70" s="177"/>
      <c r="HC70" s="177"/>
      <c r="HD70" s="177"/>
      <c r="HE70" s="177"/>
      <c r="HF70" s="177"/>
      <c r="HG70" s="177"/>
      <c r="HH70" s="177"/>
      <c r="HI70" s="177"/>
      <c r="HJ70" s="177"/>
      <c r="HK70" s="177"/>
      <c r="HL70" s="177"/>
      <c r="HM70" s="177"/>
      <c r="HN70" s="177"/>
      <c r="HO70" s="177"/>
      <c r="HP70" s="177"/>
      <c r="HQ70" s="177"/>
      <c r="HR70" s="177"/>
      <c r="HS70" s="177"/>
      <c r="HT70" s="177"/>
      <c r="HU70" s="177"/>
      <c r="HV70" s="177"/>
      <c r="HW70" s="177"/>
      <c r="HX70" s="177"/>
      <c r="HY70" s="177"/>
      <c r="HZ70" s="177"/>
      <c r="IA70" s="177"/>
      <c r="IB70" s="177"/>
      <c r="IC70" s="177"/>
      <c r="ID70" s="177"/>
      <c r="IE70" s="177"/>
      <c r="IF70" s="177"/>
      <c r="IG70" s="177"/>
      <c r="IH70" s="177"/>
      <c r="II70" s="177"/>
      <c r="IJ70" s="177"/>
      <c r="IK70" s="177"/>
      <c r="IL70" s="177"/>
      <c r="IM70" s="177"/>
      <c r="IN70" s="177"/>
      <c r="IO70" s="177"/>
      <c r="IP70" s="177"/>
      <c r="IQ70" s="177"/>
      <c r="IR70" s="177"/>
      <c r="IS70" s="177"/>
      <c r="IT70" s="177"/>
      <c r="IU70" s="177"/>
      <c r="IV70" s="177"/>
    </row>
    <row r="71" spans="1:256" ht="16.2">
      <c r="A71" s="674"/>
      <c r="B71" s="250" t="s">
        <v>383</v>
      </c>
      <c r="C71" s="264">
        <v>14</v>
      </c>
      <c r="D71" s="264">
        <v>8</v>
      </c>
      <c r="E71" s="268">
        <v>0.57140000000000002</v>
      </c>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177"/>
      <c r="FO71" s="177"/>
      <c r="FP71" s="177"/>
      <c r="FQ71" s="177"/>
      <c r="FR71" s="177"/>
      <c r="FS71" s="177"/>
      <c r="FT71" s="177"/>
      <c r="FU71" s="177"/>
      <c r="FV71" s="177"/>
      <c r="FW71" s="177"/>
      <c r="FX71" s="177"/>
      <c r="FY71" s="177"/>
      <c r="FZ71" s="177"/>
      <c r="GA71" s="177"/>
      <c r="GB71" s="177"/>
      <c r="GC71" s="177"/>
      <c r="GD71" s="177"/>
      <c r="GE71" s="177"/>
      <c r="GF71" s="177"/>
      <c r="GG71" s="177"/>
      <c r="GH71" s="177"/>
      <c r="GI71" s="177"/>
      <c r="GJ71" s="177"/>
      <c r="GK71" s="177"/>
      <c r="GL71" s="177"/>
      <c r="GM71" s="177"/>
      <c r="GN71" s="177"/>
      <c r="GO71" s="177"/>
      <c r="GP71" s="177"/>
      <c r="GQ71" s="177"/>
      <c r="GR71" s="177"/>
      <c r="GS71" s="177"/>
      <c r="GT71" s="177"/>
      <c r="GU71" s="177"/>
      <c r="GV71" s="177"/>
      <c r="GW71" s="177"/>
      <c r="GX71" s="177"/>
      <c r="GY71" s="177"/>
      <c r="GZ71" s="177"/>
      <c r="HA71" s="177"/>
      <c r="HB71" s="177"/>
      <c r="HC71" s="177"/>
      <c r="HD71" s="177"/>
      <c r="HE71" s="177"/>
      <c r="HF71" s="177"/>
      <c r="HG71" s="177"/>
      <c r="HH71" s="177"/>
      <c r="HI71" s="177"/>
      <c r="HJ71" s="177"/>
      <c r="HK71" s="177"/>
      <c r="HL71" s="177"/>
      <c r="HM71" s="177"/>
      <c r="HN71" s="177"/>
      <c r="HO71" s="177"/>
      <c r="HP71" s="177"/>
      <c r="HQ71" s="177"/>
      <c r="HR71" s="177"/>
      <c r="HS71" s="177"/>
      <c r="HT71" s="177"/>
      <c r="HU71" s="177"/>
      <c r="HV71" s="177"/>
      <c r="HW71" s="177"/>
      <c r="HX71" s="177"/>
      <c r="HY71" s="177"/>
      <c r="HZ71" s="177"/>
      <c r="IA71" s="177"/>
      <c r="IB71" s="177"/>
      <c r="IC71" s="177"/>
      <c r="ID71" s="177"/>
      <c r="IE71" s="177"/>
      <c r="IF71" s="177"/>
      <c r="IG71" s="177"/>
      <c r="IH71" s="177"/>
      <c r="II71" s="177"/>
      <c r="IJ71" s="177"/>
      <c r="IK71" s="177"/>
      <c r="IL71" s="177"/>
      <c r="IM71" s="177"/>
      <c r="IN71" s="177"/>
      <c r="IO71" s="177"/>
      <c r="IP71" s="177"/>
      <c r="IQ71" s="177"/>
      <c r="IR71" s="177"/>
      <c r="IS71" s="177"/>
      <c r="IT71" s="177"/>
      <c r="IU71" s="177"/>
      <c r="IV71" s="177"/>
    </row>
    <row r="72" spans="1:256" ht="16.2">
      <c r="A72" s="674"/>
      <c r="B72" s="250" t="s">
        <v>993</v>
      </c>
      <c r="C72" s="264">
        <v>16</v>
      </c>
      <c r="D72" s="264">
        <v>7</v>
      </c>
      <c r="E72" s="268">
        <v>0.4375</v>
      </c>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FS72" s="177"/>
      <c r="FT72" s="177"/>
      <c r="FU72" s="177"/>
      <c r="FV72" s="177"/>
      <c r="FW72" s="177"/>
      <c r="FX72" s="177"/>
      <c r="FY72" s="177"/>
      <c r="FZ72" s="177"/>
      <c r="GA72" s="177"/>
      <c r="GB72" s="177"/>
      <c r="GC72" s="177"/>
      <c r="GD72" s="177"/>
      <c r="GE72" s="177"/>
      <c r="GF72" s="177"/>
      <c r="GG72" s="177"/>
      <c r="GH72" s="177"/>
      <c r="GI72" s="177"/>
      <c r="GJ72" s="177"/>
      <c r="GK72" s="177"/>
      <c r="GL72" s="177"/>
      <c r="GM72" s="177"/>
      <c r="GN72" s="177"/>
      <c r="GO72" s="177"/>
      <c r="GP72" s="177"/>
      <c r="GQ72" s="177"/>
      <c r="GR72" s="177"/>
      <c r="GS72" s="177"/>
      <c r="GT72" s="177"/>
      <c r="GU72" s="177"/>
      <c r="GV72" s="177"/>
      <c r="GW72" s="177"/>
      <c r="GX72" s="177"/>
      <c r="GY72" s="177"/>
      <c r="GZ72" s="177"/>
      <c r="HA72" s="177"/>
      <c r="HB72" s="177"/>
      <c r="HC72" s="177"/>
      <c r="HD72" s="177"/>
      <c r="HE72" s="177"/>
      <c r="HF72" s="177"/>
      <c r="HG72" s="177"/>
      <c r="HH72" s="177"/>
      <c r="HI72" s="177"/>
      <c r="HJ72" s="177"/>
      <c r="HK72" s="177"/>
      <c r="HL72" s="177"/>
      <c r="HM72" s="177"/>
      <c r="HN72" s="177"/>
      <c r="HO72" s="177"/>
      <c r="HP72" s="177"/>
      <c r="HQ72" s="177"/>
      <c r="HR72" s="177"/>
      <c r="HS72" s="177"/>
      <c r="HT72" s="177"/>
      <c r="HU72" s="177"/>
      <c r="HV72" s="177"/>
      <c r="HW72" s="177"/>
      <c r="HX72" s="177"/>
      <c r="HY72" s="177"/>
      <c r="HZ72" s="177"/>
      <c r="IA72" s="177"/>
      <c r="IB72" s="177"/>
      <c r="IC72" s="177"/>
      <c r="ID72" s="177"/>
      <c r="IE72" s="177"/>
      <c r="IF72" s="177"/>
      <c r="IG72" s="177"/>
      <c r="IH72" s="177"/>
      <c r="II72" s="177"/>
      <c r="IJ72" s="177"/>
      <c r="IK72" s="177"/>
      <c r="IL72" s="177"/>
      <c r="IM72" s="177"/>
      <c r="IN72" s="177"/>
      <c r="IO72" s="177"/>
      <c r="IP72" s="177"/>
      <c r="IQ72" s="177"/>
      <c r="IR72" s="177"/>
      <c r="IS72" s="177"/>
      <c r="IT72" s="177"/>
      <c r="IU72" s="177"/>
      <c r="IV72" s="177"/>
    </row>
    <row r="73" spans="1:256" ht="16.2">
      <c r="A73" s="674"/>
      <c r="B73" s="250" t="s">
        <v>385</v>
      </c>
      <c r="C73" s="193">
        <v>15</v>
      </c>
      <c r="D73" s="193">
        <v>5</v>
      </c>
      <c r="E73" s="236">
        <v>0.33329999999999999</v>
      </c>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FS73" s="177"/>
      <c r="FT73" s="177"/>
      <c r="FU73" s="177"/>
      <c r="FV73" s="177"/>
      <c r="FW73" s="177"/>
      <c r="FX73" s="177"/>
      <c r="FY73" s="177"/>
      <c r="FZ73" s="177"/>
      <c r="GA73" s="177"/>
      <c r="GB73" s="177"/>
      <c r="GC73" s="177"/>
      <c r="GD73" s="177"/>
      <c r="GE73" s="177"/>
      <c r="GF73" s="177"/>
      <c r="GG73" s="177"/>
      <c r="GH73" s="177"/>
      <c r="GI73" s="177"/>
      <c r="GJ73" s="177"/>
      <c r="GK73" s="177"/>
      <c r="GL73" s="177"/>
      <c r="GM73" s="177"/>
      <c r="GN73" s="177"/>
      <c r="GO73" s="177"/>
      <c r="GP73" s="177"/>
      <c r="GQ73" s="177"/>
      <c r="GR73" s="177"/>
      <c r="GS73" s="177"/>
      <c r="GT73" s="177"/>
      <c r="GU73" s="177"/>
      <c r="GV73" s="177"/>
      <c r="GW73" s="177"/>
      <c r="GX73" s="177"/>
      <c r="GY73" s="177"/>
      <c r="GZ73" s="177"/>
      <c r="HA73" s="177"/>
      <c r="HB73" s="177"/>
      <c r="HC73" s="177"/>
      <c r="HD73" s="177"/>
      <c r="HE73" s="177"/>
      <c r="HF73" s="177"/>
      <c r="HG73" s="177"/>
      <c r="HH73" s="177"/>
      <c r="HI73" s="177"/>
      <c r="HJ73" s="177"/>
      <c r="HK73" s="177"/>
      <c r="HL73" s="177"/>
      <c r="HM73" s="177"/>
      <c r="HN73" s="177"/>
      <c r="HO73" s="177"/>
      <c r="HP73" s="177"/>
      <c r="HQ73" s="177"/>
      <c r="HR73" s="177"/>
      <c r="HS73" s="177"/>
      <c r="HT73" s="177"/>
      <c r="HU73" s="177"/>
      <c r="HV73" s="177"/>
      <c r="HW73" s="177"/>
      <c r="HX73" s="177"/>
      <c r="HY73" s="177"/>
      <c r="HZ73" s="177"/>
      <c r="IA73" s="177"/>
      <c r="IB73" s="177"/>
      <c r="IC73" s="177"/>
      <c r="ID73" s="177"/>
      <c r="IE73" s="177"/>
      <c r="IF73" s="177"/>
      <c r="IG73" s="177"/>
      <c r="IH73" s="177"/>
      <c r="II73" s="177"/>
      <c r="IJ73" s="177"/>
      <c r="IK73" s="177"/>
      <c r="IL73" s="177"/>
      <c r="IM73" s="177"/>
      <c r="IN73" s="177"/>
      <c r="IO73" s="177"/>
      <c r="IP73" s="177"/>
      <c r="IQ73" s="177"/>
      <c r="IR73" s="177"/>
      <c r="IS73" s="177"/>
      <c r="IT73" s="177"/>
      <c r="IU73" s="177"/>
      <c r="IV73" s="177"/>
    </row>
    <row r="74" spans="1:256" ht="16.2">
      <c r="A74" s="675"/>
      <c r="B74" s="250" t="s">
        <v>994</v>
      </c>
      <c r="C74" s="264">
        <v>13</v>
      </c>
      <c r="D74" s="264">
        <v>4</v>
      </c>
      <c r="E74" s="268">
        <v>0.30769999999999997</v>
      </c>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FS74" s="177"/>
      <c r="FT74" s="177"/>
      <c r="FU74" s="177"/>
      <c r="FV74" s="177"/>
      <c r="FW74" s="177"/>
      <c r="FX74" s="177"/>
      <c r="FY74" s="177"/>
      <c r="FZ74" s="177"/>
      <c r="GA74" s="177"/>
      <c r="GB74" s="177"/>
      <c r="GC74" s="177"/>
      <c r="GD74" s="177"/>
      <c r="GE74" s="177"/>
      <c r="GF74" s="177"/>
      <c r="GG74" s="177"/>
      <c r="GH74" s="177"/>
      <c r="GI74" s="177"/>
      <c r="GJ74" s="177"/>
      <c r="GK74" s="177"/>
      <c r="GL74" s="177"/>
      <c r="GM74" s="177"/>
      <c r="GN74" s="177"/>
      <c r="GO74" s="177"/>
      <c r="GP74" s="177"/>
      <c r="GQ74" s="177"/>
      <c r="GR74" s="177"/>
      <c r="GS74" s="177"/>
      <c r="GT74" s="177"/>
      <c r="GU74" s="177"/>
      <c r="GV74" s="177"/>
      <c r="GW74" s="177"/>
      <c r="GX74" s="177"/>
      <c r="GY74" s="177"/>
      <c r="GZ74" s="177"/>
      <c r="HA74" s="177"/>
      <c r="HB74" s="177"/>
      <c r="HC74" s="177"/>
      <c r="HD74" s="177"/>
      <c r="HE74" s="177"/>
      <c r="HF74" s="177"/>
      <c r="HG74" s="177"/>
      <c r="HH74" s="177"/>
      <c r="HI74" s="177"/>
      <c r="HJ74" s="177"/>
      <c r="HK74" s="177"/>
      <c r="HL74" s="177"/>
      <c r="HM74" s="177"/>
      <c r="HN74" s="177"/>
      <c r="HO74" s="177"/>
      <c r="HP74" s="177"/>
      <c r="HQ74" s="177"/>
      <c r="HR74" s="177"/>
      <c r="HS74" s="177"/>
      <c r="HT74" s="177"/>
      <c r="HU74" s="177"/>
      <c r="HV74" s="177"/>
      <c r="HW74" s="177"/>
      <c r="HX74" s="177"/>
      <c r="HY74" s="177"/>
      <c r="HZ74" s="177"/>
      <c r="IA74" s="177"/>
      <c r="IB74" s="177"/>
      <c r="IC74" s="177"/>
      <c r="ID74" s="177"/>
      <c r="IE74" s="177"/>
      <c r="IF74" s="177"/>
      <c r="IG74" s="177"/>
      <c r="IH74" s="177"/>
      <c r="II74" s="177"/>
      <c r="IJ74" s="177"/>
      <c r="IK74" s="177"/>
      <c r="IL74" s="177"/>
      <c r="IM74" s="177"/>
      <c r="IN74" s="177"/>
      <c r="IO74" s="177"/>
      <c r="IP74" s="177"/>
      <c r="IQ74" s="177"/>
      <c r="IR74" s="177"/>
      <c r="IS74" s="177"/>
      <c r="IT74" s="177"/>
      <c r="IU74" s="177"/>
      <c r="IV74" s="177"/>
    </row>
    <row r="75" spans="1:256" ht="16.2">
      <c r="A75" s="674"/>
      <c r="B75" s="250" t="s">
        <v>386</v>
      </c>
      <c r="C75" s="193">
        <v>20</v>
      </c>
      <c r="D75" s="193">
        <v>10</v>
      </c>
      <c r="E75" s="236">
        <v>0.5</v>
      </c>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FS75" s="177"/>
      <c r="FT75" s="177"/>
      <c r="FU75" s="177"/>
      <c r="FV75" s="177"/>
      <c r="FW75" s="177"/>
      <c r="FX75" s="177"/>
      <c r="FY75" s="177"/>
      <c r="FZ75" s="177"/>
      <c r="GA75" s="177"/>
      <c r="GB75" s="177"/>
      <c r="GC75" s="177"/>
      <c r="GD75" s="177"/>
      <c r="GE75" s="177"/>
      <c r="GF75" s="177"/>
      <c r="GG75" s="177"/>
      <c r="GH75" s="177"/>
      <c r="GI75" s="177"/>
      <c r="GJ75" s="177"/>
      <c r="GK75" s="177"/>
      <c r="GL75" s="177"/>
      <c r="GM75" s="177"/>
      <c r="GN75" s="177"/>
      <c r="GO75" s="177"/>
      <c r="GP75" s="177"/>
      <c r="GQ75" s="177"/>
      <c r="GR75" s="177"/>
      <c r="GS75" s="177"/>
      <c r="GT75" s="177"/>
      <c r="GU75" s="177"/>
      <c r="GV75" s="177"/>
      <c r="GW75" s="177"/>
      <c r="GX75" s="177"/>
      <c r="GY75" s="177"/>
      <c r="GZ75" s="177"/>
      <c r="HA75" s="177"/>
      <c r="HB75" s="177"/>
      <c r="HC75" s="177"/>
      <c r="HD75" s="177"/>
      <c r="HE75" s="177"/>
      <c r="HF75" s="177"/>
      <c r="HG75" s="177"/>
      <c r="HH75" s="177"/>
      <c r="HI75" s="177"/>
      <c r="HJ75" s="177"/>
      <c r="HK75" s="177"/>
      <c r="HL75" s="177"/>
      <c r="HM75" s="177"/>
      <c r="HN75" s="177"/>
      <c r="HO75" s="177"/>
      <c r="HP75" s="177"/>
      <c r="HQ75" s="177"/>
      <c r="HR75" s="177"/>
      <c r="HS75" s="177"/>
      <c r="HT75" s="177"/>
      <c r="HU75" s="177"/>
      <c r="HV75" s="177"/>
      <c r="HW75" s="177"/>
      <c r="HX75" s="177"/>
      <c r="HY75" s="177"/>
      <c r="HZ75" s="177"/>
      <c r="IA75" s="177"/>
      <c r="IB75" s="177"/>
      <c r="IC75" s="177"/>
      <c r="ID75" s="177"/>
      <c r="IE75" s="177"/>
      <c r="IF75" s="177"/>
      <c r="IG75" s="177"/>
      <c r="IH75" s="177"/>
      <c r="II75" s="177"/>
      <c r="IJ75" s="177"/>
      <c r="IK75" s="177"/>
      <c r="IL75" s="177"/>
      <c r="IM75" s="177"/>
      <c r="IN75" s="177"/>
      <c r="IO75" s="177"/>
      <c r="IP75" s="177"/>
      <c r="IQ75" s="177"/>
      <c r="IR75" s="177"/>
      <c r="IS75" s="177"/>
      <c r="IT75" s="177"/>
      <c r="IU75" s="177"/>
      <c r="IV75" s="177"/>
    </row>
    <row r="76" spans="1:256" ht="16.2">
      <c r="A76" s="674"/>
      <c r="B76" s="250" t="s">
        <v>995</v>
      </c>
      <c r="C76" s="193">
        <v>23</v>
      </c>
      <c r="D76" s="193">
        <v>5</v>
      </c>
      <c r="E76" s="236">
        <v>0.21740000000000001</v>
      </c>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FS76" s="177"/>
      <c r="FT76" s="177"/>
      <c r="FU76" s="177"/>
      <c r="FV76" s="177"/>
      <c r="FW76" s="177"/>
      <c r="FX76" s="177"/>
      <c r="FY76" s="177"/>
      <c r="FZ76" s="177"/>
      <c r="GA76" s="177"/>
      <c r="GB76" s="177"/>
      <c r="GC76" s="177"/>
      <c r="GD76" s="177"/>
      <c r="GE76" s="177"/>
      <c r="GF76" s="177"/>
      <c r="GG76" s="177"/>
      <c r="GH76" s="177"/>
      <c r="GI76" s="177"/>
      <c r="GJ76" s="177"/>
      <c r="GK76" s="177"/>
      <c r="GL76" s="177"/>
      <c r="GM76" s="177"/>
      <c r="GN76" s="177"/>
      <c r="GO76" s="177"/>
      <c r="GP76" s="177"/>
      <c r="GQ76" s="177"/>
      <c r="GR76" s="177"/>
      <c r="GS76" s="177"/>
      <c r="GT76" s="177"/>
      <c r="GU76" s="177"/>
      <c r="GV76" s="177"/>
      <c r="GW76" s="177"/>
      <c r="GX76" s="177"/>
      <c r="GY76" s="177"/>
      <c r="GZ76" s="177"/>
      <c r="HA76" s="177"/>
      <c r="HB76" s="177"/>
      <c r="HC76" s="177"/>
      <c r="HD76" s="177"/>
      <c r="HE76" s="177"/>
      <c r="HF76" s="177"/>
      <c r="HG76" s="177"/>
      <c r="HH76" s="177"/>
      <c r="HI76" s="177"/>
      <c r="HJ76" s="177"/>
      <c r="HK76" s="177"/>
      <c r="HL76" s="177"/>
      <c r="HM76" s="177"/>
      <c r="HN76" s="177"/>
      <c r="HO76" s="177"/>
      <c r="HP76" s="177"/>
      <c r="HQ76" s="177"/>
      <c r="HR76" s="177"/>
      <c r="HS76" s="177"/>
      <c r="HT76" s="177"/>
      <c r="HU76" s="177"/>
      <c r="HV76" s="177"/>
      <c r="HW76" s="177"/>
      <c r="HX76" s="177"/>
      <c r="HY76" s="177"/>
      <c r="HZ76" s="177"/>
      <c r="IA76" s="177"/>
      <c r="IB76" s="177"/>
      <c r="IC76" s="177"/>
      <c r="ID76" s="177"/>
      <c r="IE76" s="177"/>
      <c r="IF76" s="177"/>
      <c r="IG76" s="177"/>
      <c r="IH76" s="177"/>
      <c r="II76" s="177"/>
      <c r="IJ76" s="177"/>
      <c r="IK76" s="177"/>
      <c r="IL76" s="177"/>
      <c r="IM76" s="177"/>
      <c r="IN76" s="177"/>
      <c r="IO76" s="177"/>
      <c r="IP76" s="177"/>
      <c r="IQ76" s="177"/>
      <c r="IR76" s="177"/>
      <c r="IS76" s="177"/>
      <c r="IT76" s="177"/>
      <c r="IU76" s="177"/>
      <c r="IV76" s="177"/>
    </row>
    <row r="77" spans="1:256" ht="16.2">
      <c r="A77" s="674"/>
      <c r="B77" s="250" t="s">
        <v>996</v>
      </c>
      <c r="C77" s="193">
        <v>25</v>
      </c>
      <c r="D77" s="193">
        <v>9</v>
      </c>
      <c r="E77" s="236">
        <v>0.36</v>
      </c>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FS77" s="177"/>
      <c r="FT77" s="177"/>
      <c r="FU77" s="177"/>
      <c r="FV77" s="177"/>
      <c r="FW77" s="177"/>
      <c r="FX77" s="177"/>
      <c r="FY77" s="177"/>
      <c r="FZ77" s="177"/>
      <c r="GA77" s="177"/>
      <c r="GB77" s="177"/>
      <c r="GC77" s="177"/>
      <c r="GD77" s="177"/>
      <c r="GE77" s="177"/>
      <c r="GF77" s="177"/>
      <c r="GG77" s="177"/>
      <c r="GH77" s="177"/>
      <c r="GI77" s="177"/>
      <c r="GJ77" s="177"/>
      <c r="GK77" s="177"/>
      <c r="GL77" s="177"/>
      <c r="GM77" s="177"/>
      <c r="GN77" s="177"/>
      <c r="GO77" s="177"/>
      <c r="GP77" s="177"/>
      <c r="GQ77" s="177"/>
      <c r="GR77" s="177"/>
      <c r="GS77" s="177"/>
      <c r="GT77" s="177"/>
      <c r="GU77" s="177"/>
      <c r="GV77" s="177"/>
      <c r="GW77" s="177"/>
      <c r="GX77" s="177"/>
      <c r="GY77" s="177"/>
      <c r="GZ77" s="177"/>
      <c r="HA77" s="177"/>
      <c r="HB77" s="177"/>
      <c r="HC77" s="177"/>
      <c r="HD77" s="177"/>
      <c r="HE77" s="177"/>
      <c r="HF77" s="177"/>
      <c r="HG77" s="177"/>
      <c r="HH77" s="177"/>
      <c r="HI77" s="177"/>
      <c r="HJ77" s="177"/>
      <c r="HK77" s="177"/>
      <c r="HL77" s="177"/>
      <c r="HM77" s="177"/>
      <c r="HN77" s="177"/>
      <c r="HO77" s="177"/>
      <c r="HP77" s="177"/>
      <c r="HQ77" s="177"/>
      <c r="HR77" s="177"/>
      <c r="HS77" s="177"/>
      <c r="HT77" s="177"/>
      <c r="HU77" s="177"/>
      <c r="HV77" s="177"/>
      <c r="HW77" s="177"/>
      <c r="HX77" s="177"/>
      <c r="HY77" s="177"/>
      <c r="HZ77" s="177"/>
      <c r="IA77" s="177"/>
      <c r="IB77" s="177"/>
      <c r="IC77" s="177"/>
      <c r="ID77" s="177"/>
      <c r="IE77" s="177"/>
      <c r="IF77" s="177"/>
      <c r="IG77" s="177"/>
      <c r="IH77" s="177"/>
      <c r="II77" s="177"/>
      <c r="IJ77" s="177"/>
      <c r="IK77" s="177"/>
      <c r="IL77" s="177"/>
      <c r="IM77" s="177"/>
      <c r="IN77" s="177"/>
      <c r="IO77" s="177"/>
      <c r="IP77" s="177"/>
      <c r="IQ77" s="177"/>
      <c r="IR77" s="177"/>
      <c r="IS77" s="177"/>
      <c r="IT77" s="177"/>
      <c r="IU77" s="177"/>
      <c r="IV77" s="177"/>
    </row>
    <row r="78" spans="1:256" ht="32.4">
      <c r="A78" s="674"/>
      <c r="B78" s="250" t="s">
        <v>997</v>
      </c>
      <c r="C78" s="264">
        <v>9</v>
      </c>
      <c r="D78" s="264">
        <v>3</v>
      </c>
      <c r="E78" s="268">
        <v>0.33329999999999999</v>
      </c>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FS78" s="177"/>
      <c r="FT78" s="177"/>
      <c r="FU78" s="177"/>
      <c r="FV78" s="177"/>
      <c r="FW78" s="177"/>
      <c r="FX78" s="177"/>
      <c r="FY78" s="177"/>
      <c r="FZ78" s="177"/>
      <c r="GA78" s="177"/>
      <c r="GB78" s="177"/>
      <c r="GC78" s="177"/>
      <c r="GD78" s="177"/>
      <c r="GE78" s="177"/>
      <c r="GF78" s="177"/>
      <c r="GG78" s="177"/>
      <c r="GH78" s="177"/>
      <c r="GI78" s="177"/>
      <c r="GJ78" s="177"/>
      <c r="GK78" s="177"/>
      <c r="GL78" s="177"/>
      <c r="GM78" s="177"/>
      <c r="GN78" s="177"/>
      <c r="GO78" s="177"/>
      <c r="GP78" s="177"/>
      <c r="GQ78" s="177"/>
      <c r="GR78" s="177"/>
      <c r="GS78" s="177"/>
      <c r="GT78" s="177"/>
      <c r="GU78" s="177"/>
      <c r="GV78" s="177"/>
      <c r="GW78" s="177"/>
      <c r="GX78" s="177"/>
      <c r="GY78" s="177"/>
      <c r="GZ78" s="177"/>
      <c r="HA78" s="177"/>
      <c r="HB78" s="177"/>
      <c r="HC78" s="177"/>
      <c r="HD78" s="177"/>
      <c r="HE78" s="177"/>
      <c r="HF78" s="177"/>
      <c r="HG78" s="177"/>
      <c r="HH78" s="177"/>
      <c r="HI78" s="177"/>
      <c r="HJ78" s="177"/>
      <c r="HK78" s="177"/>
      <c r="HL78" s="177"/>
      <c r="HM78" s="177"/>
      <c r="HN78" s="177"/>
      <c r="HO78" s="177"/>
      <c r="HP78" s="177"/>
      <c r="HQ78" s="177"/>
      <c r="HR78" s="177"/>
      <c r="HS78" s="177"/>
      <c r="HT78" s="177"/>
      <c r="HU78" s="177"/>
      <c r="HV78" s="177"/>
      <c r="HW78" s="177"/>
      <c r="HX78" s="177"/>
      <c r="HY78" s="177"/>
      <c r="HZ78" s="177"/>
      <c r="IA78" s="177"/>
      <c r="IB78" s="177"/>
      <c r="IC78" s="177"/>
      <c r="ID78" s="177"/>
      <c r="IE78" s="177"/>
      <c r="IF78" s="177"/>
      <c r="IG78" s="177"/>
      <c r="IH78" s="177"/>
      <c r="II78" s="177"/>
      <c r="IJ78" s="177"/>
      <c r="IK78" s="177"/>
      <c r="IL78" s="177"/>
      <c r="IM78" s="177"/>
      <c r="IN78" s="177"/>
      <c r="IO78" s="177"/>
      <c r="IP78" s="177"/>
      <c r="IQ78" s="177"/>
      <c r="IR78" s="177"/>
      <c r="IS78" s="177"/>
      <c r="IT78" s="177"/>
      <c r="IU78" s="177"/>
      <c r="IV78" s="177"/>
    </row>
    <row r="79" spans="1:256" ht="16.2">
      <c r="A79" s="674"/>
      <c r="B79" s="250" t="s">
        <v>998</v>
      </c>
      <c r="C79" s="264">
        <v>11</v>
      </c>
      <c r="D79" s="264">
        <v>7</v>
      </c>
      <c r="E79" s="268">
        <v>0.63639999999999997</v>
      </c>
    </row>
    <row r="80" spans="1:256" ht="16.2">
      <c r="A80" s="269"/>
      <c r="B80" s="250" t="s">
        <v>999</v>
      </c>
      <c r="C80" s="264">
        <v>15</v>
      </c>
      <c r="D80" s="264">
        <v>2</v>
      </c>
      <c r="E80" s="268">
        <v>0.13300000000000001</v>
      </c>
    </row>
    <row r="81" spans="1:256" ht="16.2">
      <c r="A81" s="270"/>
      <c r="B81" s="250" t="s">
        <v>1000</v>
      </c>
      <c r="C81" s="264">
        <v>15</v>
      </c>
      <c r="D81" s="264">
        <v>12</v>
      </c>
      <c r="E81" s="268">
        <v>0.8</v>
      </c>
    </row>
    <row r="82" spans="1:256" ht="16.2">
      <c r="A82" s="270"/>
      <c r="B82" s="250" t="s">
        <v>1001</v>
      </c>
      <c r="C82" s="264">
        <v>11</v>
      </c>
      <c r="D82" s="264">
        <v>9</v>
      </c>
      <c r="E82" s="268">
        <v>0.81820000000000004</v>
      </c>
    </row>
    <row r="83" spans="1:256" ht="16.2">
      <c r="A83" s="270"/>
      <c r="B83" s="250" t="s">
        <v>1002</v>
      </c>
      <c r="C83" s="264">
        <v>11</v>
      </c>
      <c r="D83" s="264">
        <v>8</v>
      </c>
      <c r="E83" s="268">
        <v>0.72729999999999995</v>
      </c>
    </row>
    <row r="84" spans="1:256" ht="16.2">
      <c r="A84" s="270"/>
      <c r="B84" s="250" t="s">
        <v>1003</v>
      </c>
      <c r="C84" s="264">
        <v>20</v>
      </c>
      <c r="D84" s="264">
        <v>7</v>
      </c>
      <c r="E84" s="268">
        <v>0.35</v>
      </c>
    </row>
    <row r="85" spans="1:256" ht="16.2">
      <c r="A85" s="270" t="s">
        <v>389</v>
      </c>
      <c r="B85" s="250" t="s">
        <v>1004</v>
      </c>
      <c r="C85" s="264">
        <v>13</v>
      </c>
      <c r="D85" s="264">
        <v>0</v>
      </c>
      <c r="E85" s="268">
        <v>0</v>
      </c>
    </row>
    <row r="86" spans="1:256" ht="16.2">
      <c r="A86" s="270"/>
      <c r="B86" s="250" t="s">
        <v>1005</v>
      </c>
      <c r="C86" s="264">
        <v>20</v>
      </c>
      <c r="D86" s="264">
        <v>2</v>
      </c>
      <c r="E86" s="268">
        <v>0.1</v>
      </c>
    </row>
    <row r="87" spans="1:256" ht="16.2">
      <c r="A87" s="270"/>
      <c r="B87" s="250" t="s">
        <v>1006</v>
      </c>
      <c r="C87" s="264">
        <v>18</v>
      </c>
      <c r="D87" s="264">
        <v>0</v>
      </c>
      <c r="E87" s="268">
        <v>0</v>
      </c>
    </row>
    <row r="88" spans="1:256" ht="16.2">
      <c r="A88" s="270"/>
      <c r="B88" s="250" t="s">
        <v>1007</v>
      </c>
      <c r="C88" s="264">
        <v>13</v>
      </c>
      <c r="D88" s="264">
        <v>7</v>
      </c>
      <c r="E88" s="268">
        <v>0.53800000000000003</v>
      </c>
    </row>
    <row r="89" spans="1:256" ht="16.2">
      <c r="A89" s="270"/>
      <c r="B89" s="250" t="s">
        <v>1008</v>
      </c>
      <c r="C89" s="264">
        <v>8</v>
      </c>
      <c r="D89" s="264">
        <v>1</v>
      </c>
      <c r="E89" s="268">
        <v>0.125</v>
      </c>
    </row>
    <row r="90" spans="1:256" ht="16.2">
      <c r="A90" s="270"/>
      <c r="B90" s="250" t="s">
        <v>1009</v>
      </c>
      <c r="C90" s="264">
        <v>15</v>
      </c>
      <c r="D90" s="264">
        <v>6</v>
      </c>
      <c r="E90" s="268">
        <v>0.4</v>
      </c>
    </row>
    <row r="91" spans="1:256" ht="48.6">
      <c r="A91" s="270"/>
      <c r="B91" s="250" t="s">
        <v>1010</v>
      </c>
      <c r="C91" s="264">
        <v>9</v>
      </c>
      <c r="D91" s="264">
        <v>2</v>
      </c>
      <c r="E91" s="268">
        <v>0.222</v>
      </c>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c r="FS91" s="177"/>
      <c r="FT91" s="177"/>
      <c r="FU91" s="177"/>
      <c r="FV91" s="177"/>
      <c r="FW91" s="177"/>
      <c r="FX91" s="177"/>
      <c r="FY91" s="177"/>
      <c r="FZ91" s="177"/>
      <c r="GA91" s="177"/>
      <c r="GB91" s="177"/>
      <c r="GC91" s="177"/>
      <c r="GD91" s="177"/>
      <c r="GE91" s="177"/>
      <c r="GF91" s="177"/>
      <c r="GG91" s="177"/>
      <c r="GH91" s="177"/>
      <c r="GI91" s="177"/>
      <c r="GJ91" s="177"/>
      <c r="GK91" s="177"/>
      <c r="GL91" s="177"/>
      <c r="GM91" s="177"/>
      <c r="GN91" s="177"/>
      <c r="GO91" s="177"/>
      <c r="GP91" s="177"/>
      <c r="GQ91" s="177"/>
      <c r="GR91" s="177"/>
      <c r="GS91" s="177"/>
      <c r="GT91" s="177"/>
      <c r="GU91" s="177"/>
      <c r="GV91" s="177"/>
      <c r="GW91" s="177"/>
      <c r="GX91" s="177"/>
      <c r="GY91" s="177"/>
      <c r="GZ91" s="177"/>
      <c r="HA91" s="177"/>
      <c r="HB91" s="177"/>
      <c r="HC91" s="177"/>
      <c r="HD91" s="177"/>
      <c r="HE91" s="177"/>
      <c r="HF91" s="177"/>
      <c r="HG91" s="177"/>
      <c r="HH91" s="177"/>
      <c r="HI91" s="177"/>
      <c r="HJ91" s="177"/>
      <c r="HK91" s="177"/>
      <c r="HL91" s="177"/>
      <c r="HM91" s="177"/>
      <c r="HN91" s="177"/>
      <c r="HO91" s="177"/>
      <c r="HP91" s="177"/>
      <c r="HQ91" s="177"/>
      <c r="HR91" s="177"/>
      <c r="HS91" s="177"/>
      <c r="HT91" s="177"/>
      <c r="HU91" s="177"/>
      <c r="HV91" s="177"/>
      <c r="HW91" s="177"/>
      <c r="HX91" s="177"/>
      <c r="HY91" s="177"/>
      <c r="HZ91" s="177"/>
      <c r="IA91" s="177"/>
      <c r="IB91" s="177"/>
      <c r="IC91" s="177"/>
      <c r="ID91" s="177"/>
      <c r="IE91" s="177"/>
      <c r="IF91" s="177"/>
      <c r="IG91" s="177"/>
      <c r="IH91" s="177"/>
      <c r="II91" s="177"/>
      <c r="IJ91" s="177"/>
      <c r="IK91" s="177"/>
      <c r="IL91" s="177"/>
      <c r="IM91" s="177"/>
      <c r="IN91" s="177"/>
      <c r="IO91" s="177"/>
      <c r="IP91" s="177"/>
      <c r="IQ91" s="177"/>
      <c r="IR91" s="177"/>
      <c r="IS91" s="177"/>
      <c r="IT91" s="177"/>
      <c r="IU91" s="177"/>
      <c r="IV91" s="177"/>
    </row>
    <row r="92" spans="1:256" ht="16.2">
      <c r="A92" s="271"/>
      <c r="B92" s="250" t="s">
        <v>1011</v>
      </c>
      <c r="C92" s="264">
        <v>17</v>
      </c>
      <c r="D92" s="264">
        <v>4</v>
      </c>
      <c r="E92" s="268">
        <v>0.23530000000000001</v>
      </c>
      <c r="F92" s="176"/>
      <c r="G92" s="176"/>
      <c r="H92" s="176"/>
      <c r="I92" s="176"/>
      <c r="J92" s="176"/>
      <c r="K92" s="176"/>
      <c r="L92" s="176"/>
      <c r="M92" s="176"/>
      <c r="N92" s="176"/>
      <c r="O92" s="176"/>
      <c r="P92" s="176"/>
      <c r="Q92" s="176"/>
      <c r="R92" s="176"/>
      <c r="S92" s="176"/>
      <c r="T92" s="176"/>
      <c r="U92" s="176"/>
      <c r="V92" s="176"/>
      <c r="W92" s="176"/>
      <c r="X92" s="176"/>
      <c r="Y92" s="176"/>
      <c r="Z92" s="176"/>
      <c r="AA92" s="176"/>
      <c r="AB92" s="176"/>
      <c r="AC92" s="176"/>
      <c r="AD92" s="176"/>
      <c r="AE92" s="176"/>
      <c r="AF92" s="176"/>
      <c r="AG92" s="176"/>
      <c r="AH92" s="176"/>
      <c r="AI92" s="176"/>
      <c r="AJ92" s="176"/>
      <c r="AK92" s="176"/>
      <c r="AL92" s="176"/>
      <c r="AM92" s="176"/>
      <c r="AN92" s="176"/>
      <c r="AO92" s="176"/>
      <c r="AP92" s="176"/>
      <c r="AQ92" s="176"/>
      <c r="AR92" s="176"/>
      <c r="AS92" s="176"/>
      <c r="AT92" s="176"/>
      <c r="AU92" s="176"/>
      <c r="AV92" s="176"/>
      <c r="AW92" s="176"/>
      <c r="AX92" s="176"/>
      <c r="AY92" s="176"/>
      <c r="AZ92" s="176"/>
      <c r="BA92" s="176"/>
      <c r="BB92" s="176"/>
      <c r="BC92" s="176"/>
      <c r="BD92" s="176"/>
      <c r="BE92" s="176"/>
      <c r="BF92" s="176"/>
      <c r="BG92" s="176"/>
      <c r="BH92" s="176"/>
      <c r="BI92" s="176"/>
      <c r="BJ92" s="176"/>
      <c r="BK92" s="176"/>
      <c r="BL92" s="176"/>
      <c r="BM92" s="176"/>
      <c r="BN92" s="176"/>
      <c r="BO92" s="176"/>
      <c r="BP92" s="176"/>
      <c r="BQ92" s="176"/>
      <c r="BR92" s="176"/>
      <c r="BS92" s="176"/>
      <c r="BT92" s="176"/>
      <c r="BU92" s="176"/>
      <c r="BV92" s="176"/>
      <c r="BW92" s="176"/>
      <c r="BX92" s="176"/>
      <c r="BY92" s="176"/>
      <c r="BZ92" s="176"/>
      <c r="CA92" s="176"/>
      <c r="CB92" s="176"/>
      <c r="CC92" s="176"/>
      <c r="CD92" s="176"/>
      <c r="CE92" s="176"/>
      <c r="CF92" s="176"/>
      <c r="CG92" s="176"/>
      <c r="CH92" s="176"/>
      <c r="CI92" s="176"/>
      <c r="CJ92" s="176"/>
      <c r="CK92" s="176"/>
      <c r="CL92" s="176"/>
      <c r="CM92" s="176"/>
      <c r="CN92" s="176"/>
      <c r="CO92" s="176"/>
      <c r="CP92" s="176"/>
      <c r="CQ92" s="176"/>
      <c r="CR92" s="176"/>
      <c r="CS92" s="176"/>
      <c r="CT92" s="176"/>
      <c r="CU92" s="176"/>
      <c r="CV92" s="176"/>
      <c r="CW92" s="176"/>
      <c r="CX92" s="176"/>
      <c r="CY92" s="176"/>
      <c r="CZ92" s="176"/>
      <c r="DA92" s="176"/>
      <c r="DB92" s="176"/>
      <c r="DC92" s="176"/>
      <c r="DD92" s="176"/>
      <c r="DE92" s="176"/>
      <c r="DF92" s="176"/>
      <c r="DG92" s="176"/>
      <c r="DH92" s="176"/>
      <c r="DI92" s="176"/>
      <c r="DJ92" s="176"/>
      <c r="DK92" s="176"/>
      <c r="DL92" s="176"/>
      <c r="DM92" s="176"/>
      <c r="DN92" s="176"/>
      <c r="DO92" s="176"/>
      <c r="DP92" s="176"/>
      <c r="DQ92" s="176"/>
      <c r="DR92" s="176"/>
      <c r="DS92" s="176"/>
      <c r="DT92" s="176"/>
      <c r="DU92" s="176"/>
      <c r="DV92" s="176"/>
      <c r="DW92" s="176"/>
      <c r="DX92" s="176"/>
      <c r="DY92" s="176"/>
      <c r="DZ92" s="176"/>
      <c r="EA92" s="176"/>
      <c r="EB92" s="176"/>
      <c r="EC92" s="176"/>
      <c r="ED92" s="176"/>
      <c r="EE92" s="176"/>
      <c r="EF92" s="176"/>
      <c r="EG92" s="176"/>
      <c r="EH92" s="176"/>
      <c r="EI92" s="176"/>
      <c r="EJ92" s="176"/>
      <c r="EK92" s="176"/>
      <c r="EL92" s="176"/>
      <c r="EM92" s="176"/>
      <c r="EN92" s="176"/>
      <c r="EO92" s="176"/>
      <c r="EP92" s="176"/>
      <c r="EQ92" s="176"/>
      <c r="ER92" s="176"/>
      <c r="ES92" s="176"/>
      <c r="ET92" s="176"/>
      <c r="EU92" s="176"/>
      <c r="EV92" s="176"/>
      <c r="EW92" s="176"/>
      <c r="EX92" s="176"/>
      <c r="EY92" s="176"/>
      <c r="EZ92" s="176"/>
      <c r="FA92" s="176"/>
      <c r="FB92" s="176"/>
      <c r="FC92" s="176"/>
      <c r="FD92" s="176"/>
      <c r="FE92" s="176"/>
      <c r="FF92" s="176"/>
      <c r="FG92" s="176"/>
      <c r="FH92" s="176"/>
      <c r="FI92" s="176"/>
      <c r="FJ92" s="176"/>
      <c r="FK92" s="176"/>
      <c r="FL92" s="176"/>
      <c r="FM92" s="176"/>
      <c r="FN92" s="176"/>
      <c r="FO92" s="176"/>
      <c r="FP92" s="176"/>
      <c r="FQ92" s="176"/>
      <c r="FR92" s="176"/>
      <c r="FS92" s="176"/>
      <c r="FT92" s="176"/>
      <c r="FU92" s="176"/>
      <c r="FV92" s="176"/>
      <c r="FW92" s="176"/>
      <c r="FX92" s="176"/>
      <c r="FY92" s="176"/>
      <c r="FZ92" s="176"/>
      <c r="GA92" s="176"/>
      <c r="GB92" s="176"/>
      <c r="GC92" s="176"/>
      <c r="GD92" s="176"/>
      <c r="GE92" s="176"/>
      <c r="GF92" s="176"/>
      <c r="GG92" s="176"/>
      <c r="GH92" s="176"/>
      <c r="GI92" s="176"/>
      <c r="GJ92" s="176"/>
      <c r="GK92" s="176"/>
      <c r="GL92" s="176"/>
      <c r="GM92" s="176"/>
      <c r="GN92" s="176"/>
      <c r="GO92" s="176"/>
      <c r="GP92" s="176"/>
      <c r="GQ92" s="176"/>
      <c r="GR92" s="176"/>
      <c r="GS92" s="176"/>
      <c r="GT92" s="176"/>
      <c r="GU92" s="176"/>
      <c r="GV92" s="176"/>
      <c r="GW92" s="176"/>
      <c r="GX92" s="176"/>
      <c r="GY92" s="176"/>
      <c r="GZ92" s="176"/>
      <c r="HA92" s="176"/>
      <c r="HB92" s="176"/>
      <c r="HC92" s="176"/>
      <c r="HD92" s="176"/>
      <c r="HE92" s="176"/>
      <c r="HF92" s="176"/>
      <c r="HG92" s="176"/>
      <c r="HH92" s="176"/>
      <c r="HI92" s="176"/>
      <c r="HJ92" s="176"/>
      <c r="HK92" s="176"/>
      <c r="HL92" s="176"/>
      <c r="HM92" s="176"/>
      <c r="HN92" s="176"/>
      <c r="HO92" s="176"/>
      <c r="HP92" s="176"/>
      <c r="HQ92" s="176"/>
      <c r="HR92" s="176"/>
      <c r="HS92" s="176"/>
      <c r="HT92" s="176"/>
      <c r="HU92" s="176"/>
      <c r="HV92" s="176"/>
      <c r="HW92" s="176"/>
      <c r="HX92" s="176"/>
      <c r="HY92" s="176"/>
      <c r="HZ92" s="176"/>
      <c r="IA92" s="176"/>
      <c r="IB92" s="176"/>
      <c r="IC92" s="176"/>
      <c r="ID92" s="176"/>
      <c r="IE92" s="176"/>
      <c r="IF92" s="176"/>
      <c r="IG92" s="176"/>
      <c r="IH92" s="176"/>
      <c r="II92" s="176"/>
      <c r="IJ92" s="176"/>
      <c r="IK92" s="176"/>
      <c r="IL92" s="176"/>
      <c r="IM92" s="176"/>
      <c r="IN92" s="176"/>
      <c r="IO92" s="176"/>
      <c r="IP92" s="176"/>
      <c r="IQ92" s="176"/>
      <c r="IR92" s="176"/>
      <c r="IS92" s="176"/>
      <c r="IT92" s="176"/>
      <c r="IU92" s="176"/>
      <c r="IV92" s="176"/>
    </row>
    <row r="93" spans="1:256" ht="16.2">
      <c r="A93" s="252"/>
      <c r="B93" s="250" t="s">
        <v>1012</v>
      </c>
      <c r="C93" s="264">
        <v>5</v>
      </c>
      <c r="D93" s="264">
        <v>0</v>
      </c>
      <c r="E93" s="268">
        <v>0</v>
      </c>
      <c r="F93" s="176"/>
      <c r="G93" s="176"/>
      <c r="H93" s="176"/>
      <c r="I93" s="176"/>
      <c r="J93" s="176"/>
      <c r="K93" s="176"/>
      <c r="L93" s="176"/>
      <c r="M93" s="176"/>
      <c r="N93" s="176"/>
      <c r="O93" s="176"/>
      <c r="P93" s="176"/>
      <c r="Q93" s="176"/>
      <c r="R93" s="176"/>
      <c r="S93" s="176"/>
      <c r="T93" s="176"/>
      <c r="U93" s="176"/>
      <c r="V93" s="176"/>
      <c r="W93" s="176"/>
      <c r="X93" s="176"/>
      <c r="Y93" s="176"/>
      <c r="Z93" s="176"/>
      <c r="AA93" s="176"/>
      <c r="AB93" s="176"/>
      <c r="AC93" s="176"/>
      <c r="AD93" s="176"/>
      <c r="AE93" s="176"/>
      <c r="AF93" s="176"/>
      <c r="AG93" s="176"/>
      <c r="AH93" s="176"/>
      <c r="AI93" s="176"/>
      <c r="AJ93" s="176"/>
      <c r="AK93" s="176"/>
      <c r="AL93" s="176"/>
      <c r="AM93" s="176"/>
      <c r="AN93" s="176"/>
      <c r="AO93" s="176"/>
      <c r="AP93" s="176"/>
      <c r="AQ93" s="176"/>
      <c r="AR93" s="176"/>
      <c r="AS93" s="176"/>
      <c r="AT93" s="176"/>
      <c r="AU93" s="176"/>
      <c r="AV93" s="176"/>
      <c r="AW93" s="176"/>
      <c r="AX93" s="176"/>
      <c r="AY93" s="176"/>
      <c r="AZ93" s="176"/>
      <c r="BA93" s="176"/>
      <c r="BB93" s="176"/>
      <c r="BC93" s="176"/>
      <c r="BD93" s="176"/>
      <c r="BE93" s="176"/>
      <c r="BF93" s="176"/>
      <c r="BG93" s="176"/>
      <c r="BH93" s="176"/>
      <c r="BI93" s="176"/>
      <c r="BJ93" s="176"/>
      <c r="BK93" s="176"/>
      <c r="BL93" s="176"/>
      <c r="BM93" s="176"/>
      <c r="BN93" s="176"/>
      <c r="BO93" s="176"/>
      <c r="BP93" s="176"/>
      <c r="BQ93" s="176"/>
      <c r="BR93" s="176"/>
      <c r="BS93" s="176"/>
      <c r="BT93" s="176"/>
      <c r="BU93" s="176"/>
      <c r="BV93" s="176"/>
      <c r="BW93" s="176"/>
      <c r="BX93" s="176"/>
      <c r="BY93" s="176"/>
      <c r="BZ93" s="176"/>
      <c r="CA93" s="176"/>
      <c r="CB93" s="176"/>
      <c r="CC93" s="176"/>
      <c r="CD93" s="176"/>
      <c r="CE93" s="176"/>
      <c r="CF93" s="176"/>
      <c r="CG93" s="176"/>
      <c r="CH93" s="176"/>
      <c r="CI93" s="176"/>
      <c r="CJ93" s="176"/>
      <c r="CK93" s="176"/>
      <c r="CL93" s="176"/>
      <c r="CM93" s="176"/>
      <c r="CN93" s="176"/>
      <c r="CO93" s="176"/>
      <c r="CP93" s="176"/>
      <c r="CQ93" s="176"/>
      <c r="CR93" s="176"/>
      <c r="CS93" s="176"/>
      <c r="CT93" s="176"/>
      <c r="CU93" s="176"/>
      <c r="CV93" s="176"/>
      <c r="CW93" s="176"/>
      <c r="CX93" s="176"/>
      <c r="CY93" s="176"/>
      <c r="CZ93" s="176"/>
      <c r="DA93" s="176"/>
      <c r="DB93" s="176"/>
      <c r="DC93" s="176"/>
      <c r="DD93" s="176"/>
      <c r="DE93" s="176"/>
      <c r="DF93" s="176"/>
      <c r="DG93" s="176"/>
      <c r="DH93" s="176"/>
      <c r="DI93" s="176"/>
      <c r="DJ93" s="176"/>
      <c r="DK93" s="176"/>
      <c r="DL93" s="176"/>
      <c r="DM93" s="176"/>
      <c r="DN93" s="176"/>
      <c r="DO93" s="176"/>
      <c r="DP93" s="176"/>
      <c r="DQ93" s="176"/>
      <c r="DR93" s="176"/>
      <c r="DS93" s="176"/>
      <c r="DT93" s="176"/>
      <c r="DU93" s="176"/>
      <c r="DV93" s="176"/>
      <c r="DW93" s="176"/>
      <c r="DX93" s="176"/>
      <c r="DY93" s="176"/>
      <c r="DZ93" s="176"/>
      <c r="EA93" s="176"/>
      <c r="EB93" s="176"/>
      <c r="EC93" s="176"/>
      <c r="ED93" s="176"/>
      <c r="EE93" s="176"/>
      <c r="EF93" s="176"/>
      <c r="EG93" s="176"/>
      <c r="EH93" s="176"/>
      <c r="EI93" s="176"/>
      <c r="EJ93" s="176"/>
      <c r="EK93" s="176"/>
      <c r="EL93" s="176"/>
      <c r="EM93" s="176"/>
      <c r="EN93" s="176"/>
      <c r="EO93" s="176"/>
      <c r="EP93" s="176"/>
      <c r="EQ93" s="176"/>
      <c r="ER93" s="176"/>
      <c r="ES93" s="176"/>
      <c r="ET93" s="176"/>
      <c r="EU93" s="176"/>
      <c r="EV93" s="176"/>
      <c r="EW93" s="176"/>
      <c r="EX93" s="176"/>
      <c r="EY93" s="176"/>
      <c r="EZ93" s="176"/>
      <c r="FA93" s="176"/>
      <c r="FB93" s="176"/>
      <c r="FC93" s="176"/>
      <c r="FD93" s="176"/>
      <c r="FE93" s="176"/>
      <c r="FF93" s="176"/>
      <c r="FG93" s="176"/>
      <c r="FH93" s="176"/>
      <c r="FI93" s="176"/>
      <c r="FJ93" s="176"/>
      <c r="FK93" s="176"/>
      <c r="FL93" s="176"/>
      <c r="FM93" s="176"/>
      <c r="FN93" s="176"/>
      <c r="FO93" s="176"/>
      <c r="FP93" s="176"/>
      <c r="FQ93" s="176"/>
      <c r="FR93" s="176"/>
      <c r="FS93" s="176"/>
      <c r="FT93" s="176"/>
      <c r="FU93" s="176"/>
      <c r="FV93" s="176"/>
      <c r="FW93" s="176"/>
      <c r="FX93" s="176"/>
      <c r="FY93" s="176"/>
      <c r="FZ93" s="176"/>
      <c r="GA93" s="176"/>
      <c r="GB93" s="176"/>
      <c r="GC93" s="176"/>
      <c r="GD93" s="176"/>
      <c r="GE93" s="176"/>
      <c r="GF93" s="176"/>
      <c r="GG93" s="176"/>
      <c r="GH93" s="176"/>
      <c r="GI93" s="176"/>
      <c r="GJ93" s="176"/>
      <c r="GK93" s="176"/>
      <c r="GL93" s="176"/>
      <c r="GM93" s="176"/>
      <c r="GN93" s="176"/>
      <c r="GO93" s="176"/>
      <c r="GP93" s="176"/>
      <c r="GQ93" s="176"/>
      <c r="GR93" s="176"/>
      <c r="GS93" s="176"/>
      <c r="GT93" s="176"/>
      <c r="GU93" s="176"/>
      <c r="GV93" s="176"/>
      <c r="GW93" s="176"/>
      <c r="GX93" s="176"/>
      <c r="GY93" s="176"/>
      <c r="GZ93" s="176"/>
      <c r="HA93" s="176"/>
      <c r="HB93" s="176"/>
      <c r="HC93" s="176"/>
      <c r="HD93" s="176"/>
      <c r="HE93" s="176"/>
      <c r="HF93" s="176"/>
      <c r="HG93" s="176"/>
      <c r="HH93" s="176"/>
      <c r="HI93" s="176"/>
      <c r="HJ93" s="176"/>
      <c r="HK93" s="176"/>
      <c r="HL93" s="176"/>
      <c r="HM93" s="176"/>
      <c r="HN93" s="176"/>
      <c r="HO93" s="176"/>
      <c r="HP93" s="176"/>
      <c r="HQ93" s="176"/>
      <c r="HR93" s="176"/>
      <c r="HS93" s="176"/>
      <c r="HT93" s="176"/>
      <c r="HU93" s="176"/>
      <c r="HV93" s="176"/>
      <c r="HW93" s="176"/>
      <c r="HX93" s="176"/>
      <c r="HY93" s="176"/>
      <c r="HZ93" s="176"/>
      <c r="IA93" s="176"/>
      <c r="IB93" s="176"/>
      <c r="IC93" s="176"/>
      <c r="ID93" s="176"/>
      <c r="IE93" s="176"/>
      <c r="IF93" s="176"/>
      <c r="IG93" s="176"/>
      <c r="IH93" s="176"/>
      <c r="II93" s="176"/>
      <c r="IJ93" s="176"/>
      <c r="IK93" s="176"/>
      <c r="IL93" s="176"/>
      <c r="IM93" s="176"/>
      <c r="IN93" s="176"/>
      <c r="IO93" s="176"/>
      <c r="IP93" s="176"/>
      <c r="IQ93" s="176"/>
      <c r="IR93" s="176"/>
      <c r="IS93" s="176"/>
      <c r="IT93" s="176"/>
      <c r="IU93" s="176"/>
      <c r="IV93" s="176"/>
    </row>
    <row r="94" spans="1:256" ht="16.2">
      <c r="A94" s="252"/>
      <c r="B94" s="250" t="s">
        <v>1013</v>
      </c>
      <c r="C94" s="264">
        <v>23</v>
      </c>
      <c r="D94" s="264">
        <v>5</v>
      </c>
      <c r="E94" s="268">
        <v>0.21740000000000001</v>
      </c>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c r="FS94" s="177"/>
      <c r="FT94" s="177"/>
      <c r="FU94" s="177"/>
      <c r="FV94" s="177"/>
      <c r="FW94" s="177"/>
      <c r="FX94" s="177"/>
      <c r="FY94" s="177"/>
      <c r="FZ94" s="177"/>
      <c r="GA94" s="177"/>
      <c r="GB94" s="177"/>
      <c r="GC94" s="177"/>
      <c r="GD94" s="177"/>
      <c r="GE94" s="177"/>
      <c r="GF94" s="177"/>
      <c r="GG94" s="177"/>
      <c r="GH94" s="177"/>
      <c r="GI94" s="177"/>
      <c r="GJ94" s="177"/>
      <c r="GK94" s="177"/>
      <c r="GL94" s="177"/>
      <c r="GM94" s="177"/>
      <c r="GN94" s="177"/>
      <c r="GO94" s="177"/>
      <c r="GP94" s="177"/>
      <c r="GQ94" s="177"/>
      <c r="GR94" s="177"/>
      <c r="GS94" s="177"/>
      <c r="GT94" s="177"/>
      <c r="GU94" s="177"/>
      <c r="GV94" s="177"/>
      <c r="GW94" s="177"/>
      <c r="GX94" s="177"/>
      <c r="GY94" s="177"/>
      <c r="GZ94" s="177"/>
      <c r="HA94" s="177"/>
      <c r="HB94" s="177"/>
      <c r="HC94" s="177"/>
      <c r="HD94" s="177"/>
      <c r="HE94" s="177"/>
      <c r="HF94" s="177"/>
      <c r="HG94" s="177"/>
      <c r="HH94" s="177"/>
      <c r="HI94" s="177"/>
      <c r="HJ94" s="177"/>
      <c r="HK94" s="177"/>
      <c r="HL94" s="177"/>
      <c r="HM94" s="177"/>
      <c r="HN94" s="177"/>
      <c r="HO94" s="177"/>
      <c r="HP94" s="177"/>
      <c r="HQ94" s="177"/>
      <c r="HR94" s="177"/>
      <c r="HS94" s="177"/>
      <c r="HT94" s="177"/>
      <c r="HU94" s="177"/>
      <c r="HV94" s="177"/>
      <c r="HW94" s="177"/>
      <c r="HX94" s="177"/>
      <c r="HY94" s="177"/>
      <c r="HZ94" s="177"/>
      <c r="IA94" s="177"/>
      <c r="IB94" s="177"/>
      <c r="IC94" s="177"/>
      <c r="ID94" s="177"/>
      <c r="IE94" s="177"/>
      <c r="IF94" s="177"/>
      <c r="IG94" s="177"/>
      <c r="IH94" s="177"/>
      <c r="II94" s="177"/>
      <c r="IJ94" s="177"/>
      <c r="IK94" s="177"/>
      <c r="IL94" s="177"/>
      <c r="IM94" s="177"/>
      <c r="IN94" s="177"/>
      <c r="IO94" s="177"/>
      <c r="IP94" s="177"/>
      <c r="IQ94" s="177"/>
      <c r="IR94" s="177"/>
      <c r="IS94" s="177"/>
      <c r="IT94" s="177"/>
      <c r="IU94" s="177"/>
      <c r="IV94" s="177"/>
    </row>
    <row r="95" spans="1:256" ht="16.2">
      <c r="A95" s="252"/>
      <c r="B95" s="250" t="s">
        <v>1014</v>
      </c>
      <c r="C95" s="264">
        <v>15</v>
      </c>
      <c r="D95" s="264">
        <v>1</v>
      </c>
      <c r="E95" s="268">
        <v>6.6699999999999995E-2</v>
      </c>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c r="FS95" s="177"/>
      <c r="FT95" s="177"/>
      <c r="FU95" s="177"/>
      <c r="FV95" s="177"/>
      <c r="FW95" s="177"/>
      <c r="FX95" s="177"/>
      <c r="FY95" s="177"/>
      <c r="FZ95" s="177"/>
      <c r="GA95" s="177"/>
      <c r="GB95" s="177"/>
      <c r="GC95" s="177"/>
      <c r="GD95" s="177"/>
      <c r="GE95" s="177"/>
      <c r="GF95" s="177"/>
      <c r="GG95" s="177"/>
      <c r="GH95" s="177"/>
      <c r="GI95" s="177"/>
      <c r="GJ95" s="177"/>
      <c r="GK95" s="177"/>
      <c r="GL95" s="177"/>
      <c r="GM95" s="177"/>
      <c r="GN95" s="177"/>
      <c r="GO95" s="177"/>
      <c r="GP95" s="177"/>
      <c r="GQ95" s="177"/>
      <c r="GR95" s="177"/>
      <c r="GS95" s="177"/>
      <c r="GT95" s="177"/>
      <c r="GU95" s="177"/>
      <c r="GV95" s="177"/>
      <c r="GW95" s="177"/>
      <c r="GX95" s="177"/>
      <c r="GY95" s="177"/>
      <c r="GZ95" s="177"/>
      <c r="HA95" s="177"/>
      <c r="HB95" s="177"/>
      <c r="HC95" s="177"/>
      <c r="HD95" s="177"/>
      <c r="HE95" s="177"/>
      <c r="HF95" s="177"/>
      <c r="HG95" s="177"/>
      <c r="HH95" s="177"/>
      <c r="HI95" s="177"/>
      <c r="HJ95" s="177"/>
      <c r="HK95" s="177"/>
      <c r="HL95" s="177"/>
      <c r="HM95" s="177"/>
      <c r="HN95" s="177"/>
      <c r="HO95" s="177"/>
      <c r="HP95" s="177"/>
      <c r="HQ95" s="177"/>
      <c r="HR95" s="177"/>
      <c r="HS95" s="177"/>
      <c r="HT95" s="177"/>
      <c r="HU95" s="177"/>
      <c r="HV95" s="177"/>
      <c r="HW95" s="177"/>
      <c r="HX95" s="177"/>
      <c r="HY95" s="177"/>
      <c r="HZ95" s="177"/>
      <c r="IA95" s="177"/>
      <c r="IB95" s="177"/>
      <c r="IC95" s="177"/>
      <c r="ID95" s="177"/>
      <c r="IE95" s="177"/>
      <c r="IF95" s="177"/>
      <c r="IG95" s="177"/>
      <c r="IH95" s="177"/>
      <c r="II95" s="177"/>
      <c r="IJ95" s="177"/>
      <c r="IK95" s="177"/>
      <c r="IL95" s="177"/>
      <c r="IM95" s="177"/>
      <c r="IN95" s="177"/>
      <c r="IO95" s="177"/>
      <c r="IP95" s="177"/>
      <c r="IQ95" s="177"/>
      <c r="IR95" s="177"/>
      <c r="IS95" s="177"/>
      <c r="IT95" s="177"/>
      <c r="IU95" s="177"/>
      <c r="IV95" s="177"/>
    </row>
    <row r="96" spans="1:256" ht="16.2">
      <c r="A96" s="252"/>
      <c r="B96" s="250" t="s">
        <v>1015</v>
      </c>
      <c r="C96" s="264">
        <v>22</v>
      </c>
      <c r="D96" s="264">
        <v>2</v>
      </c>
      <c r="E96" s="268">
        <v>9.0999999999999998E-2</v>
      </c>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c r="FS96" s="177"/>
      <c r="FT96" s="177"/>
      <c r="FU96" s="177"/>
      <c r="FV96" s="177"/>
      <c r="FW96" s="177"/>
      <c r="FX96" s="177"/>
      <c r="FY96" s="177"/>
      <c r="FZ96" s="177"/>
      <c r="GA96" s="177"/>
      <c r="GB96" s="177"/>
      <c r="GC96" s="177"/>
      <c r="GD96" s="177"/>
      <c r="GE96" s="177"/>
      <c r="GF96" s="177"/>
      <c r="GG96" s="177"/>
      <c r="GH96" s="177"/>
      <c r="GI96" s="177"/>
      <c r="GJ96" s="177"/>
      <c r="GK96" s="177"/>
      <c r="GL96" s="177"/>
      <c r="GM96" s="177"/>
      <c r="GN96" s="177"/>
      <c r="GO96" s="177"/>
      <c r="GP96" s="177"/>
      <c r="GQ96" s="177"/>
      <c r="GR96" s="177"/>
      <c r="GS96" s="177"/>
      <c r="GT96" s="177"/>
      <c r="GU96" s="177"/>
      <c r="GV96" s="177"/>
      <c r="GW96" s="177"/>
      <c r="GX96" s="177"/>
      <c r="GY96" s="177"/>
      <c r="GZ96" s="177"/>
      <c r="HA96" s="177"/>
      <c r="HB96" s="177"/>
      <c r="HC96" s="177"/>
      <c r="HD96" s="177"/>
      <c r="HE96" s="177"/>
      <c r="HF96" s="177"/>
      <c r="HG96" s="177"/>
      <c r="HH96" s="177"/>
      <c r="HI96" s="177"/>
      <c r="HJ96" s="177"/>
      <c r="HK96" s="177"/>
      <c r="HL96" s="177"/>
      <c r="HM96" s="177"/>
      <c r="HN96" s="177"/>
      <c r="HO96" s="177"/>
      <c r="HP96" s="177"/>
      <c r="HQ96" s="177"/>
      <c r="HR96" s="177"/>
      <c r="HS96" s="177"/>
      <c r="HT96" s="177"/>
      <c r="HU96" s="177"/>
      <c r="HV96" s="177"/>
      <c r="HW96" s="177"/>
      <c r="HX96" s="177"/>
      <c r="HY96" s="177"/>
      <c r="HZ96" s="177"/>
      <c r="IA96" s="177"/>
      <c r="IB96" s="177"/>
      <c r="IC96" s="177"/>
      <c r="ID96" s="177"/>
      <c r="IE96" s="177"/>
      <c r="IF96" s="177"/>
      <c r="IG96" s="177"/>
      <c r="IH96" s="177"/>
      <c r="II96" s="177"/>
      <c r="IJ96" s="177"/>
      <c r="IK96" s="177"/>
      <c r="IL96" s="177"/>
      <c r="IM96" s="177"/>
      <c r="IN96" s="177"/>
      <c r="IO96" s="177"/>
      <c r="IP96" s="177"/>
      <c r="IQ96" s="177"/>
      <c r="IR96" s="177"/>
      <c r="IS96" s="177"/>
      <c r="IT96" s="177"/>
      <c r="IU96" s="177"/>
      <c r="IV96" s="177"/>
    </row>
    <row r="97" spans="1:256" ht="16.2">
      <c r="A97" s="252"/>
      <c r="B97" s="250" t="s">
        <v>1016</v>
      </c>
      <c r="C97" s="264">
        <v>19</v>
      </c>
      <c r="D97" s="264">
        <v>6</v>
      </c>
      <c r="E97" s="268">
        <v>0.32</v>
      </c>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c r="BK97" s="177"/>
      <c r="BL97" s="177"/>
      <c r="BM97" s="177"/>
      <c r="BN97" s="177"/>
      <c r="BO97" s="177"/>
      <c r="BP97" s="177"/>
      <c r="BQ97" s="177"/>
      <c r="BR97" s="177"/>
      <c r="BS97" s="177"/>
      <c r="BT97" s="177"/>
      <c r="BU97" s="177"/>
      <c r="BV97" s="177"/>
      <c r="BW97" s="177"/>
      <c r="BX97" s="177"/>
      <c r="BY97" s="177"/>
      <c r="BZ97" s="177"/>
      <c r="CA97" s="177"/>
      <c r="CB97" s="177"/>
      <c r="CC97" s="177"/>
      <c r="CD97" s="177"/>
      <c r="CE97" s="177"/>
      <c r="CF97" s="177"/>
      <c r="CG97" s="177"/>
      <c r="CH97" s="177"/>
      <c r="CI97" s="177"/>
      <c r="CJ97" s="177"/>
      <c r="CK97" s="177"/>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177"/>
      <c r="DL97" s="177"/>
      <c r="DM97" s="177"/>
      <c r="DN97" s="177"/>
      <c r="DO97" s="177"/>
      <c r="DP97" s="177"/>
      <c r="DQ97" s="177"/>
      <c r="DR97" s="177"/>
      <c r="DS97" s="177"/>
      <c r="DT97" s="177"/>
      <c r="DU97" s="177"/>
      <c r="DV97" s="177"/>
      <c r="DW97" s="177"/>
      <c r="DX97" s="177"/>
      <c r="DY97" s="177"/>
      <c r="DZ97" s="177"/>
      <c r="EA97" s="177"/>
      <c r="EB97" s="177"/>
      <c r="EC97" s="177"/>
      <c r="ED97" s="177"/>
      <c r="EE97" s="177"/>
      <c r="EF97" s="177"/>
      <c r="EG97" s="177"/>
      <c r="EH97" s="177"/>
      <c r="EI97" s="177"/>
      <c r="EJ97" s="177"/>
      <c r="EK97" s="177"/>
      <c r="EL97" s="177"/>
      <c r="EM97" s="177"/>
      <c r="EN97" s="177"/>
      <c r="EO97" s="177"/>
      <c r="EP97" s="177"/>
      <c r="EQ97" s="177"/>
      <c r="ER97" s="177"/>
      <c r="ES97" s="177"/>
      <c r="ET97" s="177"/>
      <c r="EU97" s="177"/>
      <c r="EV97" s="177"/>
      <c r="EW97" s="177"/>
      <c r="EX97" s="177"/>
      <c r="EY97" s="177"/>
      <c r="EZ97" s="177"/>
      <c r="FA97" s="177"/>
      <c r="FB97" s="177"/>
      <c r="FC97" s="177"/>
      <c r="FD97" s="177"/>
      <c r="FE97" s="177"/>
      <c r="FF97" s="177"/>
      <c r="FG97" s="177"/>
      <c r="FH97" s="177"/>
      <c r="FI97" s="177"/>
      <c r="FJ97" s="177"/>
      <c r="FK97" s="177"/>
      <c r="FL97" s="177"/>
      <c r="FM97" s="177"/>
      <c r="FN97" s="177"/>
      <c r="FO97" s="177"/>
      <c r="FP97" s="177"/>
      <c r="FQ97" s="177"/>
      <c r="FR97" s="177"/>
      <c r="FS97" s="177"/>
      <c r="FT97" s="177"/>
      <c r="FU97" s="177"/>
      <c r="FV97" s="177"/>
      <c r="FW97" s="177"/>
      <c r="FX97" s="177"/>
      <c r="FY97" s="177"/>
      <c r="FZ97" s="177"/>
      <c r="GA97" s="177"/>
      <c r="GB97" s="177"/>
      <c r="GC97" s="177"/>
      <c r="GD97" s="177"/>
      <c r="GE97" s="177"/>
      <c r="GF97" s="177"/>
      <c r="GG97" s="177"/>
      <c r="GH97" s="177"/>
      <c r="GI97" s="177"/>
      <c r="GJ97" s="177"/>
      <c r="GK97" s="177"/>
      <c r="GL97" s="177"/>
      <c r="GM97" s="177"/>
      <c r="GN97" s="177"/>
      <c r="GO97" s="177"/>
      <c r="GP97" s="177"/>
      <c r="GQ97" s="177"/>
      <c r="GR97" s="177"/>
      <c r="GS97" s="177"/>
      <c r="GT97" s="177"/>
      <c r="GU97" s="177"/>
      <c r="GV97" s="177"/>
      <c r="GW97" s="177"/>
      <c r="GX97" s="177"/>
      <c r="GY97" s="177"/>
      <c r="GZ97" s="177"/>
      <c r="HA97" s="177"/>
      <c r="HB97" s="177"/>
      <c r="HC97" s="177"/>
      <c r="HD97" s="177"/>
      <c r="HE97" s="177"/>
      <c r="HF97" s="177"/>
      <c r="HG97" s="177"/>
      <c r="HH97" s="177"/>
      <c r="HI97" s="177"/>
      <c r="HJ97" s="177"/>
      <c r="HK97" s="177"/>
      <c r="HL97" s="177"/>
      <c r="HM97" s="177"/>
      <c r="HN97" s="177"/>
      <c r="HO97" s="177"/>
      <c r="HP97" s="177"/>
      <c r="HQ97" s="177"/>
      <c r="HR97" s="177"/>
      <c r="HS97" s="177"/>
      <c r="HT97" s="177"/>
      <c r="HU97" s="177"/>
      <c r="HV97" s="177"/>
      <c r="HW97" s="177"/>
      <c r="HX97" s="177"/>
      <c r="HY97" s="177"/>
      <c r="HZ97" s="177"/>
      <c r="IA97" s="177"/>
      <c r="IB97" s="177"/>
      <c r="IC97" s="177"/>
      <c r="ID97" s="177"/>
      <c r="IE97" s="177"/>
      <c r="IF97" s="177"/>
      <c r="IG97" s="177"/>
      <c r="IH97" s="177"/>
      <c r="II97" s="177"/>
      <c r="IJ97" s="177"/>
      <c r="IK97" s="177"/>
      <c r="IL97" s="177"/>
      <c r="IM97" s="177"/>
      <c r="IN97" s="177"/>
      <c r="IO97" s="177"/>
      <c r="IP97" s="177"/>
      <c r="IQ97" s="177"/>
      <c r="IR97" s="177"/>
      <c r="IS97" s="177"/>
      <c r="IT97" s="177"/>
      <c r="IU97" s="177"/>
      <c r="IV97" s="177"/>
    </row>
    <row r="98" spans="1:256" ht="16.2">
      <c r="A98" s="270" t="s">
        <v>401</v>
      </c>
      <c r="B98" s="250" t="s">
        <v>1017</v>
      </c>
      <c r="C98" s="264">
        <v>9</v>
      </c>
      <c r="D98" s="264">
        <v>1</v>
      </c>
      <c r="E98" s="268">
        <v>0.1111</v>
      </c>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177"/>
      <c r="DL98" s="177"/>
      <c r="DM98" s="177"/>
      <c r="DN98" s="177"/>
      <c r="DO98" s="177"/>
      <c r="DP98" s="177"/>
      <c r="DQ98" s="177"/>
      <c r="DR98" s="177"/>
      <c r="DS98" s="177"/>
      <c r="DT98" s="177"/>
      <c r="DU98" s="177"/>
      <c r="DV98" s="177"/>
      <c r="DW98" s="177"/>
      <c r="DX98" s="177"/>
      <c r="DY98" s="177"/>
      <c r="DZ98" s="177"/>
      <c r="EA98" s="177"/>
      <c r="EB98" s="177"/>
      <c r="EC98" s="177"/>
      <c r="ED98" s="177"/>
      <c r="EE98" s="177"/>
      <c r="EF98" s="177"/>
      <c r="EG98" s="177"/>
      <c r="EH98" s="177"/>
      <c r="EI98" s="177"/>
      <c r="EJ98" s="177"/>
      <c r="EK98" s="177"/>
      <c r="EL98" s="177"/>
      <c r="EM98" s="177"/>
      <c r="EN98" s="177"/>
      <c r="EO98" s="177"/>
      <c r="EP98" s="177"/>
      <c r="EQ98" s="177"/>
      <c r="ER98" s="177"/>
      <c r="ES98" s="177"/>
      <c r="ET98" s="177"/>
      <c r="EU98" s="177"/>
      <c r="EV98" s="177"/>
      <c r="EW98" s="177"/>
      <c r="EX98" s="177"/>
      <c r="EY98" s="177"/>
      <c r="EZ98" s="177"/>
      <c r="FA98" s="177"/>
      <c r="FB98" s="177"/>
      <c r="FC98" s="177"/>
      <c r="FD98" s="177"/>
      <c r="FE98" s="177"/>
      <c r="FF98" s="177"/>
      <c r="FG98" s="177"/>
      <c r="FH98" s="177"/>
      <c r="FI98" s="177"/>
      <c r="FJ98" s="177"/>
      <c r="FK98" s="177"/>
      <c r="FL98" s="177"/>
      <c r="FM98" s="177"/>
      <c r="FN98" s="177"/>
      <c r="FO98" s="177"/>
      <c r="FP98" s="177"/>
      <c r="FQ98" s="177"/>
      <c r="FR98" s="177"/>
      <c r="FS98" s="177"/>
      <c r="FT98" s="177"/>
      <c r="FU98" s="177"/>
      <c r="FV98" s="177"/>
      <c r="FW98" s="177"/>
      <c r="FX98" s="177"/>
      <c r="FY98" s="177"/>
      <c r="FZ98" s="177"/>
      <c r="GA98" s="177"/>
      <c r="GB98" s="177"/>
      <c r="GC98" s="177"/>
      <c r="GD98" s="177"/>
      <c r="GE98" s="177"/>
      <c r="GF98" s="177"/>
      <c r="GG98" s="177"/>
      <c r="GH98" s="177"/>
      <c r="GI98" s="177"/>
      <c r="GJ98" s="177"/>
      <c r="GK98" s="177"/>
      <c r="GL98" s="177"/>
      <c r="GM98" s="177"/>
      <c r="GN98" s="177"/>
      <c r="GO98" s="177"/>
      <c r="GP98" s="177"/>
      <c r="GQ98" s="177"/>
      <c r="GR98" s="177"/>
      <c r="GS98" s="177"/>
      <c r="GT98" s="177"/>
      <c r="GU98" s="177"/>
      <c r="GV98" s="177"/>
      <c r="GW98" s="177"/>
      <c r="GX98" s="177"/>
      <c r="GY98" s="177"/>
      <c r="GZ98" s="177"/>
      <c r="HA98" s="177"/>
      <c r="HB98" s="177"/>
      <c r="HC98" s="177"/>
      <c r="HD98" s="177"/>
      <c r="HE98" s="177"/>
      <c r="HF98" s="177"/>
      <c r="HG98" s="177"/>
      <c r="HH98" s="177"/>
      <c r="HI98" s="177"/>
      <c r="HJ98" s="177"/>
      <c r="HK98" s="177"/>
      <c r="HL98" s="177"/>
      <c r="HM98" s="177"/>
      <c r="HN98" s="177"/>
      <c r="HO98" s="177"/>
      <c r="HP98" s="177"/>
      <c r="HQ98" s="177"/>
      <c r="HR98" s="177"/>
      <c r="HS98" s="177"/>
      <c r="HT98" s="177"/>
      <c r="HU98" s="177"/>
      <c r="HV98" s="177"/>
      <c r="HW98" s="177"/>
      <c r="HX98" s="177"/>
      <c r="HY98" s="177"/>
      <c r="HZ98" s="177"/>
      <c r="IA98" s="177"/>
      <c r="IB98" s="177"/>
      <c r="IC98" s="177"/>
      <c r="ID98" s="177"/>
      <c r="IE98" s="177"/>
      <c r="IF98" s="177"/>
      <c r="IG98" s="177"/>
      <c r="IH98" s="177"/>
      <c r="II98" s="177"/>
      <c r="IJ98" s="177"/>
      <c r="IK98" s="177"/>
      <c r="IL98" s="177"/>
      <c r="IM98" s="177"/>
      <c r="IN98" s="177"/>
      <c r="IO98" s="177"/>
      <c r="IP98" s="177"/>
      <c r="IQ98" s="177"/>
      <c r="IR98" s="177"/>
      <c r="IS98" s="177"/>
      <c r="IT98" s="177"/>
      <c r="IU98" s="177"/>
      <c r="IV98" s="177"/>
    </row>
    <row r="99" spans="1:256" ht="16.2">
      <c r="A99" s="252"/>
      <c r="B99" s="250" t="s">
        <v>1018</v>
      </c>
      <c r="C99" s="264">
        <v>17</v>
      </c>
      <c r="D99" s="264">
        <v>3</v>
      </c>
      <c r="E99" s="272">
        <v>0.17599999999999999</v>
      </c>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c r="FS99" s="177"/>
      <c r="FT99" s="177"/>
      <c r="FU99" s="177"/>
      <c r="FV99" s="177"/>
      <c r="FW99" s="177"/>
      <c r="FX99" s="177"/>
      <c r="FY99" s="177"/>
      <c r="FZ99" s="177"/>
      <c r="GA99" s="177"/>
      <c r="GB99" s="177"/>
      <c r="GC99" s="177"/>
      <c r="GD99" s="177"/>
      <c r="GE99" s="177"/>
      <c r="GF99" s="177"/>
      <c r="GG99" s="177"/>
      <c r="GH99" s="177"/>
      <c r="GI99" s="177"/>
      <c r="GJ99" s="177"/>
      <c r="GK99" s="177"/>
      <c r="GL99" s="177"/>
      <c r="GM99" s="177"/>
      <c r="GN99" s="177"/>
      <c r="GO99" s="177"/>
      <c r="GP99" s="177"/>
      <c r="GQ99" s="177"/>
      <c r="GR99" s="177"/>
      <c r="GS99" s="177"/>
      <c r="GT99" s="177"/>
      <c r="GU99" s="177"/>
      <c r="GV99" s="177"/>
      <c r="GW99" s="177"/>
      <c r="GX99" s="177"/>
      <c r="GY99" s="177"/>
      <c r="GZ99" s="177"/>
      <c r="HA99" s="177"/>
      <c r="HB99" s="177"/>
      <c r="HC99" s="177"/>
      <c r="HD99" s="177"/>
      <c r="HE99" s="177"/>
      <c r="HF99" s="177"/>
      <c r="HG99" s="177"/>
      <c r="HH99" s="177"/>
      <c r="HI99" s="177"/>
      <c r="HJ99" s="177"/>
      <c r="HK99" s="177"/>
      <c r="HL99" s="177"/>
      <c r="HM99" s="177"/>
      <c r="HN99" s="177"/>
      <c r="HO99" s="177"/>
      <c r="HP99" s="177"/>
      <c r="HQ99" s="177"/>
      <c r="HR99" s="177"/>
      <c r="HS99" s="177"/>
      <c r="HT99" s="177"/>
      <c r="HU99" s="177"/>
      <c r="HV99" s="177"/>
      <c r="HW99" s="177"/>
      <c r="HX99" s="177"/>
      <c r="HY99" s="177"/>
      <c r="HZ99" s="177"/>
      <c r="IA99" s="177"/>
      <c r="IB99" s="177"/>
      <c r="IC99" s="177"/>
      <c r="ID99" s="177"/>
      <c r="IE99" s="177"/>
      <c r="IF99" s="177"/>
      <c r="IG99" s="177"/>
      <c r="IH99" s="177"/>
      <c r="II99" s="177"/>
      <c r="IJ99" s="177"/>
      <c r="IK99" s="177"/>
      <c r="IL99" s="177"/>
      <c r="IM99" s="177"/>
      <c r="IN99" s="177"/>
      <c r="IO99" s="177"/>
      <c r="IP99" s="177"/>
      <c r="IQ99" s="177"/>
      <c r="IR99" s="177"/>
      <c r="IS99" s="177"/>
      <c r="IT99" s="177"/>
      <c r="IU99" s="177"/>
      <c r="IV99" s="177"/>
    </row>
    <row r="100" spans="1:256" ht="16.2">
      <c r="A100" s="252"/>
      <c r="B100" s="250" t="s">
        <v>1019</v>
      </c>
      <c r="C100" s="264">
        <v>10</v>
      </c>
      <c r="D100" s="264">
        <v>3</v>
      </c>
      <c r="E100" s="272">
        <v>0.3</v>
      </c>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c r="BK100" s="177"/>
      <c r="BL100" s="177"/>
      <c r="BM100" s="177"/>
      <c r="BN100" s="177"/>
      <c r="BO100" s="177"/>
      <c r="BP100" s="177"/>
      <c r="BQ100" s="177"/>
      <c r="BR100" s="177"/>
      <c r="BS100" s="177"/>
      <c r="BT100" s="177"/>
      <c r="BU100" s="177"/>
      <c r="BV100" s="177"/>
      <c r="BW100" s="177"/>
      <c r="BX100" s="177"/>
      <c r="BY100" s="177"/>
      <c r="BZ100" s="177"/>
      <c r="CA100" s="177"/>
      <c r="CB100" s="177"/>
      <c r="CC100" s="177"/>
      <c r="CD100" s="177"/>
      <c r="CE100" s="177"/>
      <c r="CF100" s="177"/>
      <c r="CG100" s="177"/>
      <c r="CH100" s="177"/>
      <c r="CI100" s="177"/>
      <c r="CJ100" s="177"/>
      <c r="CK100" s="177"/>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177"/>
      <c r="DL100" s="177"/>
      <c r="DM100" s="177"/>
      <c r="DN100" s="177"/>
      <c r="DO100" s="177"/>
      <c r="DP100" s="177"/>
      <c r="DQ100" s="177"/>
      <c r="DR100" s="177"/>
      <c r="DS100" s="177"/>
      <c r="DT100" s="177"/>
      <c r="DU100" s="177"/>
      <c r="DV100" s="177"/>
      <c r="DW100" s="177"/>
      <c r="DX100" s="177"/>
      <c r="DY100" s="177"/>
      <c r="DZ100" s="177"/>
      <c r="EA100" s="177"/>
      <c r="EB100" s="177"/>
      <c r="EC100" s="177"/>
      <c r="ED100" s="177"/>
      <c r="EE100" s="177"/>
      <c r="EF100" s="177"/>
      <c r="EG100" s="177"/>
      <c r="EH100" s="177"/>
      <c r="EI100" s="177"/>
      <c r="EJ100" s="177"/>
      <c r="EK100" s="177"/>
      <c r="EL100" s="177"/>
      <c r="EM100" s="177"/>
      <c r="EN100" s="177"/>
      <c r="EO100" s="177"/>
      <c r="EP100" s="177"/>
      <c r="EQ100" s="177"/>
      <c r="ER100" s="177"/>
      <c r="ES100" s="177"/>
      <c r="ET100" s="177"/>
      <c r="EU100" s="177"/>
      <c r="EV100" s="177"/>
      <c r="EW100" s="177"/>
      <c r="EX100" s="177"/>
      <c r="EY100" s="177"/>
      <c r="EZ100" s="177"/>
      <c r="FA100" s="177"/>
      <c r="FB100" s="177"/>
      <c r="FC100" s="177"/>
      <c r="FD100" s="177"/>
      <c r="FE100" s="177"/>
      <c r="FF100" s="177"/>
      <c r="FG100" s="177"/>
      <c r="FH100" s="177"/>
      <c r="FI100" s="177"/>
      <c r="FJ100" s="177"/>
      <c r="FK100" s="177"/>
      <c r="FL100" s="177"/>
      <c r="FM100" s="177"/>
      <c r="FN100" s="177"/>
      <c r="FO100" s="177"/>
      <c r="FP100" s="177"/>
      <c r="FQ100" s="177"/>
      <c r="FR100" s="177"/>
      <c r="FS100" s="177"/>
      <c r="FT100" s="177"/>
      <c r="FU100" s="177"/>
      <c r="FV100" s="177"/>
      <c r="FW100" s="177"/>
      <c r="FX100" s="177"/>
      <c r="FY100" s="177"/>
      <c r="FZ100" s="177"/>
      <c r="GA100" s="177"/>
      <c r="GB100" s="177"/>
      <c r="GC100" s="177"/>
      <c r="GD100" s="177"/>
      <c r="GE100" s="177"/>
      <c r="GF100" s="177"/>
      <c r="GG100" s="177"/>
      <c r="GH100" s="177"/>
      <c r="GI100" s="177"/>
      <c r="GJ100" s="177"/>
      <c r="GK100" s="177"/>
      <c r="GL100" s="177"/>
      <c r="GM100" s="177"/>
      <c r="GN100" s="177"/>
      <c r="GO100" s="177"/>
      <c r="GP100" s="177"/>
      <c r="GQ100" s="177"/>
      <c r="GR100" s="177"/>
      <c r="GS100" s="177"/>
      <c r="GT100" s="177"/>
      <c r="GU100" s="177"/>
      <c r="GV100" s="177"/>
      <c r="GW100" s="177"/>
      <c r="GX100" s="177"/>
      <c r="GY100" s="177"/>
      <c r="GZ100" s="177"/>
      <c r="HA100" s="177"/>
      <c r="HB100" s="177"/>
      <c r="HC100" s="177"/>
      <c r="HD100" s="177"/>
      <c r="HE100" s="177"/>
      <c r="HF100" s="177"/>
      <c r="HG100" s="177"/>
      <c r="HH100" s="177"/>
      <c r="HI100" s="177"/>
      <c r="HJ100" s="177"/>
      <c r="HK100" s="177"/>
      <c r="HL100" s="177"/>
      <c r="HM100" s="177"/>
      <c r="HN100" s="177"/>
      <c r="HO100" s="177"/>
      <c r="HP100" s="177"/>
      <c r="HQ100" s="177"/>
      <c r="HR100" s="177"/>
      <c r="HS100" s="177"/>
      <c r="HT100" s="177"/>
      <c r="HU100" s="177"/>
      <c r="HV100" s="177"/>
      <c r="HW100" s="177"/>
      <c r="HX100" s="177"/>
      <c r="HY100" s="177"/>
      <c r="HZ100" s="177"/>
      <c r="IA100" s="177"/>
      <c r="IB100" s="177"/>
      <c r="IC100" s="177"/>
      <c r="ID100" s="177"/>
      <c r="IE100" s="177"/>
      <c r="IF100" s="177"/>
      <c r="IG100" s="177"/>
      <c r="IH100" s="177"/>
      <c r="II100" s="177"/>
      <c r="IJ100" s="177"/>
      <c r="IK100" s="177"/>
      <c r="IL100" s="177"/>
      <c r="IM100" s="177"/>
      <c r="IN100" s="177"/>
      <c r="IO100" s="177"/>
      <c r="IP100" s="177"/>
      <c r="IQ100" s="177"/>
      <c r="IR100" s="177"/>
      <c r="IS100" s="177"/>
      <c r="IT100" s="177"/>
      <c r="IU100" s="177"/>
      <c r="IV100" s="177"/>
    </row>
    <row r="101" spans="1:256" ht="16.2">
      <c r="A101" s="252"/>
      <c r="B101" s="250" t="s">
        <v>1020</v>
      </c>
      <c r="C101" s="264">
        <v>18</v>
      </c>
      <c r="D101" s="264">
        <v>10</v>
      </c>
      <c r="E101" s="272">
        <v>0.55500000000000005</v>
      </c>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c r="FS101" s="177"/>
      <c r="FT101" s="177"/>
      <c r="FU101" s="177"/>
      <c r="FV101" s="177"/>
      <c r="FW101" s="177"/>
      <c r="FX101" s="177"/>
      <c r="FY101" s="177"/>
      <c r="FZ101" s="177"/>
      <c r="GA101" s="177"/>
      <c r="GB101" s="177"/>
      <c r="GC101" s="177"/>
      <c r="GD101" s="177"/>
      <c r="GE101" s="177"/>
      <c r="GF101" s="177"/>
      <c r="GG101" s="177"/>
      <c r="GH101" s="177"/>
      <c r="GI101" s="177"/>
      <c r="GJ101" s="177"/>
      <c r="GK101" s="177"/>
      <c r="GL101" s="177"/>
      <c r="GM101" s="177"/>
      <c r="GN101" s="177"/>
      <c r="GO101" s="177"/>
      <c r="GP101" s="177"/>
      <c r="GQ101" s="177"/>
      <c r="GR101" s="177"/>
      <c r="GS101" s="177"/>
      <c r="GT101" s="177"/>
      <c r="GU101" s="177"/>
      <c r="GV101" s="177"/>
      <c r="GW101" s="177"/>
      <c r="GX101" s="177"/>
      <c r="GY101" s="177"/>
      <c r="GZ101" s="177"/>
      <c r="HA101" s="177"/>
      <c r="HB101" s="177"/>
      <c r="HC101" s="177"/>
      <c r="HD101" s="177"/>
      <c r="HE101" s="177"/>
      <c r="HF101" s="177"/>
      <c r="HG101" s="177"/>
      <c r="HH101" s="177"/>
      <c r="HI101" s="177"/>
      <c r="HJ101" s="177"/>
      <c r="HK101" s="177"/>
      <c r="HL101" s="177"/>
      <c r="HM101" s="177"/>
      <c r="HN101" s="177"/>
      <c r="HO101" s="177"/>
      <c r="HP101" s="177"/>
      <c r="HQ101" s="177"/>
      <c r="HR101" s="177"/>
      <c r="HS101" s="177"/>
      <c r="HT101" s="177"/>
      <c r="HU101" s="177"/>
      <c r="HV101" s="177"/>
      <c r="HW101" s="177"/>
      <c r="HX101" s="177"/>
      <c r="HY101" s="177"/>
      <c r="HZ101" s="177"/>
      <c r="IA101" s="177"/>
      <c r="IB101" s="177"/>
      <c r="IC101" s="177"/>
      <c r="ID101" s="177"/>
      <c r="IE101" s="177"/>
      <c r="IF101" s="177"/>
      <c r="IG101" s="177"/>
      <c r="IH101" s="177"/>
      <c r="II101" s="177"/>
      <c r="IJ101" s="177"/>
      <c r="IK101" s="177"/>
      <c r="IL101" s="177"/>
      <c r="IM101" s="177"/>
      <c r="IN101" s="177"/>
      <c r="IO101" s="177"/>
      <c r="IP101" s="177"/>
      <c r="IQ101" s="177"/>
      <c r="IR101" s="177"/>
      <c r="IS101" s="177"/>
      <c r="IT101" s="177"/>
      <c r="IU101" s="177"/>
      <c r="IV101" s="177"/>
    </row>
    <row r="102" spans="1:256" ht="16.2">
      <c r="A102" s="254"/>
      <c r="B102" s="250" t="s">
        <v>1021</v>
      </c>
      <c r="C102" s="264">
        <v>31</v>
      </c>
      <c r="D102" s="264">
        <v>4</v>
      </c>
      <c r="E102" s="272">
        <v>0.13</v>
      </c>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c r="FS102" s="177"/>
      <c r="FT102" s="177"/>
      <c r="FU102" s="177"/>
      <c r="FV102" s="177"/>
      <c r="FW102" s="177"/>
      <c r="FX102" s="177"/>
      <c r="FY102" s="177"/>
      <c r="FZ102" s="177"/>
      <c r="GA102" s="177"/>
      <c r="GB102" s="177"/>
      <c r="GC102" s="177"/>
      <c r="GD102" s="177"/>
      <c r="GE102" s="177"/>
      <c r="GF102" s="177"/>
      <c r="GG102" s="177"/>
      <c r="GH102" s="177"/>
      <c r="GI102" s="177"/>
      <c r="GJ102" s="177"/>
      <c r="GK102" s="177"/>
      <c r="GL102" s="177"/>
      <c r="GM102" s="177"/>
      <c r="GN102" s="177"/>
      <c r="GO102" s="177"/>
      <c r="GP102" s="177"/>
      <c r="GQ102" s="177"/>
      <c r="GR102" s="177"/>
      <c r="GS102" s="177"/>
      <c r="GT102" s="177"/>
      <c r="GU102" s="177"/>
      <c r="GV102" s="177"/>
      <c r="GW102" s="177"/>
      <c r="GX102" s="177"/>
      <c r="GY102" s="177"/>
      <c r="GZ102" s="177"/>
      <c r="HA102" s="177"/>
      <c r="HB102" s="177"/>
      <c r="HC102" s="177"/>
      <c r="HD102" s="177"/>
      <c r="HE102" s="177"/>
      <c r="HF102" s="177"/>
      <c r="HG102" s="177"/>
      <c r="HH102" s="177"/>
      <c r="HI102" s="177"/>
      <c r="HJ102" s="177"/>
      <c r="HK102" s="177"/>
      <c r="HL102" s="177"/>
      <c r="HM102" s="177"/>
      <c r="HN102" s="177"/>
      <c r="HO102" s="177"/>
      <c r="HP102" s="177"/>
      <c r="HQ102" s="177"/>
      <c r="HR102" s="177"/>
      <c r="HS102" s="177"/>
      <c r="HT102" s="177"/>
      <c r="HU102" s="177"/>
      <c r="HV102" s="177"/>
      <c r="HW102" s="177"/>
      <c r="HX102" s="177"/>
      <c r="HY102" s="177"/>
      <c r="HZ102" s="177"/>
      <c r="IA102" s="177"/>
      <c r="IB102" s="177"/>
      <c r="IC102" s="177"/>
      <c r="ID102" s="177"/>
      <c r="IE102" s="177"/>
      <c r="IF102" s="177"/>
      <c r="IG102" s="177"/>
      <c r="IH102" s="177"/>
      <c r="II102" s="177"/>
      <c r="IJ102" s="177"/>
      <c r="IK102" s="177"/>
      <c r="IL102" s="177"/>
      <c r="IM102" s="177"/>
      <c r="IN102" s="177"/>
      <c r="IO102" s="177"/>
      <c r="IP102" s="177"/>
      <c r="IQ102" s="177"/>
      <c r="IR102" s="177"/>
      <c r="IS102" s="177"/>
      <c r="IT102" s="177"/>
      <c r="IU102" s="177"/>
      <c r="IV102" s="177"/>
    </row>
    <row r="103" spans="1:256" ht="16.2">
      <c r="A103" s="676" t="s">
        <v>406</v>
      </c>
      <c r="B103" s="235" t="s">
        <v>407</v>
      </c>
      <c r="C103" s="193">
        <v>15</v>
      </c>
      <c r="D103" s="193">
        <v>0</v>
      </c>
      <c r="E103" s="273">
        <v>0</v>
      </c>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c r="FS103" s="177"/>
      <c r="FT103" s="177"/>
      <c r="FU103" s="177"/>
      <c r="FV103" s="177"/>
      <c r="FW103" s="177"/>
      <c r="FX103" s="177"/>
      <c r="FY103" s="177"/>
      <c r="FZ103" s="177"/>
      <c r="GA103" s="177"/>
      <c r="GB103" s="177"/>
      <c r="GC103" s="177"/>
      <c r="GD103" s="177"/>
      <c r="GE103" s="177"/>
      <c r="GF103" s="177"/>
      <c r="GG103" s="177"/>
      <c r="GH103" s="177"/>
      <c r="GI103" s="177"/>
      <c r="GJ103" s="177"/>
      <c r="GK103" s="177"/>
      <c r="GL103" s="177"/>
      <c r="GM103" s="177"/>
      <c r="GN103" s="177"/>
      <c r="GO103" s="177"/>
      <c r="GP103" s="177"/>
      <c r="GQ103" s="177"/>
      <c r="GR103" s="177"/>
      <c r="GS103" s="177"/>
      <c r="GT103" s="177"/>
      <c r="GU103" s="177"/>
      <c r="GV103" s="177"/>
      <c r="GW103" s="177"/>
      <c r="GX103" s="177"/>
      <c r="GY103" s="177"/>
      <c r="GZ103" s="177"/>
      <c r="HA103" s="177"/>
      <c r="HB103" s="177"/>
      <c r="HC103" s="177"/>
      <c r="HD103" s="177"/>
      <c r="HE103" s="177"/>
      <c r="HF103" s="177"/>
      <c r="HG103" s="177"/>
      <c r="HH103" s="177"/>
      <c r="HI103" s="177"/>
      <c r="HJ103" s="177"/>
      <c r="HK103" s="177"/>
      <c r="HL103" s="177"/>
      <c r="HM103" s="177"/>
      <c r="HN103" s="177"/>
      <c r="HO103" s="177"/>
      <c r="HP103" s="177"/>
      <c r="HQ103" s="177"/>
      <c r="HR103" s="177"/>
      <c r="HS103" s="177"/>
      <c r="HT103" s="177"/>
      <c r="HU103" s="177"/>
      <c r="HV103" s="177"/>
      <c r="HW103" s="177"/>
      <c r="HX103" s="177"/>
      <c r="HY103" s="177"/>
      <c r="HZ103" s="177"/>
      <c r="IA103" s="177"/>
      <c r="IB103" s="177"/>
      <c r="IC103" s="177"/>
      <c r="ID103" s="177"/>
      <c r="IE103" s="177"/>
      <c r="IF103" s="177"/>
      <c r="IG103" s="177"/>
      <c r="IH103" s="177"/>
      <c r="II103" s="177"/>
      <c r="IJ103" s="177"/>
      <c r="IK103" s="177"/>
      <c r="IL103" s="177"/>
      <c r="IM103" s="177"/>
      <c r="IN103" s="177"/>
      <c r="IO103" s="177"/>
      <c r="IP103" s="177"/>
      <c r="IQ103" s="177"/>
      <c r="IR103" s="177"/>
      <c r="IS103" s="177"/>
      <c r="IT103" s="177"/>
      <c r="IU103" s="177"/>
      <c r="IV103" s="177"/>
    </row>
    <row r="104" spans="1:256" ht="16.2">
      <c r="A104" s="677"/>
      <c r="B104" s="250" t="s">
        <v>408</v>
      </c>
      <c r="C104" s="264">
        <v>13</v>
      </c>
      <c r="D104" s="264">
        <v>0</v>
      </c>
      <c r="E104" s="268">
        <v>0</v>
      </c>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c r="FS104" s="177"/>
      <c r="FT104" s="177"/>
      <c r="FU104" s="177"/>
      <c r="FV104" s="177"/>
      <c r="FW104" s="177"/>
      <c r="FX104" s="177"/>
      <c r="FY104" s="177"/>
      <c r="FZ104" s="177"/>
      <c r="GA104" s="177"/>
      <c r="GB104" s="177"/>
      <c r="GC104" s="177"/>
      <c r="GD104" s="177"/>
      <c r="GE104" s="177"/>
      <c r="GF104" s="177"/>
      <c r="GG104" s="177"/>
      <c r="GH104" s="177"/>
      <c r="GI104" s="177"/>
      <c r="GJ104" s="177"/>
      <c r="GK104" s="177"/>
      <c r="GL104" s="177"/>
      <c r="GM104" s="177"/>
      <c r="GN104" s="177"/>
      <c r="GO104" s="177"/>
      <c r="GP104" s="177"/>
      <c r="GQ104" s="177"/>
      <c r="GR104" s="177"/>
      <c r="GS104" s="177"/>
      <c r="GT104" s="177"/>
      <c r="GU104" s="177"/>
      <c r="GV104" s="177"/>
      <c r="GW104" s="177"/>
      <c r="GX104" s="177"/>
      <c r="GY104" s="177"/>
      <c r="GZ104" s="177"/>
      <c r="HA104" s="177"/>
      <c r="HB104" s="177"/>
      <c r="HC104" s="177"/>
      <c r="HD104" s="177"/>
      <c r="HE104" s="177"/>
      <c r="HF104" s="177"/>
      <c r="HG104" s="177"/>
      <c r="HH104" s="177"/>
      <c r="HI104" s="177"/>
      <c r="HJ104" s="177"/>
      <c r="HK104" s="177"/>
      <c r="HL104" s="177"/>
      <c r="HM104" s="177"/>
      <c r="HN104" s="177"/>
      <c r="HO104" s="177"/>
      <c r="HP104" s="177"/>
      <c r="HQ104" s="177"/>
      <c r="HR104" s="177"/>
      <c r="HS104" s="177"/>
      <c r="HT104" s="177"/>
      <c r="HU104" s="177"/>
      <c r="HV104" s="177"/>
      <c r="HW104" s="177"/>
      <c r="HX104" s="177"/>
      <c r="HY104" s="177"/>
      <c r="HZ104" s="177"/>
      <c r="IA104" s="177"/>
      <c r="IB104" s="177"/>
      <c r="IC104" s="177"/>
      <c r="ID104" s="177"/>
      <c r="IE104" s="177"/>
      <c r="IF104" s="177"/>
      <c r="IG104" s="177"/>
      <c r="IH104" s="177"/>
      <c r="II104" s="177"/>
      <c r="IJ104" s="177"/>
      <c r="IK104" s="177"/>
      <c r="IL104" s="177"/>
      <c r="IM104" s="177"/>
      <c r="IN104" s="177"/>
      <c r="IO104" s="177"/>
      <c r="IP104" s="177"/>
      <c r="IQ104" s="177"/>
      <c r="IR104" s="177"/>
      <c r="IS104" s="177"/>
      <c r="IT104" s="177"/>
      <c r="IU104" s="177"/>
      <c r="IV104" s="177"/>
    </row>
    <row r="105" spans="1:256" ht="16.2">
      <c r="A105" s="677"/>
      <c r="B105" s="250" t="s">
        <v>409</v>
      </c>
      <c r="C105" s="264">
        <v>9</v>
      </c>
      <c r="D105" s="264">
        <v>4</v>
      </c>
      <c r="E105" s="274">
        <v>0.44</v>
      </c>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c r="FS105" s="177"/>
      <c r="FT105" s="177"/>
      <c r="FU105" s="177"/>
      <c r="FV105" s="177"/>
      <c r="FW105" s="177"/>
      <c r="FX105" s="177"/>
      <c r="FY105" s="177"/>
      <c r="FZ105" s="177"/>
      <c r="GA105" s="177"/>
      <c r="GB105" s="177"/>
      <c r="GC105" s="177"/>
      <c r="GD105" s="177"/>
      <c r="GE105" s="177"/>
      <c r="GF105" s="177"/>
      <c r="GG105" s="177"/>
      <c r="GH105" s="177"/>
      <c r="GI105" s="177"/>
      <c r="GJ105" s="177"/>
      <c r="GK105" s="177"/>
      <c r="GL105" s="177"/>
      <c r="GM105" s="177"/>
      <c r="GN105" s="177"/>
      <c r="GO105" s="177"/>
      <c r="GP105" s="177"/>
      <c r="GQ105" s="177"/>
      <c r="GR105" s="177"/>
      <c r="GS105" s="177"/>
      <c r="GT105" s="177"/>
      <c r="GU105" s="177"/>
      <c r="GV105" s="177"/>
      <c r="GW105" s="177"/>
      <c r="GX105" s="177"/>
      <c r="GY105" s="177"/>
      <c r="GZ105" s="177"/>
      <c r="HA105" s="177"/>
      <c r="HB105" s="177"/>
      <c r="HC105" s="177"/>
      <c r="HD105" s="177"/>
      <c r="HE105" s="177"/>
      <c r="HF105" s="177"/>
      <c r="HG105" s="177"/>
      <c r="HH105" s="177"/>
      <c r="HI105" s="177"/>
      <c r="HJ105" s="177"/>
      <c r="HK105" s="177"/>
      <c r="HL105" s="177"/>
      <c r="HM105" s="177"/>
      <c r="HN105" s="177"/>
      <c r="HO105" s="177"/>
      <c r="HP105" s="177"/>
      <c r="HQ105" s="177"/>
      <c r="HR105" s="177"/>
      <c r="HS105" s="177"/>
      <c r="HT105" s="177"/>
      <c r="HU105" s="177"/>
      <c r="HV105" s="177"/>
      <c r="HW105" s="177"/>
      <c r="HX105" s="177"/>
      <c r="HY105" s="177"/>
      <c r="HZ105" s="177"/>
      <c r="IA105" s="177"/>
      <c r="IB105" s="177"/>
      <c r="IC105" s="177"/>
      <c r="ID105" s="177"/>
      <c r="IE105" s="177"/>
      <c r="IF105" s="177"/>
      <c r="IG105" s="177"/>
      <c r="IH105" s="177"/>
      <c r="II105" s="177"/>
      <c r="IJ105" s="177"/>
      <c r="IK105" s="177"/>
      <c r="IL105" s="177"/>
      <c r="IM105" s="177"/>
      <c r="IN105" s="177"/>
      <c r="IO105" s="177"/>
      <c r="IP105" s="177"/>
      <c r="IQ105" s="177"/>
      <c r="IR105" s="177"/>
      <c r="IS105" s="177"/>
      <c r="IT105" s="177"/>
      <c r="IU105" s="177"/>
      <c r="IV105" s="177"/>
    </row>
    <row r="106" spans="1:256" ht="16.2">
      <c r="A106" s="677"/>
      <c r="B106" s="250" t="s">
        <v>410</v>
      </c>
      <c r="C106" s="264">
        <v>20</v>
      </c>
      <c r="D106" s="264">
        <v>2</v>
      </c>
      <c r="E106" s="274">
        <v>0.1</v>
      </c>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c r="FS106" s="177"/>
      <c r="FT106" s="177"/>
      <c r="FU106" s="177"/>
      <c r="FV106" s="177"/>
      <c r="FW106" s="177"/>
      <c r="FX106" s="177"/>
      <c r="FY106" s="177"/>
      <c r="FZ106" s="177"/>
      <c r="GA106" s="177"/>
      <c r="GB106" s="177"/>
      <c r="GC106" s="177"/>
      <c r="GD106" s="177"/>
      <c r="GE106" s="177"/>
      <c r="GF106" s="177"/>
      <c r="GG106" s="177"/>
      <c r="GH106" s="177"/>
      <c r="GI106" s="177"/>
      <c r="GJ106" s="177"/>
      <c r="GK106" s="177"/>
      <c r="GL106" s="177"/>
      <c r="GM106" s="177"/>
      <c r="GN106" s="177"/>
      <c r="GO106" s="177"/>
      <c r="GP106" s="177"/>
      <c r="GQ106" s="177"/>
      <c r="GR106" s="177"/>
      <c r="GS106" s="177"/>
      <c r="GT106" s="177"/>
      <c r="GU106" s="177"/>
      <c r="GV106" s="177"/>
      <c r="GW106" s="177"/>
      <c r="GX106" s="177"/>
      <c r="GY106" s="177"/>
      <c r="GZ106" s="177"/>
      <c r="HA106" s="177"/>
      <c r="HB106" s="177"/>
      <c r="HC106" s="177"/>
      <c r="HD106" s="177"/>
      <c r="HE106" s="177"/>
      <c r="HF106" s="177"/>
      <c r="HG106" s="177"/>
      <c r="HH106" s="177"/>
      <c r="HI106" s="177"/>
      <c r="HJ106" s="177"/>
      <c r="HK106" s="177"/>
      <c r="HL106" s="177"/>
      <c r="HM106" s="177"/>
      <c r="HN106" s="177"/>
      <c r="HO106" s="177"/>
      <c r="HP106" s="177"/>
      <c r="HQ106" s="177"/>
      <c r="HR106" s="177"/>
      <c r="HS106" s="177"/>
      <c r="HT106" s="177"/>
      <c r="HU106" s="177"/>
      <c r="HV106" s="177"/>
      <c r="HW106" s="177"/>
      <c r="HX106" s="177"/>
      <c r="HY106" s="177"/>
      <c r="HZ106" s="177"/>
      <c r="IA106" s="177"/>
      <c r="IB106" s="177"/>
      <c r="IC106" s="177"/>
      <c r="ID106" s="177"/>
      <c r="IE106" s="177"/>
      <c r="IF106" s="177"/>
      <c r="IG106" s="177"/>
      <c r="IH106" s="177"/>
      <c r="II106" s="177"/>
      <c r="IJ106" s="177"/>
      <c r="IK106" s="177"/>
      <c r="IL106" s="177"/>
      <c r="IM106" s="177"/>
      <c r="IN106" s="177"/>
      <c r="IO106" s="177"/>
      <c r="IP106" s="177"/>
      <c r="IQ106" s="177"/>
      <c r="IR106" s="177"/>
      <c r="IS106" s="177"/>
      <c r="IT106" s="177"/>
      <c r="IU106" s="177"/>
      <c r="IV106" s="177"/>
    </row>
    <row r="107" spans="1:256" ht="32.4">
      <c r="A107" s="677"/>
      <c r="B107" s="250" t="s">
        <v>411</v>
      </c>
      <c r="C107" s="264">
        <v>13</v>
      </c>
      <c r="D107" s="264">
        <v>3</v>
      </c>
      <c r="E107" s="268">
        <v>0.23</v>
      </c>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c r="FS107" s="177"/>
      <c r="FT107" s="177"/>
      <c r="FU107" s="177"/>
      <c r="FV107" s="177"/>
      <c r="FW107" s="177"/>
      <c r="FX107" s="177"/>
      <c r="FY107" s="177"/>
      <c r="FZ107" s="177"/>
      <c r="GA107" s="177"/>
      <c r="GB107" s="177"/>
      <c r="GC107" s="177"/>
      <c r="GD107" s="177"/>
      <c r="GE107" s="177"/>
      <c r="GF107" s="177"/>
      <c r="GG107" s="177"/>
      <c r="GH107" s="177"/>
      <c r="GI107" s="177"/>
      <c r="GJ107" s="177"/>
      <c r="GK107" s="177"/>
      <c r="GL107" s="177"/>
      <c r="GM107" s="177"/>
      <c r="GN107" s="177"/>
      <c r="GO107" s="177"/>
      <c r="GP107" s="177"/>
      <c r="GQ107" s="177"/>
      <c r="GR107" s="177"/>
      <c r="GS107" s="177"/>
      <c r="GT107" s="177"/>
      <c r="GU107" s="177"/>
      <c r="GV107" s="177"/>
      <c r="GW107" s="177"/>
      <c r="GX107" s="177"/>
      <c r="GY107" s="177"/>
      <c r="GZ107" s="177"/>
      <c r="HA107" s="177"/>
      <c r="HB107" s="177"/>
      <c r="HC107" s="177"/>
      <c r="HD107" s="177"/>
      <c r="HE107" s="177"/>
      <c r="HF107" s="177"/>
      <c r="HG107" s="177"/>
      <c r="HH107" s="177"/>
      <c r="HI107" s="177"/>
      <c r="HJ107" s="177"/>
      <c r="HK107" s="177"/>
      <c r="HL107" s="177"/>
      <c r="HM107" s="177"/>
      <c r="HN107" s="177"/>
      <c r="HO107" s="177"/>
      <c r="HP107" s="177"/>
      <c r="HQ107" s="177"/>
      <c r="HR107" s="177"/>
      <c r="HS107" s="177"/>
      <c r="HT107" s="177"/>
      <c r="HU107" s="177"/>
      <c r="HV107" s="177"/>
      <c r="HW107" s="177"/>
      <c r="HX107" s="177"/>
      <c r="HY107" s="177"/>
      <c r="HZ107" s="177"/>
      <c r="IA107" s="177"/>
      <c r="IB107" s="177"/>
      <c r="IC107" s="177"/>
      <c r="ID107" s="177"/>
      <c r="IE107" s="177"/>
      <c r="IF107" s="177"/>
      <c r="IG107" s="177"/>
      <c r="IH107" s="177"/>
      <c r="II107" s="177"/>
      <c r="IJ107" s="177"/>
      <c r="IK107" s="177"/>
      <c r="IL107" s="177"/>
      <c r="IM107" s="177"/>
      <c r="IN107" s="177"/>
      <c r="IO107" s="177"/>
      <c r="IP107" s="177"/>
      <c r="IQ107" s="177"/>
      <c r="IR107" s="177"/>
      <c r="IS107" s="177"/>
      <c r="IT107" s="177"/>
      <c r="IU107" s="177"/>
      <c r="IV107" s="177"/>
    </row>
    <row r="108" spans="1:256" ht="16.2">
      <c r="A108" s="677"/>
      <c r="B108" s="250" t="s">
        <v>412</v>
      </c>
      <c r="C108" s="264">
        <v>15</v>
      </c>
      <c r="D108" s="264">
        <v>2</v>
      </c>
      <c r="E108" s="268">
        <v>0.1333</v>
      </c>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c r="FS108" s="177"/>
      <c r="FT108" s="177"/>
      <c r="FU108" s="177"/>
      <c r="FV108" s="177"/>
      <c r="FW108" s="177"/>
      <c r="FX108" s="177"/>
      <c r="FY108" s="177"/>
      <c r="FZ108" s="177"/>
      <c r="GA108" s="177"/>
      <c r="GB108" s="177"/>
      <c r="GC108" s="177"/>
      <c r="GD108" s="177"/>
      <c r="GE108" s="177"/>
      <c r="GF108" s="177"/>
      <c r="GG108" s="177"/>
      <c r="GH108" s="177"/>
      <c r="GI108" s="177"/>
      <c r="GJ108" s="177"/>
      <c r="GK108" s="177"/>
      <c r="GL108" s="177"/>
      <c r="GM108" s="177"/>
      <c r="GN108" s="177"/>
      <c r="GO108" s="177"/>
      <c r="GP108" s="177"/>
      <c r="GQ108" s="177"/>
      <c r="GR108" s="177"/>
      <c r="GS108" s="177"/>
      <c r="GT108" s="177"/>
      <c r="GU108" s="177"/>
      <c r="GV108" s="177"/>
      <c r="GW108" s="177"/>
      <c r="GX108" s="177"/>
      <c r="GY108" s="177"/>
      <c r="GZ108" s="177"/>
      <c r="HA108" s="177"/>
      <c r="HB108" s="177"/>
      <c r="HC108" s="177"/>
      <c r="HD108" s="177"/>
      <c r="HE108" s="177"/>
      <c r="HF108" s="177"/>
      <c r="HG108" s="177"/>
      <c r="HH108" s="177"/>
      <c r="HI108" s="177"/>
      <c r="HJ108" s="177"/>
      <c r="HK108" s="177"/>
      <c r="HL108" s="177"/>
      <c r="HM108" s="177"/>
      <c r="HN108" s="177"/>
      <c r="HO108" s="177"/>
      <c r="HP108" s="177"/>
      <c r="HQ108" s="177"/>
      <c r="HR108" s="177"/>
      <c r="HS108" s="177"/>
      <c r="HT108" s="177"/>
      <c r="HU108" s="177"/>
      <c r="HV108" s="177"/>
      <c r="HW108" s="177"/>
      <c r="HX108" s="177"/>
      <c r="HY108" s="177"/>
      <c r="HZ108" s="177"/>
      <c r="IA108" s="177"/>
      <c r="IB108" s="177"/>
      <c r="IC108" s="177"/>
      <c r="ID108" s="177"/>
      <c r="IE108" s="177"/>
      <c r="IF108" s="177"/>
      <c r="IG108" s="177"/>
      <c r="IH108" s="177"/>
      <c r="II108" s="177"/>
      <c r="IJ108" s="177"/>
      <c r="IK108" s="177"/>
      <c r="IL108" s="177"/>
      <c r="IM108" s="177"/>
      <c r="IN108" s="177"/>
      <c r="IO108" s="177"/>
      <c r="IP108" s="177"/>
      <c r="IQ108" s="177"/>
      <c r="IR108" s="177"/>
      <c r="IS108" s="177"/>
      <c r="IT108" s="177"/>
      <c r="IU108" s="177"/>
      <c r="IV108" s="177"/>
    </row>
    <row r="109" spans="1:256" ht="16.2">
      <c r="A109" s="679"/>
      <c r="B109" s="250" t="s">
        <v>1022</v>
      </c>
      <c r="C109" s="264">
        <v>10</v>
      </c>
      <c r="D109" s="264">
        <v>3</v>
      </c>
      <c r="E109" s="268">
        <v>0.3</v>
      </c>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c r="FS109" s="177"/>
      <c r="FT109" s="177"/>
      <c r="FU109" s="177"/>
      <c r="FV109" s="177"/>
      <c r="FW109" s="177"/>
      <c r="FX109" s="177"/>
      <c r="FY109" s="177"/>
      <c r="FZ109" s="177"/>
      <c r="GA109" s="177"/>
      <c r="GB109" s="177"/>
      <c r="GC109" s="177"/>
      <c r="GD109" s="177"/>
      <c r="GE109" s="177"/>
      <c r="GF109" s="177"/>
      <c r="GG109" s="177"/>
      <c r="GH109" s="177"/>
      <c r="GI109" s="177"/>
      <c r="GJ109" s="177"/>
      <c r="GK109" s="177"/>
      <c r="GL109" s="177"/>
      <c r="GM109" s="177"/>
      <c r="GN109" s="177"/>
      <c r="GO109" s="177"/>
      <c r="GP109" s="177"/>
      <c r="GQ109" s="177"/>
      <c r="GR109" s="177"/>
      <c r="GS109" s="177"/>
      <c r="GT109" s="177"/>
      <c r="GU109" s="177"/>
      <c r="GV109" s="177"/>
      <c r="GW109" s="177"/>
      <c r="GX109" s="177"/>
      <c r="GY109" s="177"/>
      <c r="GZ109" s="177"/>
      <c r="HA109" s="177"/>
      <c r="HB109" s="177"/>
      <c r="HC109" s="177"/>
      <c r="HD109" s="177"/>
      <c r="HE109" s="177"/>
      <c r="HF109" s="177"/>
      <c r="HG109" s="177"/>
      <c r="HH109" s="177"/>
      <c r="HI109" s="177"/>
      <c r="HJ109" s="177"/>
      <c r="HK109" s="177"/>
      <c r="HL109" s="177"/>
      <c r="HM109" s="177"/>
      <c r="HN109" s="177"/>
      <c r="HO109" s="177"/>
      <c r="HP109" s="177"/>
      <c r="HQ109" s="177"/>
      <c r="HR109" s="177"/>
      <c r="HS109" s="177"/>
      <c r="HT109" s="177"/>
      <c r="HU109" s="177"/>
      <c r="HV109" s="177"/>
      <c r="HW109" s="177"/>
      <c r="HX109" s="177"/>
      <c r="HY109" s="177"/>
      <c r="HZ109" s="177"/>
      <c r="IA109" s="177"/>
      <c r="IB109" s="177"/>
      <c r="IC109" s="177"/>
      <c r="ID109" s="177"/>
      <c r="IE109" s="177"/>
      <c r="IF109" s="177"/>
      <c r="IG109" s="177"/>
      <c r="IH109" s="177"/>
      <c r="II109" s="177"/>
      <c r="IJ109" s="177"/>
      <c r="IK109" s="177"/>
      <c r="IL109" s="177"/>
      <c r="IM109" s="177"/>
      <c r="IN109" s="177"/>
      <c r="IO109" s="177"/>
      <c r="IP109" s="177"/>
      <c r="IQ109" s="177"/>
      <c r="IR109" s="177"/>
      <c r="IS109" s="177"/>
      <c r="IT109" s="177"/>
      <c r="IU109" s="177"/>
      <c r="IV109" s="177"/>
    </row>
    <row r="110" spans="1:256" ht="16.2">
      <c r="A110" s="680"/>
      <c r="B110" s="250" t="s">
        <v>1023</v>
      </c>
      <c r="C110" s="264">
        <v>41</v>
      </c>
      <c r="D110" s="264">
        <v>2</v>
      </c>
      <c r="E110" s="268">
        <v>4.8800000000000003E-2</v>
      </c>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c r="FS110" s="177"/>
      <c r="FT110" s="177"/>
      <c r="FU110" s="177"/>
      <c r="FV110" s="177"/>
      <c r="FW110" s="177"/>
      <c r="FX110" s="177"/>
      <c r="FY110" s="177"/>
      <c r="FZ110" s="177"/>
      <c r="GA110" s="177"/>
      <c r="GB110" s="177"/>
      <c r="GC110" s="177"/>
      <c r="GD110" s="177"/>
      <c r="GE110" s="177"/>
      <c r="GF110" s="177"/>
      <c r="GG110" s="177"/>
      <c r="GH110" s="177"/>
      <c r="GI110" s="177"/>
      <c r="GJ110" s="177"/>
      <c r="GK110" s="177"/>
      <c r="GL110" s="177"/>
      <c r="GM110" s="177"/>
      <c r="GN110" s="177"/>
      <c r="GO110" s="177"/>
      <c r="GP110" s="177"/>
      <c r="GQ110" s="177"/>
      <c r="GR110" s="177"/>
      <c r="GS110" s="177"/>
      <c r="GT110" s="177"/>
      <c r="GU110" s="177"/>
      <c r="GV110" s="177"/>
      <c r="GW110" s="177"/>
      <c r="GX110" s="177"/>
      <c r="GY110" s="177"/>
      <c r="GZ110" s="177"/>
      <c r="HA110" s="177"/>
      <c r="HB110" s="177"/>
      <c r="HC110" s="177"/>
      <c r="HD110" s="177"/>
      <c r="HE110" s="177"/>
      <c r="HF110" s="177"/>
      <c r="HG110" s="177"/>
      <c r="HH110" s="177"/>
      <c r="HI110" s="177"/>
      <c r="HJ110" s="177"/>
      <c r="HK110" s="177"/>
      <c r="HL110" s="177"/>
      <c r="HM110" s="177"/>
      <c r="HN110" s="177"/>
      <c r="HO110" s="177"/>
      <c r="HP110" s="177"/>
      <c r="HQ110" s="177"/>
      <c r="HR110" s="177"/>
      <c r="HS110" s="177"/>
      <c r="HT110" s="177"/>
      <c r="HU110" s="177"/>
      <c r="HV110" s="177"/>
      <c r="HW110" s="177"/>
      <c r="HX110" s="177"/>
      <c r="HY110" s="177"/>
      <c r="HZ110" s="177"/>
      <c r="IA110" s="177"/>
      <c r="IB110" s="177"/>
      <c r="IC110" s="177"/>
      <c r="ID110" s="177"/>
      <c r="IE110" s="177"/>
      <c r="IF110" s="177"/>
      <c r="IG110" s="177"/>
      <c r="IH110" s="177"/>
      <c r="II110" s="177"/>
      <c r="IJ110" s="177"/>
      <c r="IK110" s="177"/>
      <c r="IL110" s="177"/>
      <c r="IM110" s="177"/>
      <c r="IN110" s="177"/>
      <c r="IO110" s="177"/>
      <c r="IP110" s="177"/>
      <c r="IQ110" s="177"/>
      <c r="IR110" s="177"/>
      <c r="IS110" s="177"/>
      <c r="IT110" s="177"/>
      <c r="IU110" s="177"/>
      <c r="IV110" s="177"/>
    </row>
    <row r="111" spans="1:256" ht="16.2">
      <c r="A111" s="674" t="s">
        <v>413</v>
      </c>
      <c r="B111" s="275" t="s">
        <v>414</v>
      </c>
      <c r="C111" s="264">
        <v>9</v>
      </c>
      <c r="D111" s="267">
        <v>2</v>
      </c>
      <c r="E111" s="268">
        <v>0.22222222222222221</v>
      </c>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c r="FS111" s="177"/>
      <c r="FT111" s="177"/>
      <c r="FU111" s="177"/>
      <c r="FV111" s="177"/>
      <c r="FW111" s="177"/>
      <c r="FX111" s="177"/>
      <c r="FY111" s="177"/>
      <c r="FZ111" s="177"/>
      <c r="GA111" s="177"/>
      <c r="GB111" s="177"/>
      <c r="GC111" s="177"/>
      <c r="GD111" s="177"/>
      <c r="GE111" s="177"/>
      <c r="GF111" s="177"/>
      <c r="GG111" s="177"/>
      <c r="GH111" s="177"/>
      <c r="GI111" s="177"/>
      <c r="GJ111" s="177"/>
      <c r="GK111" s="177"/>
      <c r="GL111" s="177"/>
      <c r="GM111" s="177"/>
      <c r="GN111" s="177"/>
      <c r="GO111" s="177"/>
      <c r="GP111" s="177"/>
      <c r="GQ111" s="177"/>
      <c r="GR111" s="177"/>
      <c r="GS111" s="177"/>
      <c r="GT111" s="177"/>
      <c r="GU111" s="177"/>
      <c r="GV111" s="177"/>
      <c r="GW111" s="177"/>
      <c r="GX111" s="177"/>
      <c r="GY111" s="177"/>
      <c r="GZ111" s="177"/>
      <c r="HA111" s="177"/>
      <c r="HB111" s="177"/>
      <c r="HC111" s="177"/>
      <c r="HD111" s="177"/>
      <c r="HE111" s="177"/>
      <c r="HF111" s="177"/>
      <c r="HG111" s="177"/>
      <c r="HH111" s="177"/>
      <c r="HI111" s="177"/>
      <c r="HJ111" s="177"/>
      <c r="HK111" s="177"/>
      <c r="HL111" s="177"/>
      <c r="HM111" s="177"/>
      <c r="HN111" s="177"/>
      <c r="HO111" s="177"/>
      <c r="HP111" s="177"/>
      <c r="HQ111" s="177"/>
      <c r="HR111" s="177"/>
      <c r="HS111" s="177"/>
      <c r="HT111" s="177"/>
      <c r="HU111" s="177"/>
      <c r="HV111" s="177"/>
      <c r="HW111" s="177"/>
      <c r="HX111" s="177"/>
      <c r="HY111" s="177"/>
      <c r="HZ111" s="177"/>
      <c r="IA111" s="177"/>
      <c r="IB111" s="177"/>
      <c r="IC111" s="177"/>
      <c r="ID111" s="177"/>
      <c r="IE111" s="177"/>
      <c r="IF111" s="177"/>
      <c r="IG111" s="177"/>
      <c r="IH111" s="177"/>
      <c r="II111" s="177"/>
      <c r="IJ111" s="177"/>
      <c r="IK111" s="177"/>
      <c r="IL111" s="177"/>
      <c r="IM111" s="177"/>
      <c r="IN111" s="177"/>
      <c r="IO111" s="177"/>
      <c r="IP111" s="177"/>
      <c r="IQ111" s="177"/>
      <c r="IR111" s="177"/>
      <c r="IS111" s="177"/>
      <c r="IT111" s="177"/>
      <c r="IU111" s="177"/>
      <c r="IV111" s="177"/>
    </row>
    <row r="112" spans="1:256" ht="16.2">
      <c r="A112" s="674"/>
      <c r="B112" s="275" t="s">
        <v>1024</v>
      </c>
      <c r="C112" s="264">
        <v>19</v>
      </c>
      <c r="D112" s="267">
        <v>9</v>
      </c>
      <c r="E112" s="268">
        <v>0.47368421052631576</v>
      </c>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c r="FS112" s="177"/>
      <c r="FT112" s="177"/>
      <c r="FU112" s="177"/>
      <c r="FV112" s="177"/>
      <c r="FW112" s="177"/>
      <c r="FX112" s="177"/>
      <c r="FY112" s="177"/>
      <c r="FZ112" s="177"/>
      <c r="GA112" s="177"/>
      <c r="GB112" s="177"/>
      <c r="GC112" s="177"/>
      <c r="GD112" s="177"/>
      <c r="GE112" s="177"/>
      <c r="GF112" s="177"/>
      <c r="GG112" s="177"/>
      <c r="GH112" s="177"/>
      <c r="GI112" s="177"/>
      <c r="GJ112" s="177"/>
      <c r="GK112" s="177"/>
      <c r="GL112" s="177"/>
      <c r="GM112" s="177"/>
      <c r="GN112" s="177"/>
      <c r="GO112" s="177"/>
      <c r="GP112" s="177"/>
      <c r="GQ112" s="177"/>
      <c r="GR112" s="177"/>
      <c r="GS112" s="177"/>
      <c r="GT112" s="177"/>
      <c r="GU112" s="177"/>
      <c r="GV112" s="177"/>
      <c r="GW112" s="177"/>
      <c r="GX112" s="177"/>
      <c r="GY112" s="177"/>
      <c r="GZ112" s="177"/>
      <c r="HA112" s="177"/>
      <c r="HB112" s="177"/>
      <c r="HC112" s="177"/>
      <c r="HD112" s="177"/>
      <c r="HE112" s="177"/>
      <c r="HF112" s="177"/>
      <c r="HG112" s="177"/>
      <c r="HH112" s="177"/>
      <c r="HI112" s="177"/>
      <c r="HJ112" s="177"/>
      <c r="HK112" s="177"/>
      <c r="HL112" s="177"/>
      <c r="HM112" s="177"/>
      <c r="HN112" s="177"/>
      <c r="HO112" s="177"/>
      <c r="HP112" s="177"/>
      <c r="HQ112" s="177"/>
      <c r="HR112" s="177"/>
      <c r="HS112" s="177"/>
      <c r="HT112" s="177"/>
      <c r="HU112" s="177"/>
      <c r="HV112" s="177"/>
      <c r="HW112" s="177"/>
      <c r="HX112" s="177"/>
      <c r="HY112" s="177"/>
      <c r="HZ112" s="177"/>
      <c r="IA112" s="177"/>
      <c r="IB112" s="177"/>
      <c r="IC112" s="177"/>
      <c r="ID112" s="177"/>
      <c r="IE112" s="177"/>
      <c r="IF112" s="177"/>
      <c r="IG112" s="177"/>
      <c r="IH112" s="177"/>
      <c r="II112" s="177"/>
      <c r="IJ112" s="177"/>
      <c r="IK112" s="177"/>
      <c r="IL112" s="177"/>
      <c r="IM112" s="177"/>
      <c r="IN112" s="177"/>
      <c r="IO112" s="177"/>
      <c r="IP112" s="177"/>
      <c r="IQ112" s="177"/>
      <c r="IR112" s="177"/>
      <c r="IS112" s="177"/>
      <c r="IT112" s="177"/>
      <c r="IU112" s="177"/>
      <c r="IV112" s="177"/>
    </row>
    <row r="113" spans="1:256" ht="16.2">
      <c r="A113" s="674"/>
      <c r="B113" s="275" t="s">
        <v>415</v>
      </c>
      <c r="C113" s="264">
        <v>14</v>
      </c>
      <c r="D113" s="267">
        <v>1</v>
      </c>
      <c r="E113" s="268">
        <v>7.1428571428571425E-2</v>
      </c>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c r="FS113" s="177"/>
      <c r="FT113" s="177"/>
      <c r="FU113" s="177"/>
      <c r="FV113" s="177"/>
      <c r="FW113" s="177"/>
      <c r="FX113" s="177"/>
      <c r="FY113" s="177"/>
      <c r="FZ113" s="177"/>
      <c r="GA113" s="177"/>
      <c r="GB113" s="177"/>
      <c r="GC113" s="177"/>
      <c r="GD113" s="177"/>
      <c r="GE113" s="177"/>
      <c r="GF113" s="177"/>
      <c r="GG113" s="177"/>
      <c r="GH113" s="177"/>
      <c r="GI113" s="177"/>
      <c r="GJ113" s="177"/>
      <c r="GK113" s="177"/>
      <c r="GL113" s="177"/>
      <c r="GM113" s="177"/>
      <c r="GN113" s="177"/>
      <c r="GO113" s="177"/>
      <c r="GP113" s="177"/>
      <c r="GQ113" s="177"/>
      <c r="GR113" s="177"/>
      <c r="GS113" s="177"/>
      <c r="GT113" s="177"/>
      <c r="GU113" s="177"/>
      <c r="GV113" s="177"/>
      <c r="GW113" s="177"/>
      <c r="GX113" s="177"/>
      <c r="GY113" s="177"/>
      <c r="GZ113" s="177"/>
      <c r="HA113" s="177"/>
      <c r="HB113" s="177"/>
      <c r="HC113" s="177"/>
      <c r="HD113" s="177"/>
      <c r="HE113" s="177"/>
      <c r="HF113" s="177"/>
      <c r="HG113" s="177"/>
      <c r="HH113" s="177"/>
      <c r="HI113" s="177"/>
      <c r="HJ113" s="177"/>
      <c r="HK113" s="177"/>
      <c r="HL113" s="177"/>
      <c r="HM113" s="177"/>
      <c r="HN113" s="177"/>
      <c r="HO113" s="177"/>
      <c r="HP113" s="177"/>
      <c r="HQ113" s="177"/>
      <c r="HR113" s="177"/>
      <c r="HS113" s="177"/>
      <c r="HT113" s="177"/>
      <c r="HU113" s="177"/>
      <c r="HV113" s="177"/>
      <c r="HW113" s="177"/>
      <c r="HX113" s="177"/>
      <c r="HY113" s="177"/>
      <c r="HZ113" s="177"/>
      <c r="IA113" s="177"/>
      <c r="IB113" s="177"/>
      <c r="IC113" s="177"/>
      <c r="ID113" s="177"/>
      <c r="IE113" s="177"/>
      <c r="IF113" s="177"/>
      <c r="IG113" s="177"/>
      <c r="IH113" s="177"/>
      <c r="II113" s="177"/>
      <c r="IJ113" s="177"/>
      <c r="IK113" s="177"/>
      <c r="IL113" s="177"/>
      <c r="IM113" s="177"/>
      <c r="IN113" s="177"/>
      <c r="IO113" s="177"/>
      <c r="IP113" s="177"/>
      <c r="IQ113" s="177"/>
      <c r="IR113" s="177"/>
      <c r="IS113" s="177"/>
      <c r="IT113" s="177"/>
      <c r="IU113" s="177"/>
      <c r="IV113" s="177"/>
    </row>
    <row r="114" spans="1:256" ht="16.2">
      <c r="A114" s="674"/>
      <c r="B114" s="275" t="s">
        <v>1025</v>
      </c>
      <c r="C114" s="264">
        <v>20</v>
      </c>
      <c r="D114" s="267">
        <v>2</v>
      </c>
      <c r="E114" s="268">
        <v>0.1</v>
      </c>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c r="FS114" s="177"/>
      <c r="FT114" s="177"/>
      <c r="FU114" s="177"/>
      <c r="FV114" s="177"/>
      <c r="FW114" s="177"/>
      <c r="FX114" s="177"/>
      <c r="FY114" s="177"/>
      <c r="FZ114" s="177"/>
      <c r="GA114" s="177"/>
      <c r="GB114" s="177"/>
      <c r="GC114" s="177"/>
      <c r="GD114" s="177"/>
      <c r="GE114" s="177"/>
      <c r="GF114" s="177"/>
      <c r="GG114" s="177"/>
      <c r="GH114" s="177"/>
      <c r="GI114" s="177"/>
      <c r="GJ114" s="177"/>
      <c r="GK114" s="177"/>
      <c r="GL114" s="177"/>
      <c r="GM114" s="177"/>
      <c r="GN114" s="177"/>
      <c r="GO114" s="177"/>
      <c r="GP114" s="177"/>
      <c r="GQ114" s="177"/>
      <c r="GR114" s="177"/>
      <c r="GS114" s="177"/>
      <c r="GT114" s="177"/>
      <c r="GU114" s="177"/>
      <c r="GV114" s="177"/>
      <c r="GW114" s="177"/>
      <c r="GX114" s="177"/>
      <c r="GY114" s="177"/>
      <c r="GZ114" s="177"/>
      <c r="HA114" s="177"/>
      <c r="HB114" s="177"/>
      <c r="HC114" s="177"/>
      <c r="HD114" s="177"/>
      <c r="HE114" s="177"/>
      <c r="HF114" s="177"/>
      <c r="HG114" s="177"/>
      <c r="HH114" s="177"/>
      <c r="HI114" s="177"/>
      <c r="HJ114" s="177"/>
      <c r="HK114" s="177"/>
      <c r="HL114" s="177"/>
      <c r="HM114" s="177"/>
      <c r="HN114" s="177"/>
      <c r="HO114" s="177"/>
      <c r="HP114" s="177"/>
      <c r="HQ114" s="177"/>
      <c r="HR114" s="177"/>
      <c r="HS114" s="177"/>
      <c r="HT114" s="177"/>
      <c r="HU114" s="177"/>
      <c r="HV114" s="177"/>
      <c r="HW114" s="177"/>
      <c r="HX114" s="177"/>
      <c r="HY114" s="177"/>
      <c r="HZ114" s="177"/>
      <c r="IA114" s="177"/>
      <c r="IB114" s="177"/>
      <c r="IC114" s="177"/>
      <c r="ID114" s="177"/>
      <c r="IE114" s="177"/>
      <c r="IF114" s="177"/>
      <c r="IG114" s="177"/>
      <c r="IH114" s="177"/>
      <c r="II114" s="177"/>
      <c r="IJ114" s="177"/>
      <c r="IK114" s="177"/>
      <c r="IL114" s="177"/>
      <c r="IM114" s="177"/>
      <c r="IN114" s="177"/>
      <c r="IO114" s="177"/>
      <c r="IP114" s="177"/>
      <c r="IQ114" s="177"/>
      <c r="IR114" s="177"/>
      <c r="IS114" s="177"/>
      <c r="IT114" s="177"/>
      <c r="IU114" s="177"/>
      <c r="IV114" s="177"/>
    </row>
    <row r="115" spans="1:256" ht="16.2">
      <c r="A115" s="674"/>
      <c r="B115" s="276" t="s">
        <v>1026</v>
      </c>
      <c r="C115" s="264">
        <v>15</v>
      </c>
      <c r="D115" s="267">
        <v>3</v>
      </c>
      <c r="E115" s="268">
        <v>0.2</v>
      </c>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c r="FS115" s="177"/>
      <c r="FT115" s="177"/>
      <c r="FU115" s="177"/>
      <c r="FV115" s="177"/>
      <c r="FW115" s="177"/>
      <c r="FX115" s="177"/>
      <c r="FY115" s="177"/>
      <c r="FZ115" s="177"/>
      <c r="GA115" s="177"/>
      <c r="GB115" s="177"/>
      <c r="GC115" s="177"/>
      <c r="GD115" s="177"/>
      <c r="GE115" s="177"/>
      <c r="GF115" s="177"/>
      <c r="GG115" s="177"/>
      <c r="GH115" s="177"/>
      <c r="GI115" s="177"/>
      <c r="GJ115" s="177"/>
      <c r="GK115" s="177"/>
      <c r="GL115" s="177"/>
      <c r="GM115" s="177"/>
      <c r="GN115" s="177"/>
      <c r="GO115" s="177"/>
      <c r="GP115" s="177"/>
      <c r="GQ115" s="177"/>
      <c r="GR115" s="177"/>
      <c r="GS115" s="177"/>
      <c r="GT115" s="177"/>
      <c r="GU115" s="177"/>
      <c r="GV115" s="177"/>
      <c r="GW115" s="177"/>
      <c r="GX115" s="177"/>
      <c r="GY115" s="177"/>
      <c r="GZ115" s="177"/>
      <c r="HA115" s="177"/>
      <c r="HB115" s="177"/>
      <c r="HC115" s="177"/>
      <c r="HD115" s="177"/>
      <c r="HE115" s="177"/>
      <c r="HF115" s="177"/>
      <c r="HG115" s="177"/>
      <c r="HH115" s="177"/>
      <c r="HI115" s="177"/>
      <c r="HJ115" s="177"/>
      <c r="HK115" s="177"/>
      <c r="HL115" s="177"/>
      <c r="HM115" s="177"/>
      <c r="HN115" s="177"/>
      <c r="HO115" s="177"/>
      <c r="HP115" s="177"/>
      <c r="HQ115" s="177"/>
      <c r="HR115" s="177"/>
      <c r="HS115" s="177"/>
      <c r="HT115" s="177"/>
      <c r="HU115" s="177"/>
      <c r="HV115" s="177"/>
      <c r="HW115" s="177"/>
      <c r="HX115" s="177"/>
      <c r="HY115" s="177"/>
      <c r="HZ115" s="177"/>
      <c r="IA115" s="177"/>
      <c r="IB115" s="177"/>
      <c r="IC115" s="177"/>
      <c r="ID115" s="177"/>
      <c r="IE115" s="177"/>
      <c r="IF115" s="177"/>
      <c r="IG115" s="177"/>
      <c r="IH115" s="177"/>
      <c r="II115" s="177"/>
      <c r="IJ115" s="177"/>
      <c r="IK115" s="177"/>
      <c r="IL115" s="177"/>
      <c r="IM115" s="177"/>
      <c r="IN115" s="177"/>
      <c r="IO115" s="177"/>
      <c r="IP115" s="177"/>
      <c r="IQ115" s="177"/>
      <c r="IR115" s="177"/>
      <c r="IS115" s="177"/>
      <c r="IT115" s="177"/>
      <c r="IU115" s="177"/>
      <c r="IV115" s="177"/>
    </row>
    <row r="116" spans="1:256" ht="16.2">
      <c r="A116" s="674"/>
      <c r="B116" s="275" t="s">
        <v>1027</v>
      </c>
      <c r="C116" s="264">
        <v>13</v>
      </c>
      <c r="D116" s="267">
        <v>1</v>
      </c>
      <c r="E116" s="268">
        <v>7.6923076923076927E-2</v>
      </c>
      <c r="F116" s="176"/>
      <c r="G116" s="176"/>
      <c r="H116" s="176"/>
      <c r="I116" s="176"/>
      <c r="J116" s="176"/>
      <c r="K116" s="176"/>
      <c r="L116" s="176"/>
      <c r="M116" s="176"/>
      <c r="N116" s="176"/>
      <c r="O116" s="176"/>
      <c r="P116" s="176"/>
      <c r="Q116" s="176"/>
      <c r="R116" s="176"/>
      <c r="S116" s="176"/>
      <c r="T116" s="176"/>
      <c r="U116" s="176"/>
      <c r="V116" s="176"/>
      <c r="W116" s="176"/>
      <c r="X116" s="176"/>
      <c r="Y116" s="176"/>
      <c r="Z116" s="176"/>
      <c r="AA116" s="176"/>
      <c r="AB116" s="176"/>
      <c r="AC116" s="176"/>
      <c r="AD116" s="176"/>
      <c r="AE116" s="176"/>
      <c r="AF116" s="176"/>
      <c r="AG116" s="176"/>
      <c r="AH116" s="176"/>
      <c r="AI116" s="176"/>
      <c r="AJ116" s="176"/>
      <c r="AK116" s="176"/>
      <c r="AL116" s="176"/>
      <c r="AM116" s="176"/>
      <c r="AN116" s="176"/>
      <c r="AO116" s="176"/>
      <c r="AP116" s="176"/>
      <c r="AQ116" s="176"/>
      <c r="AR116" s="176"/>
      <c r="AS116" s="176"/>
      <c r="AT116" s="176"/>
      <c r="AU116" s="176"/>
      <c r="AV116" s="176"/>
      <c r="AW116" s="176"/>
      <c r="AX116" s="176"/>
      <c r="AY116" s="176"/>
      <c r="AZ116" s="176"/>
      <c r="BA116" s="176"/>
      <c r="BB116" s="176"/>
      <c r="BC116" s="176"/>
      <c r="BD116" s="176"/>
      <c r="BE116" s="176"/>
      <c r="BF116" s="176"/>
      <c r="BG116" s="176"/>
      <c r="BH116" s="176"/>
      <c r="BI116" s="176"/>
      <c r="BJ116" s="176"/>
      <c r="BK116" s="176"/>
      <c r="BL116" s="176"/>
      <c r="BM116" s="176"/>
      <c r="BN116" s="176"/>
      <c r="BO116" s="176"/>
      <c r="BP116" s="176"/>
      <c r="BQ116" s="176"/>
      <c r="BR116" s="176"/>
      <c r="BS116" s="176"/>
      <c r="BT116" s="176"/>
      <c r="BU116" s="176"/>
      <c r="BV116" s="176"/>
      <c r="BW116" s="176"/>
      <c r="BX116" s="176"/>
      <c r="BY116" s="176"/>
      <c r="BZ116" s="176"/>
      <c r="CA116" s="176"/>
      <c r="CB116" s="176"/>
      <c r="CC116" s="176"/>
      <c r="CD116" s="176"/>
      <c r="CE116" s="176"/>
      <c r="CF116" s="176"/>
      <c r="CG116" s="176"/>
      <c r="CH116" s="176"/>
      <c r="CI116" s="176"/>
      <c r="CJ116" s="176"/>
      <c r="CK116" s="176"/>
      <c r="CL116" s="176"/>
      <c r="CM116" s="176"/>
      <c r="CN116" s="176"/>
      <c r="CO116" s="176"/>
      <c r="CP116" s="176"/>
      <c r="CQ116" s="176"/>
      <c r="CR116" s="176"/>
      <c r="CS116" s="176"/>
      <c r="CT116" s="176"/>
      <c r="CU116" s="176"/>
      <c r="CV116" s="176"/>
      <c r="CW116" s="176"/>
      <c r="CX116" s="176"/>
      <c r="CY116" s="176"/>
      <c r="CZ116" s="176"/>
      <c r="DA116" s="176"/>
      <c r="DB116" s="176"/>
      <c r="DC116" s="176"/>
      <c r="DD116" s="176"/>
      <c r="DE116" s="176"/>
      <c r="DF116" s="176"/>
      <c r="DG116" s="176"/>
      <c r="DH116" s="176"/>
      <c r="DI116" s="176"/>
      <c r="DJ116" s="176"/>
      <c r="DK116" s="176"/>
      <c r="DL116" s="176"/>
      <c r="DM116" s="176"/>
      <c r="DN116" s="176"/>
      <c r="DO116" s="176"/>
      <c r="DP116" s="176"/>
      <c r="DQ116" s="176"/>
      <c r="DR116" s="176"/>
      <c r="DS116" s="176"/>
      <c r="DT116" s="176"/>
      <c r="DU116" s="176"/>
      <c r="DV116" s="176"/>
      <c r="DW116" s="176"/>
      <c r="DX116" s="176"/>
      <c r="DY116" s="176"/>
      <c r="DZ116" s="176"/>
      <c r="EA116" s="176"/>
      <c r="EB116" s="176"/>
      <c r="EC116" s="176"/>
      <c r="ED116" s="176"/>
      <c r="EE116" s="176"/>
      <c r="EF116" s="176"/>
      <c r="EG116" s="176"/>
      <c r="EH116" s="176"/>
      <c r="EI116" s="176"/>
      <c r="EJ116" s="176"/>
      <c r="EK116" s="176"/>
      <c r="EL116" s="176"/>
      <c r="EM116" s="176"/>
      <c r="EN116" s="176"/>
      <c r="EO116" s="176"/>
      <c r="EP116" s="176"/>
      <c r="EQ116" s="176"/>
      <c r="ER116" s="176"/>
      <c r="ES116" s="176"/>
      <c r="ET116" s="176"/>
      <c r="EU116" s="176"/>
      <c r="EV116" s="176"/>
      <c r="EW116" s="176"/>
      <c r="EX116" s="176"/>
      <c r="EY116" s="176"/>
      <c r="EZ116" s="176"/>
      <c r="FA116" s="176"/>
      <c r="FB116" s="176"/>
      <c r="FC116" s="176"/>
      <c r="FD116" s="176"/>
      <c r="FE116" s="176"/>
      <c r="FF116" s="176"/>
      <c r="FG116" s="176"/>
      <c r="FH116" s="176"/>
      <c r="FI116" s="176"/>
      <c r="FJ116" s="176"/>
      <c r="FK116" s="176"/>
      <c r="FL116" s="176"/>
      <c r="FM116" s="176"/>
      <c r="FN116" s="176"/>
      <c r="FO116" s="176"/>
      <c r="FP116" s="176"/>
      <c r="FQ116" s="176"/>
      <c r="FR116" s="176"/>
      <c r="FS116" s="176"/>
      <c r="FT116" s="176"/>
      <c r="FU116" s="176"/>
      <c r="FV116" s="176"/>
      <c r="FW116" s="176"/>
      <c r="FX116" s="176"/>
      <c r="FY116" s="176"/>
      <c r="FZ116" s="176"/>
      <c r="GA116" s="176"/>
      <c r="GB116" s="176"/>
      <c r="GC116" s="176"/>
      <c r="GD116" s="176"/>
      <c r="GE116" s="176"/>
      <c r="GF116" s="176"/>
      <c r="GG116" s="176"/>
      <c r="GH116" s="176"/>
      <c r="GI116" s="176"/>
      <c r="GJ116" s="176"/>
      <c r="GK116" s="176"/>
      <c r="GL116" s="176"/>
      <c r="GM116" s="176"/>
      <c r="GN116" s="176"/>
      <c r="GO116" s="176"/>
      <c r="GP116" s="176"/>
      <c r="GQ116" s="176"/>
      <c r="GR116" s="176"/>
      <c r="GS116" s="176"/>
      <c r="GT116" s="176"/>
      <c r="GU116" s="176"/>
      <c r="GV116" s="176"/>
      <c r="GW116" s="176"/>
      <c r="GX116" s="176"/>
      <c r="GY116" s="176"/>
      <c r="GZ116" s="176"/>
      <c r="HA116" s="176"/>
      <c r="HB116" s="176"/>
      <c r="HC116" s="176"/>
      <c r="HD116" s="176"/>
      <c r="HE116" s="176"/>
      <c r="HF116" s="176"/>
      <c r="HG116" s="176"/>
      <c r="HH116" s="176"/>
      <c r="HI116" s="176"/>
      <c r="HJ116" s="176"/>
      <c r="HK116" s="176"/>
      <c r="HL116" s="176"/>
      <c r="HM116" s="176"/>
      <c r="HN116" s="176"/>
      <c r="HO116" s="176"/>
      <c r="HP116" s="176"/>
      <c r="HQ116" s="176"/>
      <c r="HR116" s="176"/>
      <c r="HS116" s="176"/>
      <c r="HT116" s="176"/>
      <c r="HU116" s="176"/>
      <c r="HV116" s="176"/>
      <c r="HW116" s="176"/>
      <c r="HX116" s="176"/>
      <c r="HY116" s="176"/>
      <c r="HZ116" s="176"/>
      <c r="IA116" s="176"/>
      <c r="IB116" s="176"/>
      <c r="IC116" s="176"/>
      <c r="ID116" s="176"/>
      <c r="IE116" s="176"/>
      <c r="IF116" s="176"/>
      <c r="IG116" s="176"/>
      <c r="IH116" s="176"/>
      <c r="II116" s="176"/>
      <c r="IJ116" s="176"/>
      <c r="IK116" s="176"/>
      <c r="IL116" s="176"/>
      <c r="IM116" s="176"/>
      <c r="IN116" s="176"/>
      <c r="IO116" s="176"/>
      <c r="IP116" s="176"/>
      <c r="IQ116" s="176"/>
      <c r="IR116" s="176"/>
      <c r="IS116" s="176"/>
      <c r="IT116" s="176"/>
      <c r="IU116" s="176"/>
      <c r="IV116" s="176"/>
    </row>
    <row r="117" spans="1:256" ht="16.2">
      <c r="A117" s="674"/>
      <c r="B117" s="275" t="s">
        <v>416</v>
      </c>
      <c r="C117" s="264">
        <v>11</v>
      </c>
      <c r="D117" s="267">
        <v>4</v>
      </c>
      <c r="E117" s="268">
        <v>0.36363636363636365</v>
      </c>
      <c r="F117" s="176"/>
      <c r="G117" s="176"/>
      <c r="H117" s="176"/>
      <c r="I117" s="176"/>
      <c r="J117" s="176"/>
      <c r="K117" s="176"/>
      <c r="L117" s="176"/>
      <c r="M117" s="176"/>
      <c r="N117" s="176"/>
      <c r="O117" s="176"/>
      <c r="P117" s="176"/>
      <c r="Q117" s="176"/>
      <c r="R117" s="176"/>
      <c r="S117" s="176"/>
      <c r="T117" s="176"/>
      <c r="U117" s="176"/>
      <c r="V117" s="176"/>
      <c r="W117" s="176"/>
      <c r="X117" s="176"/>
      <c r="Y117" s="176"/>
      <c r="Z117" s="176"/>
      <c r="AA117" s="176"/>
      <c r="AB117" s="176"/>
      <c r="AC117" s="176"/>
      <c r="AD117" s="176"/>
      <c r="AE117" s="176"/>
      <c r="AF117" s="176"/>
      <c r="AG117" s="176"/>
      <c r="AH117" s="176"/>
      <c r="AI117" s="176"/>
      <c r="AJ117" s="176"/>
      <c r="AK117" s="176"/>
      <c r="AL117" s="176"/>
      <c r="AM117" s="176"/>
      <c r="AN117" s="176"/>
      <c r="AO117" s="176"/>
      <c r="AP117" s="176"/>
      <c r="AQ117" s="176"/>
      <c r="AR117" s="176"/>
      <c r="AS117" s="176"/>
      <c r="AT117" s="176"/>
      <c r="AU117" s="176"/>
      <c r="AV117" s="176"/>
      <c r="AW117" s="176"/>
      <c r="AX117" s="176"/>
      <c r="AY117" s="176"/>
      <c r="AZ117" s="176"/>
      <c r="BA117" s="176"/>
      <c r="BB117" s="176"/>
      <c r="BC117" s="176"/>
      <c r="BD117" s="176"/>
      <c r="BE117" s="176"/>
      <c r="BF117" s="176"/>
      <c r="BG117" s="176"/>
      <c r="BH117" s="176"/>
      <c r="BI117" s="176"/>
      <c r="BJ117" s="176"/>
      <c r="BK117" s="176"/>
      <c r="BL117" s="176"/>
      <c r="BM117" s="176"/>
      <c r="BN117" s="176"/>
      <c r="BO117" s="176"/>
      <c r="BP117" s="176"/>
      <c r="BQ117" s="176"/>
      <c r="BR117" s="176"/>
      <c r="BS117" s="176"/>
      <c r="BT117" s="176"/>
      <c r="BU117" s="176"/>
      <c r="BV117" s="176"/>
      <c r="BW117" s="176"/>
      <c r="BX117" s="176"/>
      <c r="BY117" s="176"/>
      <c r="BZ117" s="176"/>
      <c r="CA117" s="176"/>
      <c r="CB117" s="176"/>
      <c r="CC117" s="176"/>
      <c r="CD117" s="176"/>
      <c r="CE117" s="176"/>
      <c r="CF117" s="176"/>
      <c r="CG117" s="176"/>
      <c r="CH117" s="176"/>
      <c r="CI117" s="176"/>
      <c r="CJ117" s="176"/>
      <c r="CK117" s="176"/>
      <c r="CL117" s="176"/>
      <c r="CM117" s="176"/>
      <c r="CN117" s="176"/>
      <c r="CO117" s="176"/>
      <c r="CP117" s="176"/>
      <c r="CQ117" s="176"/>
      <c r="CR117" s="176"/>
      <c r="CS117" s="176"/>
      <c r="CT117" s="176"/>
      <c r="CU117" s="176"/>
      <c r="CV117" s="176"/>
      <c r="CW117" s="176"/>
      <c r="CX117" s="176"/>
      <c r="CY117" s="176"/>
      <c r="CZ117" s="176"/>
      <c r="DA117" s="176"/>
      <c r="DB117" s="176"/>
      <c r="DC117" s="176"/>
      <c r="DD117" s="176"/>
      <c r="DE117" s="176"/>
      <c r="DF117" s="176"/>
      <c r="DG117" s="176"/>
      <c r="DH117" s="176"/>
      <c r="DI117" s="176"/>
      <c r="DJ117" s="176"/>
      <c r="DK117" s="176"/>
      <c r="DL117" s="176"/>
      <c r="DM117" s="176"/>
      <c r="DN117" s="176"/>
      <c r="DO117" s="176"/>
      <c r="DP117" s="176"/>
      <c r="DQ117" s="176"/>
      <c r="DR117" s="176"/>
      <c r="DS117" s="176"/>
      <c r="DT117" s="176"/>
      <c r="DU117" s="176"/>
      <c r="DV117" s="176"/>
      <c r="DW117" s="176"/>
      <c r="DX117" s="176"/>
      <c r="DY117" s="176"/>
      <c r="DZ117" s="176"/>
      <c r="EA117" s="176"/>
      <c r="EB117" s="176"/>
      <c r="EC117" s="176"/>
      <c r="ED117" s="176"/>
      <c r="EE117" s="176"/>
      <c r="EF117" s="176"/>
      <c r="EG117" s="176"/>
      <c r="EH117" s="176"/>
      <c r="EI117" s="176"/>
      <c r="EJ117" s="176"/>
      <c r="EK117" s="176"/>
      <c r="EL117" s="176"/>
      <c r="EM117" s="176"/>
      <c r="EN117" s="176"/>
      <c r="EO117" s="176"/>
      <c r="EP117" s="176"/>
      <c r="EQ117" s="176"/>
      <c r="ER117" s="176"/>
      <c r="ES117" s="176"/>
      <c r="ET117" s="176"/>
      <c r="EU117" s="176"/>
      <c r="EV117" s="176"/>
      <c r="EW117" s="176"/>
      <c r="EX117" s="176"/>
      <c r="EY117" s="176"/>
      <c r="EZ117" s="176"/>
      <c r="FA117" s="176"/>
      <c r="FB117" s="176"/>
      <c r="FC117" s="176"/>
      <c r="FD117" s="176"/>
      <c r="FE117" s="176"/>
      <c r="FF117" s="176"/>
      <c r="FG117" s="176"/>
      <c r="FH117" s="176"/>
      <c r="FI117" s="176"/>
      <c r="FJ117" s="176"/>
      <c r="FK117" s="176"/>
      <c r="FL117" s="176"/>
      <c r="FM117" s="176"/>
      <c r="FN117" s="176"/>
      <c r="FO117" s="176"/>
      <c r="FP117" s="176"/>
      <c r="FQ117" s="176"/>
      <c r="FR117" s="176"/>
      <c r="FS117" s="176"/>
      <c r="FT117" s="176"/>
      <c r="FU117" s="176"/>
      <c r="FV117" s="176"/>
      <c r="FW117" s="176"/>
      <c r="FX117" s="176"/>
      <c r="FY117" s="176"/>
      <c r="FZ117" s="176"/>
      <c r="GA117" s="176"/>
      <c r="GB117" s="176"/>
      <c r="GC117" s="176"/>
      <c r="GD117" s="176"/>
      <c r="GE117" s="176"/>
      <c r="GF117" s="176"/>
      <c r="GG117" s="176"/>
      <c r="GH117" s="176"/>
      <c r="GI117" s="176"/>
      <c r="GJ117" s="176"/>
      <c r="GK117" s="176"/>
      <c r="GL117" s="176"/>
      <c r="GM117" s="176"/>
      <c r="GN117" s="176"/>
      <c r="GO117" s="176"/>
      <c r="GP117" s="176"/>
      <c r="GQ117" s="176"/>
      <c r="GR117" s="176"/>
      <c r="GS117" s="176"/>
      <c r="GT117" s="176"/>
      <c r="GU117" s="176"/>
      <c r="GV117" s="176"/>
      <c r="GW117" s="176"/>
      <c r="GX117" s="176"/>
      <c r="GY117" s="176"/>
      <c r="GZ117" s="176"/>
      <c r="HA117" s="176"/>
      <c r="HB117" s="176"/>
      <c r="HC117" s="176"/>
      <c r="HD117" s="176"/>
      <c r="HE117" s="176"/>
      <c r="HF117" s="176"/>
      <c r="HG117" s="176"/>
      <c r="HH117" s="176"/>
      <c r="HI117" s="176"/>
      <c r="HJ117" s="176"/>
      <c r="HK117" s="176"/>
      <c r="HL117" s="176"/>
      <c r="HM117" s="176"/>
      <c r="HN117" s="176"/>
      <c r="HO117" s="176"/>
      <c r="HP117" s="176"/>
      <c r="HQ117" s="176"/>
      <c r="HR117" s="176"/>
      <c r="HS117" s="176"/>
      <c r="HT117" s="176"/>
      <c r="HU117" s="176"/>
      <c r="HV117" s="176"/>
      <c r="HW117" s="176"/>
      <c r="HX117" s="176"/>
      <c r="HY117" s="176"/>
      <c r="HZ117" s="176"/>
      <c r="IA117" s="176"/>
      <c r="IB117" s="176"/>
      <c r="IC117" s="176"/>
      <c r="ID117" s="176"/>
      <c r="IE117" s="176"/>
      <c r="IF117" s="176"/>
      <c r="IG117" s="176"/>
      <c r="IH117" s="176"/>
      <c r="II117" s="176"/>
      <c r="IJ117" s="176"/>
      <c r="IK117" s="176"/>
      <c r="IL117" s="176"/>
      <c r="IM117" s="176"/>
      <c r="IN117" s="176"/>
      <c r="IO117" s="176"/>
      <c r="IP117" s="176"/>
      <c r="IQ117" s="176"/>
      <c r="IR117" s="176"/>
      <c r="IS117" s="176"/>
      <c r="IT117" s="176"/>
      <c r="IU117" s="176"/>
      <c r="IV117" s="176"/>
    </row>
    <row r="118" spans="1:256" ht="16.2">
      <c r="A118" s="674"/>
      <c r="B118" s="275" t="s">
        <v>417</v>
      </c>
      <c r="C118" s="264">
        <v>7</v>
      </c>
      <c r="D118" s="267">
        <v>2</v>
      </c>
      <c r="E118" s="268">
        <v>0.2857142857142857</v>
      </c>
      <c r="F118" s="176"/>
      <c r="G118" s="176"/>
      <c r="H118" s="176"/>
      <c r="I118" s="176"/>
      <c r="J118" s="176"/>
      <c r="K118" s="176"/>
      <c r="L118" s="176"/>
      <c r="M118" s="176"/>
      <c r="N118" s="176"/>
      <c r="O118" s="176"/>
      <c r="P118" s="176"/>
      <c r="Q118" s="176"/>
      <c r="R118" s="176"/>
      <c r="S118" s="176"/>
      <c r="T118" s="176"/>
      <c r="U118" s="176"/>
      <c r="V118" s="176"/>
      <c r="W118" s="176"/>
      <c r="X118" s="176"/>
      <c r="Y118" s="176"/>
      <c r="Z118" s="176"/>
      <c r="AA118" s="176"/>
      <c r="AB118" s="176"/>
      <c r="AC118" s="176"/>
      <c r="AD118" s="176"/>
      <c r="AE118" s="176"/>
      <c r="AF118" s="176"/>
      <c r="AG118" s="176"/>
      <c r="AH118" s="176"/>
      <c r="AI118" s="176"/>
      <c r="AJ118" s="176"/>
      <c r="AK118" s="176"/>
      <c r="AL118" s="176"/>
      <c r="AM118" s="176"/>
      <c r="AN118" s="176"/>
      <c r="AO118" s="176"/>
      <c r="AP118" s="176"/>
      <c r="AQ118" s="176"/>
      <c r="AR118" s="176"/>
      <c r="AS118" s="176"/>
      <c r="AT118" s="176"/>
      <c r="AU118" s="176"/>
      <c r="AV118" s="176"/>
      <c r="AW118" s="176"/>
      <c r="AX118" s="176"/>
      <c r="AY118" s="176"/>
      <c r="AZ118" s="176"/>
      <c r="BA118" s="176"/>
      <c r="BB118" s="176"/>
      <c r="BC118" s="176"/>
      <c r="BD118" s="176"/>
      <c r="BE118" s="176"/>
      <c r="BF118" s="176"/>
      <c r="BG118" s="176"/>
      <c r="BH118" s="176"/>
      <c r="BI118" s="176"/>
      <c r="BJ118" s="176"/>
      <c r="BK118" s="176"/>
      <c r="BL118" s="176"/>
      <c r="BM118" s="176"/>
      <c r="BN118" s="176"/>
      <c r="BO118" s="176"/>
      <c r="BP118" s="176"/>
      <c r="BQ118" s="176"/>
      <c r="BR118" s="176"/>
      <c r="BS118" s="176"/>
      <c r="BT118" s="176"/>
      <c r="BU118" s="176"/>
      <c r="BV118" s="176"/>
      <c r="BW118" s="176"/>
      <c r="BX118" s="176"/>
      <c r="BY118" s="176"/>
      <c r="BZ118" s="176"/>
      <c r="CA118" s="176"/>
      <c r="CB118" s="176"/>
      <c r="CC118" s="176"/>
      <c r="CD118" s="176"/>
      <c r="CE118" s="176"/>
      <c r="CF118" s="176"/>
      <c r="CG118" s="176"/>
      <c r="CH118" s="176"/>
      <c r="CI118" s="176"/>
      <c r="CJ118" s="176"/>
      <c r="CK118" s="176"/>
      <c r="CL118" s="176"/>
      <c r="CM118" s="176"/>
      <c r="CN118" s="176"/>
      <c r="CO118" s="176"/>
      <c r="CP118" s="176"/>
      <c r="CQ118" s="176"/>
      <c r="CR118" s="176"/>
      <c r="CS118" s="176"/>
      <c r="CT118" s="176"/>
      <c r="CU118" s="176"/>
      <c r="CV118" s="176"/>
      <c r="CW118" s="176"/>
      <c r="CX118" s="176"/>
      <c r="CY118" s="176"/>
      <c r="CZ118" s="176"/>
      <c r="DA118" s="176"/>
      <c r="DB118" s="176"/>
      <c r="DC118" s="176"/>
      <c r="DD118" s="176"/>
      <c r="DE118" s="176"/>
      <c r="DF118" s="176"/>
      <c r="DG118" s="176"/>
      <c r="DH118" s="176"/>
      <c r="DI118" s="176"/>
      <c r="DJ118" s="176"/>
      <c r="DK118" s="176"/>
      <c r="DL118" s="176"/>
      <c r="DM118" s="176"/>
      <c r="DN118" s="176"/>
      <c r="DO118" s="176"/>
      <c r="DP118" s="176"/>
      <c r="DQ118" s="176"/>
      <c r="DR118" s="176"/>
      <c r="DS118" s="176"/>
      <c r="DT118" s="176"/>
      <c r="DU118" s="176"/>
      <c r="DV118" s="176"/>
      <c r="DW118" s="176"/>
      <c r="DX118" s="176"/>
      <c r="DY118" s="176"/>
      <c r="DZ118" s="176"/>
      <c r="EA118" s="176"/>
      <c r="EB118" s="176"/>
      <c r="EC118" s="176"/>
      <c r="ED118" s="176"/>
      <c r="EE118" s="176"/>
      <c r="EF118" s="176"/>
      <c r="EG118" s="176"/>
      <c r="EH118" s="176"/>
      <c r="EI118" s="176"/>
      <c r="EJ118" s="176"/>
      <c r="EK118" s="176"/>
      <c r="EL118" s="176"/>
      <c r="EM118" s="176"/>
      <c r="EN118" s="176"/>
      <c r="EO118" s="176"/>
      <c r="EP118" s="176"/>
      <c r="EQ118" s="176"/>
      <c r="ER118" s="176"/>
      <c r="ES118" s="176"/>
      <c r="ET118" s="176"/>
      <c r="EU118" s="176"/>
      <c r="EV118" s="176"/>
      <c r="EW118" s="176"/>
      <c r="EX118" s="176"/>
      <c r="EY118" s="176"/>
      <c r="EZ118" s="176"/>
      <c r="FA118" s="176"/>
      <c r="FB118" s="176"/>
      <c r="FC118" s="176"/>
      <c r="FD118" s="176"/>
      <c r="FE118" s="176"/>
      <c r="FF118" s="176"/>
      <c r="FG118" s="176"/>
      <c r="FH118" s="176"/>
      <c r="FI118" s="176"/>
      <c r="FJ118" s="176"/>
      <c r="FK118" s="176"/>
      <c r="FL118" s="176"/>
      <c r="FM118" s="176"/>
      <c r="FN118" s="176"/>
      <c r="FO118" s="176"/>
      <c r="FP118" s="176"/>
      <c r="FQ118" s="176"/>
      <c r="FR118" s="176"/>
      <c r="FS118" s="176"/>
      <c r="FT118" s="176"/>
      <c r="FU118" s="176"/>
      <c r="FV118" s="176"/>
      <c r="FW118" s="176"/>
      <c r="FX118" s="176"/>
      <c r="FY118" s="176"/>
      <c r="FZ118" s="176"/>
      <c r="GA118" s="176"/>
      <c r="GB118" s="176"/>
      <c r="GC118" s="176"/>
      <c r="GD118" s="176"/>
      <c r="GE118" s="176"/>
      <c r="GF118" s="176"/>
      <c r="GG118" s="176"/>
      <c r="GH118" s="176"/>
      <c r="GI118" s="176"/>
      <c r="GJ118" s="176"/>
      <c r="GK118" s="176"/>
      <c r="GL118" s="176"/>
      <c r="GM118" s="176"/>
      <c r="GN118" s="176"/>
      <c r="GO118" s="176"/>
      <c r="GP118" s="176"/>
      <c r="GQ118" s="176"/>
      <c r="GR118" s="176"/>
      <c r="GS118" s="176"/>
      <c r="GT118" s="176"/>
      <c r="GU118" s="176"/>
      <c r="GV118" s="176"/>
      <c r="GW118" s="176"/>
      <c r="GX118" s="176"/>
      <c r="GY118" s="176"/>
      <c r="GZ118" s="176"/>
      <c r="HA118" s="176"/>
      <c r="HB118" s="176"/>
      <c r="HC118" s="176"/>
      <c r="HD118" s="176"/>
      <c r="HE118" s="176"/>
      <c r="HF118" s="176"/>
      <c r="HG118" s="176"/>
      <c r="HH118" s="176"/>
      <c r="HI118" s="176"/>
      <c r="HJ118" s="176"/>
      <c r="HK118" s="176"/>
      <c r="HL118" s="176"/>
      <c r="HM118" s="176"/>
      <c r="HN118" s="176"/>
      <c r="HO118" s="176"/>
      <c r="HP118" s="176"/>
      <c r="HQ118" s="176"/>
      <c r="HR118" s="176"/>
      <c r="HS118" s="176"/>
      <c r="HT118" s="176"/>
      <c r="HU118" s="176"/>
      <c r="HV118" s="176"/>
      <c r="HW118" s="176"/>
      <c r="HX118" s="176"/>
      <c r="HY118" s="176"/>
      <c r="HZ118" s="176"/>
      <c r="IA118" s="176"/>
      <c r="IB118" s="176"/>
      <c r="IC118" s="176"/>
      <c r="ID118" s="176"/>
      <c r="IE118" s="176"/>
      <c r="IF118" s="176"/>
      <c r="IG118" s="176"/>
      <c r="IH118" s="176"/>
      <c r="II118" s="176"/>
      <c r="IJ118" s="176"/>
      <c r="IK118" s="176"/>
      <c r="IL118" s="176"/>
      <c r="IM118" s="176"/>
      <c r="IN118" s="176"/>
      <c r="IO118" s="176"/>
      <c r="IP118" s="176"/>
      <c r="IQ118" s="176"/>
      <c r="IR118" s="176"/>
      <c r="IS118" s="176"/>
      <c r="IT118" s="176"/>
      <c r="IU118" s="176"/>
      <c r="IV118" s="176"/>
    </row>
    <row r="119" spans="1:256" ht="16.2">
      <c r="A119" s="674"/>
      <c r="B119" s="250" t="s">
        <v>1028</v>
      </c>
      <c r="C119" s="264">
        <v>20</v>
      </c>
      <c r="D119" s="264">
        <v>4</v>
      </c>
      <c r="E119" s="268">
        <v>0.2</v>
      </c>
    </row>
    <row r="120" spans="1:256" ht="16.2">
      <c r="A120" s="674" t="s">
        <v>419</v>
      </c>
      <c r="B120" s="250" t="s">
        <v>1029</v>
      </c>
      <c r="C120" s="264">
        <v>24</v>
      </c>
      <c r="D120" s="264">
        <v>2</v>
      </c>
      <c r="E120" s="268">
        <v>8.3000000000000004E-2</v>
      </c>
    </row>
    <row r="121" spans="1:256" ht="16.2">
      <c r="A121" s="675"/>
      <c r="B121" s="250" t="s">
        <v>1030</v>
      </c>
      <c r="C121" s="264">
        <v>8</v>
      </c>
      <c r="D121" s="264">
        <v>2</v>
      </c>
      <c r="E121" s="268">
        <v>0.25</v>
      </c>
    </row>
    <row r="122" spans="1:256" ht="16.2">
      <c r="A122" s="675"/>
      <c r="B122" s="250" t="s">
        <v>1031</v>
      </c>
      <c r="C122" s="264">
        <v>9</v>
      </c>
      <c r="D122" s="264">
        <v>2</v>
      </c>
      <c r="E122" s="268">
        <v>0.22220000000000001</v>
      </c>
    </row>
    <row r="123" spans="1:256" ht="16.2">
      <c r="A123" s="675"/>
      <c r="B123" s="250" t="s">
        <v>420</v>
      </c>
      <c r="C123" s="264">
        <v>22</v>
      </c>
      <c r="D123" s="264">
        <v>3</v>
      </c>
      <c r="E123" s="268">
        <v>0.13600000000000001</v>
      </c>
    </row>
    <row r="124" spans="1:256" ht="16.2">
      <c r="A124" s="675"/>
      <c r="B124" s="250" t="s">
        <v>1032</v>
      </c>
      <c r="C124" s="264">
        <v>14</v>
      </c>
      <c r="D124" s="264">
        <v>0</v>
      </c>
      <c r="E124" s="268">
        <v>0</v>
      </c>
    </row>
    <row r="125" spans="1:256" ht="16.2">
      <c r="A125" s="675"/>
      <c r="B125" s="250" t="s">
        <v>1033</v>
      </c>
      <c r="C125" s="264">
        <v>18</v>
      </c>
      <c r="D125" s="264">
        <v>3</v>
      </c>
      <c r="E125" s="268">
        <v>0.16700000000000001</v>
      </c>
    </row>
    <row r="126" spans="1:256" ht="16.2">
      <c r="A126" s="675"/>
      <c r="B126" s="250" t="s">
        <v>1034</v>
      </c>
      <c r="C126" s="264">
        <v>14</v>
      </c>
      <c r="D126" s="264">
        <v>3</v>
      </c>
      <c r="E126" s="268">
        <v>0.21429999999999999</v>
      </c>
    </row>
    <row r="127" spans="1:256" ht="16.2">
      <c r="A127" s="675"/>
      <c r="B127" s="250" t="s">
        <v>1035</v>
      </c>
      <c r="C127" s="264">
        <v>13</v>
      </c>
      <c r="D127" s="264">
        <v>0</v>
      </c>
      <c r="E127" s="268">
        <v>0</v>
      </c>
    </row>
    <row r="128" spans="1:256" ht="16.2">
      <c r="A128" s="675"/>
      <c r="B128" s="250" t="s">
        <v>1036</v>
      </c>
      <c r="C128" s="264">
        <v>18</v>
      </c>
      <c r="D128" s="264">
        <v>3</v>
      </c>
      <c r="E128" s="268">
        <v>0.16700000000000001</v>
      </c>
    </row>
    <row r="129" spans="1:256" ht="16.2">
      <c r="A129" s="675"/>
      <c r="B129" s="250" t="s">
        <v>1037</v>
      </c>
      <c r="C129" s="264">
        <v>9</v>
      </c>
      <c r="D129" s="264">
        <v>3</v>
      </c>
      <c r="E129" s="268">
        <v>0.33300000000000002</v>
      </c>
    </row>
    <row r="130" spans="1:256" ht="32.4">
      <c r="A130" s="674" t="s">
        <v>863</v>
      </c>
      <c r="B130" s="250" t="s">
        <v>1038</v>
      </c>
      <c r="C130" s="193">
        <v>7</v>
      </c>
      <c r="D130" s="193">
        <v>4</v>
      </c>
      <c r="E130" s="236">
        <v>0.57140000000000002</v>
      </c>
    </row>
    <row r="131" spans="1:256" ht="16.2">
      <c r="A131" s="674"/>
      <c r="B131" s="250" t="s">
        <v>1039</v>
      </c>
      <c r="C131" s="193">
        <v>13</v>
      </c>
      <c r="D131" s="193">
        <v>5</v>
      </c>
      <c r="E131" s="236">
        <v>0.3846</v>
      </c>
    </row>
    <row r="132" spans="1:256" ht="16.2">
      <c r="A132" s="674"/>
      <c r="B132" s="250" t="s">
        <v>1040</v>
      </c>
      <c r="C132" s="193">
        <v>18</v>
      </c>
      <c r="D132" s="193">
        <v>8</v>
      </c>
      <c r="E132" s="236">
        <v>0.44440000000000002</v>
      </c>
    </row>
    <row r="133" spans="1:256" ht="16.2">
      <c r="A133" s="674"/>
      <c r="B133" s="250" t="s">
        <v>421</v>
      </c>
      <c r="C133" s="193">
        <v>17</v>
      </c>
      <c r="D133" s="193">
        <v>5</v>
      </c>
      <c r="E133" s="236">
        <v>0.29409999999999997</v>
      </c>
    </row>
    <row r="134" spans="1:256" ht="16.2">
      <c r="A134" s="674"/>
      <c r="B134" s="250" t="s">
        <v>422</v>
      </c>
      <c r="C134" s="193">
        <v>11</v>
      </c>
      <c r="D134" s="193">
        <v>2</v>
      </c>
      <c r="E134" s="236">
        <v>0.18179999999999999</v>
      </c>
    </row>
    <row r="135" spans="1:256" ht="16.2">
      <c r="A135" s="674"/>
      <c r="B135" s="250" t="s">
        <v>423</v>
      </c>
      <c r="C135" s="193">
        <v>14</v>
      </c>
      <c r="D135" s="193">
        <v>3</v>
      </c>
      <c r="E135" s="236">
        <v>0.21249999999999999</v>
      </c>
    </row>
    <row r="136" spans="1:256" ht="16.2">
      <c r="A136" s="674"/>
      <c r="B136" s="250" t="s">
        <v>424</v>
      </c>
      <c r="C136" s="193">
        <v>13</v>
      </c>
      <c r="D136" s="193">
        <v>7</v>
      </c>
      <c r="E136" s="236">
        <v>0.53849999999999998</v>
      </c>
    </row>
    <row r="137" spans="1:256" ht="32.4">
      <c r="A137" s="674"/>
      <c r="B137" s="250" t="s">
        <v>425</v>
      </c>
      <c r="C137" s="193">
        <v>9</v>
      </c>
      <c r="D137" s="193">
        <v>0</v>
      </c>
      <c r="E137" s="236">
        <v>0</v>
      </c>
    </row>
    <row r="138" spans="1:256" ht="16.2">
      <c r="A138" s="674"/>
      <c r="B138" s="250" t="s">
        <v>426</v>
      </c>
      <c r="C138" s="193">
        <v>27</v>
      </c>
      <c r="D138" s="193">
        <v>13</v>
      </c>
      <c r="E138" s="236">
        <v>0.48139999999999999</v>
      </c>
    </row>
    <row r="139" spans="1:256" ht="16.2">
      <c r="A139" s="674"/>
      <c r="B139" s="250" t="s">
        <v>427</v>
      </c>
      <c r="C139" s="193">
        <v>7</v>
      </c>
      <c r="D139" s="193">
        <v>2</v>
      </c>
      <c r="E139" s="236">
        <v>0.28570000000000001</v>
      </c>
    </row>
    <row r="140" spans="1:256" ht="16.2">
      <c r="A140" s="674"/>
      <c r="B140" s="250" t="s">
        <v>428</v>
      </c>
      <c r="C140" s="193">
        <v>30</v>
      </c>
      <c r="D140" s="193">
        <v>5</v>
      </c>
      <c r="E140" s="236">
        <v>0.16669999999999999</v>
      </c>
    </row>
    <row r="141" spans="1:256" ht="16.2">
      <c r="A141" s="674"/>
      <c r="B141" s="250" t="s">
        <v>429</v>
      </c>
      <c r="C141" s="193">
        <v>9</v>
      </c>
      <c r="D141" s="193">
        <v>4</v>
      </c>
      <c r="E141" s="236">
        <v>0.44440000000000002</v>
      </c>
    </row>
    <row r="142" spans="1:256" ht="16.2">
      <c r="A142" s="674"/>
      <c r="B142" s="250" t="s">
        <v>1041</v>
      </c>
      <c r="C142" s="193">
        <v>19</v>
      </c>
      <c r="D142" s="193">
        <v>1</v>
      </c>
      <c r="E142" s="236">
        <v>5.2600000000000001E-2</v>
      </c>
    </row>
    <row r="143" spans="1:256" ht="16.2">
      <c r="A143" s="674"/>
      <c r="B143" s="250" t="s">
        <v>430</v>
      </c>
      <c r="C143" s="193">
        <v>22</v>
      </c>
      <c r="D143" s="193">
        <v>1</v>
      </c>
      <c r="E143" s="236">
        <v>4.4999999999999998E-2</v>
      </c>
    </row>
    <row r="144" spans="1:256" ht="17.399999999999999">
      <c r="A144" s="251" t="s">
        <v>1042</v>
      </c>
      <c r="B144" s="250" t="s">
        <v>1043</v>
      </c>
      <c r="C144" s="193">
        <v>23</v>
      </c>
      <c r="D144" s="193">
        <v>6</v>
      </c>
      <c r="E144" s="236">
        <v>0.26090000000000002</v>
      </c>
      <c r="F144" s="277"/>
      <c r="G144" s="277"/>
      <c r="H144" s="277"/>
      <c r="I144" s="277"/>
      <c r="J144" s="277"/>
      <c r="K144" s="277"/>
      <c r="L144" s="277"/>
      <c r="M144" s="277"/>
      <c r="N144" s="277"/>
      <c r="O144" s="277"/>
      <c r="P144" s="277"/>
      <c r="Q144" s="277"/>
      <c r="R144" s="277"/>
      <c r="S144" s="277"/>
      <c r="T144" s="277"/>
      <c r="U144" s="277"/>
      <c r="V144" s="277"/>
      <c r="W144" s="277"/>
      <c r="X144" s="277"/>
      <c r="Y144" s="277"/>
      <c r="Z144" s="277"/>
      <c r="AA144" s="277"/>
      <c r="AB144" s="277"/>
      <c r="AC144" s="277"/>
      <c r="AD144" s="277"/>
      <c r="AE144" s="277"/>
      <c r="AF144" s="277"/>
      <c r="AG144" s="277"/>
      <c r="AH144" s="277"/>
      <c r="AI144" s="277"/>
      <c r="AJ144" s="277"/>
      <c r="AK144" s="277"/>
      <c r="AL144" s="277"/>
      <c r="AM144" s="277"/>
      <c r="AN144" s="277"/>
      <c r="AO144" s="277"/>
      <c r="AP144" s="277"/>
      <c r="AQ144" s="277"/>
      <c r="AR144" s="277"/>
      <c r="AS144" s="277"/>
      <c r="AT144" s="277"/>
      <c r="AU144" s="277"/>
      <c r="AV144" s="277"/>
      <c r="AW144" s="277"/>
      <c r="AX144" s="277"/>
      <c r="AY144" s="277"/>
      <c r="AZ144" s="277"/>
      <c r="BA144" s="277"/>
      <c r="BB144" s="277"/>
      <c r="BC144" s="277"/>
      <c r="BD144" s="277"/>
      <c r="BE144" s="277"/>
      <c r="BF144" s="277"/>
      <c r="BG144" s="277"/>
      <c r="BH144" s="277"/>
      <c r="BI144" s="277"/>
      <c r="BJ144" s="277"/>
      <c r="BK144" s="277"/>
      <c r="BL144" s="277"/>
      <c r="BM144" s="277"/>
      <c r="BN144" s="277"/>
      <c r="BO144" s="277"/>
      <c r="BP144" s="277"/>
      <c r="BQ144" s="277"/>
      <c r="BR144" s="277"/>
      <c r="BS144" s="277"/>
      <c r="BT144" s="277"/>
      <c r="BU144" s="277"/>
      <c r="BV144" s="277"/>
      <c r="BW144" s="277"/>
      <c r="BX144" s="277"/>
      <c r="BY144" s="277"/>
      <c r="BZ144" s="277"/>
      <c r="CA144" s="277"/>
      <c r="CB144" s="277"/>
      <c r="CC144" s="277"/>
      <c r="CD144" s="277"/>
      <c r="CE144" s="277"/>
      <c r="CF144" s="277"/>
      <c r="CG144" s="277"/>
      <c r="CH144" s="277"/>
      <c r="CI144" s="277"/>
      <c r="CJ144" s="277"/>
      <c r="CK144" s="277"/>
      <c r="CL144" s="277"/>
      <c r="CM144" s="277"/>
      <c r="CN144" s="277"/>
      <c r="CO144" s="277"/>
      <c r="CP144" s="277"/>
      <c r="CQ144" s="277"/>
      <c r="CR144" s="277"/>
      <c r="CS144" s="277"/>
      <c r="CT144" s="277"/>
      <c r="CU144" s="277"/>
      <c r="CV144" s="277"/>
      <c r="CW144" s="277"/>
      <c r="CX144" s="277"/>
      <c r="CY144" s="277"/>
      <c r="CZ144" s="277"/>
      <c r="DA144" s="277"/>
      <c r="DB144" s="277"/>
      <c r="DC144" s="277"/>
      <c r="DD144" s="277"/>
      <c r="DE144" s="277"/>
      <c r="DF144" s="277"/>
      <c r="DG144" s="277"/>
      <c r="DH144" s="277"/>
      <c r="DI144" s="277"/>
      <c r="DJ144" s="277"/>
      <c r="DK144" s="277"/>
      <c r="DL144" s="277"/>
      <c r="DM144" s="277"/>
      <c r="DN144" s="277"/>
      <c r="DO144" s="277"/>
      <c r="DP144" s="277"/>
      <c r="DQ144" s="277"/>
      <c r="DR144" s="277"/>
      <c r="DS144" s="277"/>
      <c r="DT144" s="277"/>
      <c r="DU144" s="277"/>
      <c r="DV144" s="277"/>
      <c r="DW144" s="277"/>
      <c r="DX144" s="277"/>
      <c r="DY144" s="277"/>
      <c r="DZ144" s="277"/>
      <c r="EA144" s="277"/>
      <c r="EB144" s="277"/>
      <c r="EC144" s="277"/>
      <c r="ED144" s="277"/>
      <c r="EE144" s="277"/>
      <c r="EF144" s="277"/>
      <c r="EG144" s="277"/>
      <c r="EH144" s="277"/>
      <c r="EI144" s="277"/>
      <c r="EJ144" s="277"/>
      <c r="EK144" s="277"/>
      <c r="EL144" s="277"/>
      <c r="EM144" s="277"/>
      <c r="EN144" s="277"/>
      <c r="EO144" s="277"/>
      <c r="EP144" s="277"/>
      <c r="EQ144" s="277"/>
      <c r="ER144" s="277"/>
      <c r="ES144" s="277"/>
      <c r="ET144" s="277"/>
      <c r="EU144" s="277"/>
      <c r="EV144" s="277"/>
      <c r="EW144" s="277"/>
      <c r="EX144" s="277"/>
      <c r="EY144" s="277"/>
      <c r="EZ144" s="277"/>
      <c r="FA144" s="277"/>
      <c r="FB144" s="277"/>
      <c r="FC144" s="277"/>
      <c r="FD144" s="277"/>
      <c r="FE144" s="277"/>
      <c r="FF144" s="277"/>
      <c r="FG144" s="277"/>
      <c r="FH144" s="277"/>
      <c r="FI144" s="277"/>
      <c r="FJ144" s="277"/>
      <c r="FK144" s="277"/>
      <c r="FL144" s="277"/>
      <c r="FM144" s="277"/>
      <c r="FN144" s="277"/>
      <c r="FO144" s="277"/>
      <c r="FP144" s="277"/>
      <c r="FQ144" s="277"/>
      <c r="FR144" s="277"/>
      <c r="FS144" s="277"/>
      <c r="FT144" s="277"/>
      <c r="FU144" s="277"/>
      <c r="FV144" s="277"/>
      <c r="FW144" s="277"/>
      <c r="FX144" s="277"/>
      <c r="FY144" s="277"/>
      <c r="FZ144" s="277"/>
      <c r="GA144" s="277"/>
      <c r="GB144" s="277"/>
      <c r="GC144" s="277"/>
      <c r="GD144" s="277"/>
      <c r="GE144" s="277"/>
      <c r="GF144" s="277"/>
      <c r="GG144" s="277"/>
      <c r="GH144" s="277"/>
      <c r="GI144" s="277"/>
      <c r="GJ144" s="277"/>
      <c r="GK144" s="277"/>
      <c r="GL144" s="277"/>
      <c r="GM144" s="277"/>
      <c r="GN144" s="277"/>
      <c r="GO144" s="277"/>
      <c r="GP144" s="277"/>
      <c r="GQ144" s="277"/>
      <c r="GR144" s="277"/>
      <c r="GS144" s="277"/>
      <c r="GT144" s="277"/>
      <c r="GU144" s="277"/>
      <c r="GV144" s="277"/>
      <c r="GW144" s="277"/>
      <c r="GX144" s="277"/>
      <c r="GY144" s="277"/>
      <c r="GZ144" s="277"/>
      <c r="HA144" s="277"/>
      <c r="HB144" s="277"/>
      <c r="HC144" s="277"/>
      <c r="HD144" s="277"/>
      <c r="HE144" s="277"/>
      <c r="HF144" s="277"/>
      <c r="HG144" s="277"/>
      <c r="HH144" s="277"/>
      <c r="HI144" s="277"/>
      <c r="HJ144" s="277"/>
      <c r="HK144" s="277"/>
      <c r="HL144" s="277"/>
      <c r="HM144" s="277"/>
      <c r="HN144" s="277"/>
      <c r="HO144" s="277"/>
      <c r="HP144" s="277"/>
      <c r="HQ144" s="277"/>
      <c r="HR144" s="277"/>
      <c r="HS144" s="277"/>
      <c r="HT144" s="277"/>
      <c r="HU144" s="277"/>
      <c r="HV144" s="277"/>
      <c r="HW144" s="277"/>
      <c r="HX144" s="277"/>
      <c r="HY144" s="277"/>
      <c r="HZ144" s="277"/>
      <c r="IA144" s="277"/>
      <c r="IB144" s="277"/>
      <c r="IC144" s="277"/>
      <c r="ID144" s="277"/>
      <c r="IE144" s="277"/>
      <c r="IF144" s="277"/>
      <c r="IG144" s="277"/>
      <c r="IH144" s="277"/>
      <c r="II144" s="277"/>
      <c r="IJ144" s="277"/>
      <c r="IK144" s="277"/>
      <c r="IL144" s="277"/>
      <c r="IM144" s="277"/>
      <c r="IN144" s="277"/>
      <c r="IO144" s="277"/>
      <c r="IP144" s="277"/>
      <c r="IQ144" s="277"/>
      <c r="IR144" s="277"/>
      <c r="IS144" s="277"/>
      <c r="IT144" s="277"/>
      <c r="IU144" s="277"/>
      <c r="IV144" s="277"/>
    </row>
    <row r="145" spans="1:256" ht="17.399999999999999">
      <c r="A145" s="270"/>
      <c r="B145" s="250" t="s">
        <v>1044</v>
      </c>
      <c r="C145" s="264">
        <v>23</v>
      </c>
      <c r="D145" s="264">
        <v>9</v>
      </c>
      <c r="E145" s="268">
        <v>0.39129999999999998</v>
      </c>
      <c r="F145" s="277"/>
      <c r="G145" s="277"/>
      <c r="H145" s="277"/>
      <c r="I145" s="277"/>
      <c r="J145" s="277"/>
      <c r="K145" s="277"/>
      <c r="L145" s="277"/>
      <c r="M145" s="277"/>
      <c r="N145" s="277"/>
      <c r="O145" s="277"/>
      <c r="P145" s="277"/>
      <c r="Q145" s="277"/>
      <c r="R145" s="277"/>
      <c r="S145" s="277"/>
      <c r="T145" s="277"/>
      <c r="U145" s="277"/>
      <c r="V145" s="277"/>
      <c r="W145" s="277"/>
      <c r="X145" s="277"/>
      <c r="Y145" s="277"/>
      <c r="Z145" s="277"/>
      <c r="AA145" s="277"/>
      <c r="AB145" s="277"/>
      <c r="AC145" s="277"/>
      <c r="AD145" s="277"/>
      <c r="AE145" s="277"/>
      <c r="AF145" s="277"/>
      <c r="AG145" s="277"/>
      <c r="AH145" s="277"/>
      <c r="AI145" s="277"/>
      <c r="AJ145" s="277"/>
      <c r="AK145" s="277"/>
      <c r="AL145" s="277"/>
      <c r="AM145" s="277"/>
      <c r="AN145" s="277"/>
      <c r="AO145" s="277"/>
      <c r="AP145" s="277"/>
      <c r="AQ145" s="277"/>
      <c r="AR145" s="277"/>
      <c r="AS145" s="277"/>
      <c r="AT145" s="277"/>
      <c r="AU145" s="277"/>
      <c r="AV145" s="277"/>
      <c r="AW145" s="277"/>
      <c r="AX145" s="277"/>
      <c r="AY145" s="277"/>
      <c r="AZ145" s="277"/>
      <c r="BA145" s="277"/>
      <c r="BB145" s="277"/>
      <c r="BC145" s="277"/>
      <c r="BD145" s="277"/>
      <c r="BE145" s="277"/>
      <c r="BF145" s="277"/>
      <c r="BG145" s="277"/>
      <c r="BH145" s="277"/>
      <c r="BI145" s="277"/>
      <c r="BJ145" s="277"/>
      <c r="BK145" s="277"/>
      <c r="BL145" s="277"/>
      <c r="BM145" s="277"/>
      <c r="BN145" s="277"/>
      <c r="BO145" s="277"/>
      <c r="BP145" s="277"/>
      <c r="BQ145" s="277"/>
      <c r="BR145" s="277"/>
      <c r="BS145" s="277"/>
      <c r="BT145" s="277"/>
      <c r="BU145" s="277"/>
      <c r="BV145" s="277"/>
      <c r="BW145" s="277"/>
      <c r="BX145" s="277"/>
      <c r="BY145" s="277"/>
      <c r="BZ145" s="277"/>
      <c r="CA145" s="277"/>
      <c r="CB145" s="277"/>
      <c r="CC145" s="277"/>
      <c r="CD145" s="277"/>
      <c r="CE145" s="277"/>
      <c r="CF145" s="277"/>
      <c r="CG145" s="277"/>
      <c r="CH145" s="277"/>
      <c r="CI145" s="277"/>
      <c r="CJ145" s="277"/>
      <c r="CK145" s="277"/>
      <c r="CL145" s="277"/>
      <c r="CM145" s="277"/>
      <c r="CN145" s="277"/>
      <c r="CO145" s="277"/>
      <c r="CP145" s="277"/>
      <c r="CQ145" s="277"/>
      <c r="CR145" s="277"/>
      <c r="CS145" s="277"/>
      <c r="CT145" s="277"/>
      <c r="CU145" s="277"/>
      <c r="CV145" s="277"/>
      <c r="CW145" s="277"/>
      <c r="CX145" s="277"/>
      <c r="CY145" s="277"/>
      <c r="CZ145" s="277"/>
      <c r="DA145" s="277"/>
      <c r="DB145" s="277"/>
      <c r="DC145" s="277"/>
      <c r="DD145" s="277"/>
      <c r="DE145" s="277"/>
      <c r="DF145" s="277"/>
      <c r="DG145" s="277"/>
      <c r="DH145" s="277"/>
      <c r="DI145" s="277"/>
      <c r="DJ145" s="277"/>
      <c r="DK145" s="277"/>
      <c r="DL145" s="277"/>
      <c r="DM145" s="277"/>
      <c r="DN145" s="277"/>
      <c r="DO145" s="277"/>
      <c r="DP145" s="277"/>
      <c r="DQ145" s="277"/>
      <c r="DR145" s="277"/>
      <c r="DS145" s="277"/>
      <c r="DT145" s="277"/>
      <c r="DU145" s="277"/>
      <c r="DV145" s="277"/>
      <c r="DW145" s="277"/>
      <c r="DX145" s="277"/>
      <c r="DY145" s="277"/>
      <c r="DZ145" s="277"/>
      <c r="EA145" s="277"/>
      <c r="EB145" s="277"/>
      <c r="EC145" s="277"/>
      <c r="ED145" s="277"/>
      <c r="EE145" s="277"/>
      <c r="EF145" s="277"/>
      <c r="EG145" s="277"/>
      <c r="EH145" s="277"/>
      <c r="EI145" s="277"/>
      <c r="EJ145" s="277"/>
      <c r="EK145" s="277"/>
      <c r="EL145" s="277"/>
      <c r="EM145" s="277"/>
      <c r="EN145" s="277"/>
      <c r="EO145" s="277"/>
      <c r="EP145" s="277"/>
      <c r="EQ145" s="277"/>
      <c r="ER145" s="277"/>
      <c r="ES145" s="277"/>
      <c r="ET145" s="277"/>
      <c r="EU145" s="277"/>
      <c r="EV145" s="277"/>
      <c r="EW145" s="277"/>
      <c r="EX145" s="277"/>
      <c r="EY145" s="277"/>
      <c r="EZ145" s="277"/>
      <c r="FA145" s="277"/>
      <c r="FB145" s="277"/>
      <c r="FC145" s="277"/>
      <c r="FD145" s="277"/>
      <c r="FE145" s="277"/>
      <c r="FF145" s="277"/>
      <c r="FG145" s="277"/>
      <c r="FH145" s="277"/>
      <c r="FI145" s="277"/>
      <c r="FJ145" s="277"/>
      <c r="FK145" s="277"/>
      <c r="FL145" s="277"/>
      <c r="FM145" s="277"/>
      <c r="FN145" s="277"/>
      <c r="FO145" s="277"/>
      <c r="FP145" s="277"/>
      <c r="FQ145" s="277"/>
      <c r="FR145" s="277"/>
      <c r="FS145" s="277"/>
      <c r="FT145" s="277"/>
      <c r="FU145" s="277"/>
      <c r="FV145" s="277"/>
      <c r="FW145" s="277"/>
      <c r="FX145" s="277"/>
      <c r="FY145" s="277"/>
      <c r="FZ145" s="277"/>
      <c r="GA145" s="277"/>
      <c r="GB145" s="277"/>
      <c r="GC145" s="277"/>
      <c r="GD145" s="277"/>
      <c r="GE145" s="277"/>
      <c r="GF145" s="277"/>
      <c r="GG145" s="277"/>
      <c r="GH145" s="277"/>
      <c r="GI145" s="277"/>
      <c r="GJ145" s="277"/>
      <c r="GK145" s="277"/>
      <c r="GL145" s="277"/>
      <c r="GM145" s="277"/>
      <c r="GN145" s="277"/>
      <c r="GO145" s="277"/>
      <c r="GP145" s="277"/>
      <c r="GQ145" s="277"/>
      <c r="GR145" s="277"/>
      <c r="GS145" s="277"/>
      <c r="GT145" s="277"/>
      <c r="GU145" s="277"/>
      <c r="GV145" s="277"/>
      <c r="GW145" s="277"/>
      <c r="GX145" s="277"/>
      <c r="GY145" s="277"/>
      <c r="GZ145" s="277"/>
      <c r="HA145" s="277"/>
      <c r="HB145" s="277"/>
      <c r="HC145" s="277"/>
      <c r="HD145" s="277"/>
      <c r="HE145" s="277"/>
      <c r="HF145" s="277"/>
      <c r="HG145" s="277"/>
      <c r="HH145" s="277"/>
      <c r="HI145" s="277"/>
      <c r="HJ145" s="277"/>
      <c r="HK145" s="277"/>
      <c r="HL145" s="277"/>
      <c r="HM145" s="277"/>
      <c r="HN145" s="277"/>
      <c r="HO145" s="277"/>
      <c r="HP145" s="277"/>
      <c r="HQ145" s="277"/>
      <c r="HR145" s="277"/>
      <c r="HS145" s="277"/>
      <c r="HT145" s="277"/>
      <c r="HU145" s="277"/>
      <c r="HV145" s="277"/>
      <c r="HW145" s="277"/>
      <c r="HX145" s="277"/>
      <c r="HY145" s="277"/>
      <c r="HZ145" s="277"/>
      <c r="IA145" s="277"/>
      <c r="IB145" s="277"/>
      <c r="IC145" s="277"/>
      <c r="ID145" s="277"/>
      <c r="IE145" s="277"/>
      <c r="IF145" s="277"/>
      <c r="IG145" s="277"/>
      <c r="IH145" s="277"/>
      <c r="II145" s="277"/>
      <c r="IJ145" s="277"/>
      <c r="IK145" s="277"/>
      <c r="IL145" s="277"/>
      <c r="IM145" s="277"/>
      <c r="IN145" s="277"/>
      <c r="IO145" s="277"/>
      <c r="IP145" s="277"/>
      <c r="IQ145" s="277"/>
      <c r="IR145" s="277"/>
      <c r="IS145" s="277"/>
      <c r="IT145" s="277"/>
      <c r="IU145" s="277"/>
      <c r="IV145" s="277"/>
    </row>
    <row r="146" spans="1:256" ht="17.399999999999999">
      <c r="A146" s="270"/>
      <c r="B146" s="250" t="s">
        <v>1045</v>
      </c>
      <c r="C146" s="264">
        <v>8</v>
      </c>
      <c r="D146" s="264">
        <v>6</v>
      </c>
      <c r="E146" s="268">
        <v>0.75</v>
      </c>
      <c r="F146" s="278"/>
      <c r="G146" s="278"/>
      <c r="H146" s="278"/>
      <c r="I146" s="278"/>
      <c r="J146" s="278"/>
      <c r="K146" s="278"/>
      <c r="L146" s="278"/>
      <c r="M146" s="278"/>
      <c r="N146" s="278"/>
      <c r="O146" s="278"/>
      <c r="P146" s="278"/>
      <c r="Q146" s="278"/>
      <c r="R146" s="278"/>
      <c r="S146" s="278"/>
      <c r="T146" s="278"/>
      <c r="U146" s="278"/>
      <c r="V146" s="278"/>
      <c r="W146" s="278"/>
      <c r="X146" s="278"/>
      <c r="Y146" s="278"/>
      <c r="Z146" s="278"/>
      <c r="AA146" s="278"/>
      <c r="AB146" s="278"/>
      <c r="AC146" s="278"/>
      <c r="AD146" s="278"/>
      <c r="AE146" s="278"/>
      <c r="AF146" s="278"/>
      <c r="AG146" s="278"/>
      <c r="AH146" s="278"/>
      <c r="AI146" s="278"/>
      <c r="AJ146" s="278"/>
      <c r="AK146" s="278"/>
      <c r="AL146" s="278"/>
      <c r="AM146" s="278"/>
      <c r="AN146" s="278"/>
      <c r="AO146" s="278"/>
      <c r="AP146" s="278"/>
      <c r="AQ146" s="278"/>
      <c r="AR146" s="278"/>
      <c r="AS146" s="278"/>
      <c r="AT146" s="278"/>
      <c r="AU146" s="278"/>
      <c r="AV146" s="278"/>
      <c r="AW146" s="278"/>
      <c r="AX146" s="278"/>
      <c r="AY146" s="278"/>
      <c r="AZ146" s="278"/>
      <c r="BA146" s="278"/>
      <c r="BB146" s="278"/>
      <c r="BC146" s="278"/>
      <c r="BD146" s="278"/>
      <c r="BE146" s="278"/>
      <c r="BF146" s="278"/>
      <c r="BG146" s="278"/>
      <c r="BH146" s="278"/>
      <c r="BI146" s="278"/>
      <c r="BJ146" s="278"/>
      <c r="BK146" s="278"/>
      <c r="BL146" s="278"/>
      <c r="BM146" s="278"/>
      <c r="BN146" s="278"/>
      <c r="BO146" s="278"/>
      <c r="BP146" s="278"/>
      <c r="BQ146" s="278"/>
      <c r="BR146" s="278"/>
      <c r="BS146" s="278"/>
      <c r="BT146" s="278"/>
      <c r="BU146" s="278"/>
      <c r="BV146" s="278"/>
      <c r="BW146" s="278"/>
      <c r="BX146" s="278"/>
      <c r="BY146" s="278"/>
      <c r="BZ146" s="278"/>
      <c r="CA146" s="278"/>
      <c r="CB146" s="278"/>
      <c r="CC146" s="278"/>
      <c r="CD146" s="278"/>
      <c r="CE146" s="278"/>
      <c r="CF146" s="278"/>
      <c r="CG146" s="278"/>
      <c r="CH146" s="278"/>
      <c r="CI146" s="278"/>
      <c r="CJ146" s="278"/>
      <c r="CK146" s="278"/>
      <c r="CL146" s="278"/>
      <c r="CM146" s="278"/>
      <c r="CN146" s="278"/>
      <c r="CO146" s="278"/>
      <c r="CP146" s="278"/>
      <c r="CQ146" s="278"/>
      <c r="CR146" s="278"/>
      <c r="CS146" s="278"/>
      <c r="CT146" s="278"/>
      <c r="CU146" s="278"/>
      <c r="CV146" s="278"/>
      <c r="CW146" s="278"/>
      <c r="CX146" s="278"/>
      <c r="CY146" s="278"/>
      <c r="CZ146" s="278"/>
      <c r="DA146" s="278"/>
      <c r="DB146" s="278"/>
      <c r="DC146" s="278"/>
      <c r="DD146" s="278"/>
      <c r="DE146" s="278"/>
      <c r="DF146" s="278"/>
      <c r="DG146" s="278"/>
      <c r="DH146" s="278"/>
      <c r="DI146" s="278"/>
      <c r="DJ146" s="278"/>
      <c r="DK146" s="278"/>
      <c r="DL146" s="278"/>
      <c r="DM146" s="278"/>
      <c r="DN146" s="278"/>
      <c r="DO146" s="278"/>
      <c r="DP146" s="278"/>
      <c r="DQ146" s="278"/>
      <c r="DR146" s="278"/>
      <c r="DS146" s="278"/>
      <c r="DT146" s="278"/>
      <c r="DU146" s="278"/>
      <c r="DV146" s="278"/>
      <c r="DW146" s="278"/>
      <c r="DX146" s="278"/>
      <c r="DY146" s="278"/>
      <c r="DZ146" s="278"/>
      <c r="EA146" s="278"/>
      <c r="EB146" s="278"/>
      <c r="EC146" s="278"/>
      <c r="ED146" s="278"/>
      <c r="EE146" s="278"/>
      <c r="EF146" s="278"/>
      <c r="EG146" s="278"/>
      <c r="EH146" s="278"/>
      <c r="EI146" s="278"/>
      <c r="EJ146" s="278"/>
      <c r="EK146" s="278"/>
      <c r="EL146" s="278"/>
      <c r="EM146" s="278"/>
      <c r="EN146" s="278"/>
      <c r="EO146" s="278"/>
      <c r="EP146" s="278"/>
      <c r="EQ146" s="278"/>
      <c r="ER146" s="278"/>
      <c r="ES146" s="278"/>
      <c r="ET146" s="278"/>
      <c r="EU146" s="278"/>
      <c r="EV146" s="278"/>
      <c r="EW146" s="278"/>
      <c r="EX146" s="278"/>
      <c r="EY146" s="278"/>
      <c r="EZ146" s="278"/>
      <c r="FA146" s="278"/>
      <c r="FB146" s="278"/>
      <c r="FC146" s="278"/>
      <c r="FD146" s="278"/>
      <c r="FE146" s="278"/>
      <c r="FF146" s="278"/>
      <c r="FG146" s="278"/>
      <c r="FH146" s="278"/>
      <c r="FI146" s="278"/>
      <c r="FJ146" s="278"/>
      <c r="FK146" s="278"/>
      <c r="FL146" s="278"/>
      <c r="FM146" s="278"/>
      <c r="FN146" s="278"/>
      <c r="FO146" s="278"/>
      <c r="FP146" s="278"/>
      <c r="FQ146" s="278"/>
      <c r="FR146" s="278"/>
      <c r="FS146" s="278"/>
      <c r="FT146" s="278"/>
      <c r="FU146" s="278"/>
      <c r="FV146" s="278"/>
      <c r="FW146" s="278"/>
      <c r="FX146" s="278"/>
      <c r="FY146" s="278"/>
      <c r="FZ146" s="278"/>
      <c r="GA146" s="278"/>
      <c r="GB146" s="278"/>
      <c r="GC146" s="278"/>
      <c r="GD146" s="278"/>
      <c r="GE146" s="278"/>
      <c r="GF146" s="278"/>
      <c r="GG146" s="278"/>
      <c r="GH146" s="278"/>
      <c r="GI146" s="278"/>
      <c r="GJ146" s="278"/>
      <c r="GK146" s="278"/>
      <c r="GL146" s="278"/>
      <c r="GM146" s="278"/>
      <c r="GN146" s="278"/>
      <c r="GO146" s="278"/>
      <c r="GP146" s="278"/>
      <c r="GQ146" s="278"/>
      <c r="GR146" s="278"/>
      <c r="GS146" s="278"/>
      <c r="GT146" s="278"/>
      <c r="GU146" s="278"/>
      <c r="GV146" s="278"/>
      <c r="GW146" s="278"/>
      <c r="GX146" s="278"/>
      <c r="GY146" s="278"/>
      <c r="GZ146" s="278"/>
      <c r="HA146" s="278"/>
      <c r="HB146" s="278"/>
      <c r="HC146" s="278"/>
      <c r="HD146" s="278"/>
      <c r="HE146" s="278"/>
      <c r="HF146" s="278"/>
      <c r="HG146" s="278"/>
      <c r="HH146" s="278"/>
      <c r="HI146" s="278"/>
      <c r="HJ146" s="278"/>
      <c r="HK146" s="278"/>
      <c r="HL146" s="278"/>
      <c r="HM146" s="278"/>
      <c r="HN146" s="278"/>
      <c r="HO146" s="278"/>
      <c r="HP146" s="278"/>
      <c r="HQ146" s="278"/>
      <c r="HR146" s="278"/>
      <c r="HS146" s="278"/>
      <c r="HT146" s="278"/>
      <c r="HU146" s="278"/>
      <c r="HV146" s="278"/>
      <c r="HW146" s="278"/>
      <c r="HX146" s="278"/>
      <c r="HY146" s="278"/>
      <c r="HZ146" s="278"/>
      <c r="IA146" s="278"/>
      <c r="IB146" s="278"/>
      <c r="IC146" s="278"/>
      <c r="ID146" s="278"/>
      <c r="IE146" s="278"/>
      <c r="IF146" s="278"/>
      <c r="IG146" s="278"/>
      <c r="IH146" s="278"/>
      <c r="II146" s="278"/>
      <c r="IJ146" s="278"/>
      <c r="IK146" s="278"/>
      <c r="IL146" s="278"/>
      <c r="IM146" s="278"/>
      <c r="IN146" s="278"/>
      <c r="IO146" s="278"/>
      <c r="IP146" s="278"/>
      <c r="IQ146" s="278"/>
      <c r="IR146" s="278"/>
      <c r="IS146" s="278"/>
      <c r="IT146" s="278"/>
      <c r="IU146" s="278"/>
      <c r="IV146" s="278"/>
    </row>
    <row r="147" spans="1:256" ht="17.399999999999999">
      <c r="A147" s="270"/>
      <c r="B147" s="250" t="s">
        <v>1046</v>
      </c>
      <c r="C147" s="264">
        <v>6</v>
      </c>
      <c r="D147" s="264">
        <v>5</v>
      </c>
      <c r="E147" s="268">
        <v>0.83330000000000004</v>
      </c>
      <c r="F147" s="278"/>
      <c r="G147" s="278"/>
      <c r="H147" s="278"/>
      <c r="I147" s="278"/>
      <c r="J147" s="278"/>
      <c r="K147" s="278"/>
      <c r="L147" s="278"/>
      <c r="M147" s="278"/>
      <c r="N147" s="278"/>
      <c r="O147" s="278"/>
      <c r="P147" s="278"/>
      <c r="Q147" s="278"/>
      <c r="R147" s="278"/>
      <c r="S147" s="278"/>
      <c r="T147" s="278"/>
      <c r="U147" s="278"/>
      <c r="V147" s="278"/>
      <c r="W147" s="278"/>
      <c r="X147" s="278"/>
      <c r="Y147" s="278"/>
      <c r="Z147" s="278"/>
      <c r="AA147" s="278"/>
      <c r="AB147" s="278"/>
      <c r="AC147" s="278"/>
      <c r="AD147" s="278"/>
      <c r="AE147" s="278"/>
      <c r="AF147" s="278"/>
      <c r="AG147" s="278"/>
      <c r="AH147" s="278"/>
      <c r="AI147" s="278"/>
      <c r="AJ147" s="278"/>
      <c r="AK147" s="278"/>
      <c r="AL147" s="278"/>
      <c r="AM147" s="278"/>
      <c r="AN147" s="278"/>
      <c r="AO147" s="278"/>
      <c r="AP147" s="278"/>
      <c r="AQ147" s="278"/>
      <c r="AR147" s="278"/>
      <c r="AS147" s="278"/>
      <c r="AT147" s="278"/>
      <c r="AU147" s="278"/>
      <c r="AV147" s="278"/>
      <c r="AW147" s="278"/>
      <c r="AX147" s="278"/>
      <c r="AY147" s="278"/>
      <c r="AZ147" s="278"/>
      <c r="BA147" s="278"/>
      <c r="BB147" s="278"/>
      <c r="BC147" s="278"/>
      <c r="BD147" s="278"/>
      <c r="BE147" s="278"/>
      <c r="BF147" s="278"/>
      <c r="BG147" s="278"/>
      <c r="BH147" s="278"/>
      <c r="BI147" s="278"/>
      <c r="BJ147" s="278"/>
      <c r="BK147" s="278"/>
      <c r="BL147" s="278"/>
      <c r="BM147" s="278"/>
      <c r="BN147" s="278"/>
      <c r="BO147" s="278"/>
      <c r="BP147" s="278"/>
      <c r="BQ147" s="278"/>
      <c r="BR147" s="278"/>
      <c r="BS147" s="278"/>
      <c r="BT147" s="278"/>
      <c r="BU147" s="278"/>
      <c r="BV147" s="278"/>
      <c r="BW147" s="278"/>
      <c r="BX147" s="278"/>
      <c r="BY147" s="278"/>
      <c r="BZ147" s="278"/>
      <c r="CA147" s="278"/>
      <c r="CB147" s="278"/>
      <c r="CC147" s="278"/>
      <c r="CD147" s="278"/>
      <c r="CE147" s="278"/>
      <c r="CF147" s="278"/>
      <c r="CG147" s="278"/>
      <c r="CH147" s="278"/>
      <c r="CI147" s="278"/>
      <c r="CJ147" s="278"/>
      <c r="CK147" s="278"/>
      <c r="CL147" s="278"/>
      <c r="CM147" s="278"/>
      <c r="CN147" s="278"/>
      <c r="CO147" s="278"/>
      <c r="CP147" s="278"/>
      <c r="CQ147" s="278"/>
      <c r="CR147" s="278"/>
      <c r="CS147" s="278"/>
      <c r="CT147" s="278"/>
      <c r="CU147" s="278"/>
      <c r="CV147" s="278"/>
      <c r="CW147" s="278"/>
      <c r="CX147" s="278"/>
      <c r="CY147" s="278"/>
      <c r="CZ147" s="278"/>
      <c r="DA147" s="278"/>
      <c r="DB147" s="278"/>
      <c r="DC147" s="278"/>
      <c r="DD147" s="278"/>
      <c r="DE147" s="278"/>
      <c r="DF147" s="278"/>
      <c r="DG147" s="278"/>
      <c r="DH147" s="278"/>
      <c r="DI147" s="278"/>
      <c r="DJ147" s="278"/>
      <c r="DK147" s="278"/>
      <c r="DL147" s="278"/>
      <c r="DM147" s="278"/>
      <c r="DN147" s="278"/>
      <c r="DO147" s="278"/>
      <c r="DP147" s="278"/>
      <c r="DQ147" s="278"/>
      <c r="DR147" s="278"/>
      <c r="DS147" s="278"/>
      <c r="DT147" s="278"/>
      <c r="DU147" s="278"/>
      <c r="DV147" s="278"/>
      <c r="DW147" s="278"/>
      <c r="DX147" s="278"/>
      <c r="DY147" s="278"/>
      <c r="DZ147" s="278"/>
      <c r="EA147" s="278"/>
      <c r="EB147" s="278"/>
      <c r="EC147" s="278"/>
      <c r="ED147" s="278"/>
      <c r="EE147" s="278"/>
      <c r="EF147" s="278"/>
      <c r="EG147" s="278"/>
      <c r="EH147" s="278"/>
      <c r="EI147" s="278"/>
      <c r="EJ147" s="278"/>
      <c r="EK147" s="278"/>
      <c r="EL147" s="278"/>
      <c r="EM147" s="278"/>
      <c r="EN147" s="278"/>
      <c r="EO147" s="278"/>
      <c r="EP147" s="278"/>
      <c r="EQ147" s="278"/>
      <c r="ER147" s="278"/>
      <c r="ES147" s="278"/>
      <c r="ET147" s="278"/>
      <c r="EU147" s="278"/>
      <c r="EV147" s="278"/>
      <c r="EW147" s="278"/>
      <c r="EX147" s="278"/>
      <c r="EY147" s="278"/>
      <c r="EZ147" s="278"/>
      <c r="FA147" s="278"/>
      <c r="FB147" s="278"/>
      <c r="FC147" s="278"/>
      <c r="FD147" s="278"/>
      <c r="FE147" s="278"/>
      <c r="FF147" s="278"/>
      <c r="FG147" s="278"/>
      <c r="FH147" s="278"/>
      <c r="FI147" s="278"/>
      <c r="FJ147" s="278"/>
      <c r="FK147" s="278"/>
      <c r="FL147" s="278"/>
      <c r="FM147" s="278"/>
      <c r="FN147" s="278"/>
      <c r="FO147" s="278"/>
      <c r="FP147" s="278"/>
      <c r="FQ147" s="278"/>
      <c r="FR147" s="278"/>
      <c r="FS147" s="278"/>
      <c r="FT147" s="278"/>
      <c r="FU147" s="278"/>
      <c r="FV147" s="278"/>
      <c r="FW147" s="278"/>
      <c r="FX147" s="278"/>
      <c r="FY147" s="278"/>
      <c r="FZ147" s="278"/>
      <c r="GA147" s="278"/>
      <c r="GB147" s="278"/>
      <c r="GC147" s="278"/>
      <c r="GD147" s="278"/>
      <c r="GE147" s="278"/>
      <c r="GF147" s="278"/>
      <c r="GG147" s="278"/>
      <c r="GH147" s="278"/>
      <c r="GI147" s="278"/>
      <c r="GJ147" s="278"/>
      <c r="GK147" s="278"/>
      <c r="GL147" s="278"/>
      <c r="GM147" s="278"/>
      <c r="GN147" s="278"/>
      <c r="GO147" s="278"/>
      <c r="GP147" s="278"/>
      <c r="GQ147" s="278"/>
      <c r="GR147" s="278"/>
      <c r="GS147" s="278"/>
      <c r="GT147" s="278"/>
      <c r="GU147" s="278"/>
      <c r="GV147" s="278"/>
      <c r="GW147" s="278"/>
      <c r="GX147" s="278"/>
      <c r="GY147" s="278"/>
      <c r="GZ147" s="278"/>
      <c r="HA147" s="278"/>
      <c r="HB147" s="278"/>
      <c r="HC147" s="278"/>
      <c r="HD147" s="278"/>
      <c r="HE147" s="278"/>
      <c r="HF147" s="278"/>
      <c r="HG147" s="278"/>
      <c r="HH147" s="278"/>
      <c r="HI147" s="278"/>
      <c r="HJ147" s="278"/>
      <c r="HK147" s="278"/>
      <c r="HL147" s="278"/>
      <c r="HM147" s="278"/>
      <c r="HN147" s="278"/>
      <c r="HO147" s="278"/>
      <c r="HP147" s="278"/>
      <c r="HQ147" s="278"/>
      <c r="HR147" s="278"/>
      <c r="HS147" s="278"/>
      <c r="HT147" s="278"/>
      <c r="HU147" s="278"/>
      <c r="HV147" s="278"/>
      <c r="HW147" s="278"/>
      <c r="HX147" s="278"/>
      <c r="HY147" s="278"/>
      <c r="HZ147" s="278"/>
      <c r="IA147" s="278"/>
      <c r="IB147" s="278"/>
      <c r="IC147" s="278"/>
      <c r="ID147" s="278"/>
      <c r="IE147" s="278"/>
      <c r="IF147" s="278"/>
      <c r="IG147" s="278"/>
      <c r="IH147" s="278"/>
      <c r="II147" s="278"/>
      <c r="IJ147" s="278"/>
      <c r="IK147" s="278"/>
      <c r="IL147" s="278"/>
      <c r="IM147" s="278"/>
      <c r="IN147" s="278"/>
      <c r="IO147" s="278"/>
      <c r="IP147" s="278"/>
      <c r="IQ147" s="278"/>
      <c r="IR147" s="278"/>
      <c r="IS147" s="278"/>
      <c r="IT147" s="278"/>
      <c r="IU147" s="278"/>
      <c r="IV147" s="278"/>
    </row>
    <row r="148" spans="1:256" ht="17.399999999999999">
      <c r="A148" s="270"/>
      <c r="B148" s="250" t="s">
        <v>1047</v>
      </c>
      <c r="C148" s="264">
        <v>21</v>
      </c>
      <c r="D148" s="264">
        <v>8</v>
      </c>
      <c r="E148" s="268">
        <v>0.38090000000000002</v>
      </c>
      <c r="F148" s="278"/>
      <c r="G148" s="278"/>
      <c r="H148" s="278"/>
      <c r="I148" s="278"/>
      <c r="J148" s="278"/>
      <c r="K148" s="278"/>
      <c r="L148" s="278"/>
      <c r="M148" s="278"/>
      <c r="N148" s="278"/>
      <c r="O148" s="278"/>
      <c r="P148" s="278"/>
      <c r="Q148" s="278"/>
      <c r="R148" s="278"/>
      <c r="S148" s="278"/>
      <c r="T148" s="278"/>
      <c r="U148" s="278"/>
      <c r="V148" s="278"/>
      <c r="W148" s="278"/>
      <c r="X148" s="278"/>
      <c r="Y148" s="278"/>
      <c r="Z148" s="278"/>
      <c r="AA148" s="278"/>
      <c r="AB148" s="278"/>
      <c r="AC148" s="278"/>
      <c r="AD148" s="278"/>
      <c r="AE148" s="278"/>
      <c r="AF148" s="278"/>
      <c r="AG148" s="278"/>
      <c r="AH148" s="278"/>
      <c r="AI148" s="278"/>
      <c r="AJ148" s="278"/>
      <c r="AK148" s="278"/>
      <c r="AL148" s="278"/>
      <c r="AM148" s="278"/>
      <c r="AN148" s="278"/>
      <c r="AO148" s="278"/>
      <c r="AP148" s="278"/>
      <c r="AQ148" s="278"/>
      <c r="AR148" s="278"/>
      <c r="AS148" s="278"/>
      <c r="AT148" s="278"/>
      <c r="AU148" s="278"/>
      <c r="AV148" s="278"/>
      <c r="AW148" s="278"/>
      <c r="AX148" s="278"/>
      <c r="AY148" s="278"/>
      <c r="AZ148" s="278"/>
      <c r="BA148" s="278"/>
      <c r="BB148" s="278"/>
      <c r="BC148" s="278"/>
      <c r="BD148" s="278"/>
      <c r="BE148" s="278"/>
      <c r="BF148" s="278"/>
      <c r="BG148" s="278"/>
      <c r="BH148" s="278"/>
      <c r="BI148" s="278"/>
      <c r="BJ148" s="278"/>
      <c r="BK148" s="278"/>
      <c r="BL148" s="278"/>
      <c r="BM148" s="278"/>
      <c r="BN148" s="278"/>
      <c r="BO148" s="278"/>
      <c r="BP148" s="278"/>
      <c r="BQ148" s="278"/>
      <c r="BR148" s="278"/>
      <c r="BS148" s="278"/>
      <c r="BT148" s="278"/>
      <c r="BU148" s="278"/>
      <c r="BV148" s="278"/>
      <c r="BW148" s="278"/>
      <c r="BX148" s="278"/>
      <c r="BY148" s="278"/>
      <c r="BZ148" s="278"/>
      <c r="CA148" s="278"/>
      <c r="CB148" s="278"/>
      <c r="CC148" s="278"/>
      <c r="CD148" s="278"/>
      <c r="CE148" s="278"/>
      <c r="CF148" s="278"/>
      <c r="CG148" s="278"/>
      <c r="CH148" s="278"/>
      <c r="CI148" s="278"/>
      <c r="CJ148" s="278"/>
      <c r="CK148" s="278"/>
      <c r="CL148" s="278"/>
      <c r="CM148" s="278"/>
      <c r="CN148" s="278"/>
      <c r="CO148" s="278"/>
      <c r="CP148" s="278"/>
      <c r="CQ148" s="278"/>
      <c r="CR148" s="278"/>
      <c r="CS148" s="278"/>
      <c r="CT148" s="278"/>
      <c r="CU148" s="278"/>
      <c r="CV148" s="278"/>
      <c r="CW148" s="278"/>
      <c r="CX148" s="278"/>
      <c r="CY148" s="278"/>
      <c r="CZ148" s="278"/>
      <c r="DA148" s="278"/>
      <c r="DB148" s="278"/>
      <c r="DC148" s="278"/>
      <c r="DD148" s="278"/>
      <c r="DE148" s="278"/>
      <c r="DF148" s="278"/>
      <c r="DG148" s="278"/>
      <c r="DH148" s="278"/>
      <c r="DI148" s="278"/>
      <c r="DJ148" s="278"/>
      <c r="DK148" s="278"/>
      <c r="DL148" s="278"/>
      <c r="DM148" s="278"/>
      <c r="DN148" s="278"/>
      <c r="DO148" s="278"/>
      <c r="DP148" s="278"/>
      <c r="DQ148" s="278"/>
      <c r="DR148" s="278"/>
      <c r="DS148" s="278"/>
      <c r="DT148" s="278"/>
      <c r="DU148" s="278"/>
      <c r="DV148" s="278"/>
      <c r="DW148" s="278"/>
      <c r="DX148" s="278"/>
      <c r="DY148" s="278"/>
      <c r="DZ148" s="278"/>
      <c r="EA148" s="278"/>
      <c r="EB148" s="278"/>
      <c r="EC148" s="278"/>
      <c r="ED148" s="278"/>
      <c r="EE148" s="278"/>
      <c r="EF148" s="278"/>
      <c r="EG148" s="278"/>
      <c r="EH148" s="278"/>
      <c r="EI148" s="278"/>
      <c r="EJ148" s="278"/>
      <c r="EK148" s="278"/>
      <c r="EL148" s="278"/>
      <c r="EM148" s="278"/>
      <c r="EN148" s="278"/>
      <c r="EO148" s="278"/>
      <c r="EP148" s="278"/>
      <c r="EQ148" s="278"/>
      <c r="ER148" s="278"/>
      <c r="ES148" s="278"/>
      <c r="ET148" s="278"/>
      <c r="EU148" s="278"/>
      <c r="EV148" s="278"/>
      <c r="EW148" s="278"/>
      <c r="EX148" s="278"/>
      <c r="EY148" s="278"/>
      <c r="EZ148" s="278"/>
      <c r="FA148" s="278"/>
      <c r="FB148" s="278"/>
      <c r="FC148" s="278"/>
      <c r="FD148" s="278"/>
      <c r="FE148" s="278"/>
      <c r="FF148" s="278"/>
      <c r="FG148" s="278"/>
      <c r="FH148" s="278"/>
      <c r="FI148" s="278"/>
      <c r="FJ148" s="278"/>
      <c r="FK148" s="278"/>
      <c r="FL148" s="278"/>
      <c r="FM148" s="278"/>
      <c r="FN148" s="278"/>
      <c r="FO148" s="278"/>
      <c r="FP148" s="278"/>
      <c r="FQ148" s="278"/>
      <c r="FR148" s="278"/>
      <c r="FS148" s="278"/>
      <c r="FT148" s="278"/>
      <c r="FU148" s="278"/>
      <c r="FV148" s="278"/>
      <c r="FW148" s="278"/>
      <c r="FX148" s="278"/>
      <c r="FY148" s="278"/>
      <c r="FZ148" s="278"/>
      <c r="GA148" s="278"/>
      <c r="GB148" s="278"/>
      <c r="GC148" s="278"/>
      <c r="GD148" s="278"/>
      <c r="GE148" s="278"/>
      <c r="GF148" s="278"/>
      <c r="GG148" s="278"/>
      <c r="GH148" s="278"/>
      <c r="GI148" s="278"/>
      <c r="GJ148" s="278"/>
      <c r="GK148" s="278"/>
      <c r="GL148" s="278"/>
      <c r="GM148" s="278"/>
      <c r="GN148" s="278"/>
      <c r="GO148" s="278"/>
      <c r="GP148" s="278"/>
      <c r="GQ148" s="278"/>
      <c r="GR148" s="278"/>
      <c r="GS148" s="278"/>
      <c r="GT148" s="278"/>
      <c r="GU148" s="278"/>
      <c r="GV148" s="278"/>
      <c r="GW148" s="278"/>
      <c r="GX148" s="278"/>
      <c r="GY148" s="278"/>
      <c r="GZ148" s="278"/>
      <c r="HA148" s="278"/>
      <c r="HB148" s="278"/>
      <c r="HC148" s="278"/>
      <c r="HD148" s="278"/>
      <c r="HE148" s="278"/>
      <c r="HF148" s="278"/>
      <c r="HG148" s="278"/>
      <c r="HH148" s="278"/>
      <c r="HI148" s="278"/>
      <c r="HJ148" s="278"/>
      <c r="HK148" s="278"/>
      <c r="HL148" s="278"/>
      <c r="HM148" s="278"/>
      <c r="HN148" s="278"/>
      <c r="HO148" s="278"/>
      <c r="HP148" s="278"/>
      <c r="HQ148" s="278"/>
      <c r="HR148" s="278"/>
      <c r="HS148" s="278"/>
      <c r="HT148" s="278"/>
      <c r="HU148" s="278"/>
      <c r="HV148" s="278"/>
      <c r="HW148" s="278"/>
      <c r="HX148" s="278"/>
      <c r="HY148" s="278"/>
      <c r="HZ148" s="278"/>
      <c r="IA148" s="278"/>
      <c r="IB148" s="278"/>
      <c r="IC148" s="278"/>
      <c r="ID148" s="278"/>
      <c r="IE148" s="278"/>
      <c r="IF148" s="278"/>
      <c r="IG148" s="278"/>
      <c r="IH148" s="278"/>
      <c r="II148" s="278"/>
      <c r="IJ148" s="278"/>
      <c r="IK148" s="278"/>
      <c r="IL148" s="278"/>
      <c r="IM148" s="278"/>
      <c r="IN148" s="278"/>
      <c r="IO148" s="278"/>
      <c r="IP148" s="278"/>
      <c r="IQ148" s="278"/>
      <c r="IR148" s="278"/>
      <c r="IS148" s="278"/>
      <c r="IT148" s="278"/>
      <c r="IU148" s="278"/>
      <c r="IV148" s="278"/>
    </row>
    <row r="149" spans="1:256" ht="17.399999999999999">
      <c r="A149" s="270"/>
      <c r="B149" s="250" t="s">
        <v>1048</v>
      </c>
      <c r="C149" s="264">
        <v>15</v>
      </c>
      <c r="D149" s="264">
        <v>5</v>
      </c>
      <c r="E149" s="268">
        <v>0.33329999999999999</v>
      </c>
      <c r="F149" s="278"/>
      <c r="G149" s="278"/>
      <c r="H149" s="278"/>
      <c r="I149" s="278"/>
      <c r="J149" s="278"/>
      <c r="K149" s="278"/>
      <c r="L149" s="278"/>
      <c r="M149" s="278"/>
      <c r="N149" s="278"/>
      <c r="O149" s="278"/>
      <c r="P149" s="278"/>
      <c r="Q149" s="278"/>
      <c r="R149" s="278"/>
      <c r="S149" s="278"/>
      <c r="T149" s="278"/>
      <c r="U149" s="278"/>
      <c r="V149" s="278"/>
      <c r="W149" s="278"/>
      <c r="X149" s="278"/>
      <c r="Y149" s="278"/>
      <c r="Z149" s="278"/>
      <c r="AA149" s="278"/>
      <c r="AB149" s="278"/>
      <c r="AC149" s="278"/>
      <c r="AD149" s="278"/>
      <c r="AE149" s="278"/>
      <c r="AF149" s="278"/>
      <c r="AG149" s="278"/>
      <c r="AH149" s="278"/>
      <c r="AI149" s="278"/>
      <c r="AJ149" s="278"/>
      <c r="AK149" s="278"/>
      <c r="AL149" s="278"/>
      <c r="AM149" s="278"/>
      <c r="AN149" s="278"/>
      <c r="AO149" s="278"/>
      <c r="AP149" s="278"/>
      <c r="AQ149" s="278"/>
      <c r="AR149" s="278"/>
      <c r="AS149" s="278"/>
      <c r="AT149" s="278"/>
      <c r="AU149" s="278"/>
      <c r="AV149" s="278"/>
      <c r="AW149" s="278"/>
      <c r="AX149" s="278"/>
      <c r="AY149" s="278"/>
      <c r="AZ149" s="278"/>
      <c r="BA149" s="278"/>
      <c r="BB149" s="278"/>
      <c r="BC149" s="278"/>
      <c r="BD149" s="278"/>
      <c r="BE149" s="278"/>
      <c r="BF149" s="278"/>
      <c r="BG149" s="278"/>
      <c r="BH149" s="278"/>
      <c r="BI149" s="278"/>
      <c r="BJ149" s="278"/>
      <c r="BK149" s="278"/>
      <c r="BL149" s="278"/>
      <c r="BM149" s="278"/>
      <c r="BN149" s="278"/>
      <c r="BO149" s="278"/>
      <c r="BP149" s="278"/>
      <c r="BQ149" s="278"/>
      <c r="BR149" s="278"/>
      <c r="BS149" s="278"/>
      <c r="BT149" s="278"/>
      <c r="BU149" s="278"/>
      <c r="BV149" s="278"/>
      <c r="BW149" s="278"/>
      <c r="BX149" s="278"/>
      <c r="BY149" s="278"/>
      <c r="BZ149" s="278"/>
      <c r="CA149" s="278"/>
      <c r="CB149" s="278"/>
      <c r="CC149" s="278"/>
      <c r="CD149" s="278"/>
      <c r="CE149" s="278"/>
      <c r="CF149" s="278"/>
      <c r="CG149" s="278"/>
      <c r="CH149" s="278"/>
      <c r="CI149" s="278"/>
      <c r="CJ149" s="278"/>
      <c r="CK149" s="278"/>
      <c r="CL149" s="278"/>
      <c r="CM149" s="278"/>
      <c r="CN149" s="278"/>
      <c r="CO149" s="278"/>
      <c r="CP149" s="278"/>
      <c r="CQ149" s="278"/>
      <c r="CR149" s="278"/>
      <c r="CS149" s="278"/>
      <c r="CT149" s="278"/>
      <c r="CU149" s="278"/>
      <c r="CV149" s="278"/>
      <c r="CW149" s="278"/>
      <c r="CX149" s="278"/>
      <c r="CY149" s="278"/>
      <c r="CZ149" s="278"/>
      <c r="DA149" s="278"/>
      <c r="DB149" s="278"/>
      <c r="DC149" s="278"/>
      <c r="DD149" s="278"/>
      <c r="DE149" s="278"/>
      <c r="DF149" s="278"/>
      <c r="DG149" s="278"/>
      <c r="DH149" s="278"/>
      <c r="DI149" s="278"/>
      <c r="DJ149" s="278"/>
      <c r="DK149" s="278"/>
      <c r="DL149" s="278"/>
      <c r="DM149" s="278"/>
      <c r="DN149" s="278"/>
      <c r="DO149" s="278"/>
      <c r="DP149" s="278"/>
      <c r="DQ149" s="278"/>
      <c r="DR149" s="278"/>
      <c r="DS149" s="278"/>
      <c r="DT149" s="278"/>
      <c r="DU149" s="278"/>
      <c r="DV149" s="278"/>
      <c r="DW149" s="278"/>
      <c r="DX149" s="278"/>
      <c r="DY149" s="278"/>
      <c r="DZ149" s="278"/>
      <c r="EA149" s="278"/>
      <c r="EB149" s="278"/>
      <c r="EC149" s="278"/>
      <c r="ED149" s="278"/>
      <c r="EE149" s="278"/>
      <c r="EF149" s="278"/>
      <c r="EG149" s="278"/>
      <c r="EH149" s="278"/>
      <c r="EI149" s="278"/>
      <c r="EJ149" s="278"/>
      <c r="EK149" s="278"/>
      <c r="EL149" s="278"/>
      <c r="EM149" s="278"/>
      <c r="EN149" s="278"/>
      <c r="EO149" s="278"/>
      <c r="EP149" s="278"/>
      <c r="EQ149" s="278"/>
      <c r="ER149" s="278"/>
      <c r="ES149" s="278"/>
      <c r="ET149" s="278"/>
      <c r="EU149" s="278"/>
      <c r="EV149" s="278"/>
      <c r="EW149" s="278"/>
      <c r="EX149" s="278"/>
      <c r="EY149" s="278"/>
      <c r="EZ149" s="278"/>
      <c r="FA149" s="278"/>
      <c r="FB149" s="278"/>
      <c r="FC149" s="278"/>
      <c r="FD149" s="278"/>
      <c r="FE149" s="278"/>
      <c r="FF149" s="278"/>
      <c r="FG149" s="278"/>
      <c r="FH149" s="278"/>
      <c r="FI149" s="278"/>
      <c r="FJ149" s="278"/>
      <c r="FK149" s="278"/>
      <c r="FL149" s="278"/>
      <c r="FM149" s="278"/>
      <c r="FN149" s="278"/>
      <c r="FO149" s="278"/>
      <c r="FP149" s="278"/>
      <c r="FQ149" s="278"/>
      <c r="FR149" s="278"/>
      <c r="FS149" s="278"/>
      <c r="FT149" s="278"/>
      <c r="FU149" s="278"/>
      <c r="FV149" s="278"/>
      <c r="FW149" s="278"/>
      <c r="FX149" s="278"/>
      <c r="FY149" s="278"/>
      <c r="FZ149" s="278"/>
      <c r="GA149" s="278"/>
      <c r="GB149" s="278"/>
      <c r="GC149" s="278"/>
      <c r="GD149" s="278"/>
      <c r="GE149" s="278"/>
      <c r="GF149" s="278"/>
      <c r="GG149" s="278"/>
      <c r="GH149" s="278"/>
      <c r="GI149" s="278"/>
      <c r="GJ149" s="278"/>
      <c r="GK149" s="278"/>
      <c r="GL149" s="278"/>
      <c r="GM149" s="278"/>
      <c r="GN149" s="278"/>
      <c r="GO149" s="278"/>
      <c r="GP149" s="278"/>
      <c r="GQ149" s="278"/>
      <c r="GR149" s="278"/>
      <c r="GS149" s="278"/>
      <c r="GT149" s="278"/>
      <c r="GU149" s="278"/>
      <c r="GV149" s="278"/>
      <c r="GW149" s="278"/>
      <c r="GX149" s="278"/>
      <c r="GY149" s="278"/>
      <c r="GZ149" s="278"/>
      <c r="HA149" s="278"/>
      <c r="HB149" s="278"/>
      <c r="HC149" s="278"/>
      <c r="HD149" s="278"/>
      <c r="HE149" s="278"/>
      <c r="HF149" s="278"/>
      <c r="HG149" s="278"/>
      <c r="HH149" s="278"/>
      <c r="HI149" s="278"/>
      <c r="HJ149" s="278"/>
      <c r="HK149" s="278"/>
      <c r="HL149" s="278"/>
      <c r="HM149" s="278"/>
      <c r="HN149" s="278"/>
      <c r="HO149" s="278"/>
      <c r="HP149" s="278"/>
      <c r="HQ149" s="278"/>
      <c r="HR149" s="278"/>
      <c r="HS149" s="278"/>
      <c r="HT149" s="278"/>
      <c r="HU149" s="278"/>
      <c r="HV149" s="278"/>
      <c r="HW149" s="278"/>
      <c r="HX149" s="278"/>
      <c r="HY149" s="278"/>
      <c r="HZ149" s="278"/>
      <c r="IA149" s="278"/>
      <c r="IB149" s="278"/>
      <c r="IC149" s="278"/>
      <c r="ID149" s="278"/>
      <c r="IE149" s="278"/>
      <c r="IF149" s="278"/>
      <c r="IG149" s="278"/>
      <c r="IH149" s="278"/>
      <c r="II149" s="278"/>
      <c r="IJ149" s="278"/>
      <c r="IK149" s="278"/>
      <c r="IL149" s="278"/>
      <c r="IM149" s="278"/>
      <c r="IN149" s="278"/>
      <c r="IO149" s="278"/>
      <c r="IP149" s="278"/>
      <c r="IQ149" s="278"/>
      <c r="IR149" s="278"/>
      <c r="IS149" s="278"/>
      <c r="IT149" s="278"/>
      <c r="IU149" s="278"/>
      <c r="IV149" s="278"/>
    </row>
    <row r="150" spans="1:256" ht="17.399999999999999">
      <c r="A150" s="270"/>
      <c r="B150" s="250" t="s">
        <v>1049</v>
      </c>
      <c r="C150" s="264">
        <v>21</v>
      </c>
      <c r="D150" s="264">
        <v>7</v>
      </c>
      <c r="E150" s="268">
        <v>0.33329999999999999</v>
      </c>
      <c r="F150" s="278"/>
      <c r="G150" s="278"/>
      <c r="H150" s="278"/>
      <c r="I150" s="278"/>
      <c r="J150" s="278"/>
      <c r="K150" s="278"/>
      <c r="L150" s="278"/>
      <c r="M150" s="278"/>
      <c r="N150" s="278"/>
      <c r="O150" s="278"/>
      <c r="P150" s="278"/>
      <c r="Q150" s="278"/>
      <c r="R150" s="278"/>
      <c r="S150" s="278"/>
      <c r="T150" s="278"/>
      <c r="U150" s="278"/>
      <c r="V150" s="278"/>
      <c r="W150" s="278"/>
      <c r="X150" s="278"/>
      <c r="Y150" s="278"/>
      <c r="Z150" s="278"/>
      <c r="AA150" s="278"/>
      <c r="AB150" s="278"/>
      <c r="AC150" s="278"/>
      <c r="AD150" s="278"/>
      <c r="AE150" s="278"/>
      <c r="AF150" s="278"/>
      <c r="AG150" s="278"/>
      <c r="AH150" s="278"/>
      <c r="AI150" s="278"/>
      <c r="AJ150" s="278"/>
      <c r="AK150" s="278"/>
      <c r="AL150" s="278"/>
      <c r="AM150" s="278"/>
      <c r="AN150" s="278"/>
      <c r="AO150" s="278"/>
      <c r="AP150" s="278"/>
      <c r="AQ150" s="278"/>
      <c r="AR150" s="278"/>
      <c r="AS150" s="278"/>
      <c r="AT150" s="278"/>
      <c r="AU150" s="278"/>
      <c r="AV150" s="278"/>
      <c r="AW150" s="278"/>
      <c r="AX150" s="278"/>
      <c r="AY150" s="278"/>
      <c r="AZ150" s="278"/>
      <c r="BA150" s="278"/>
      <c r="BB150" s="278"/>
      <c r="BC150" s="278"/>
      <c r="BD150" s="278"/>
      <c r="BE150" s="278"/>
      <c r="BF150" s="278"/>
      <c r="BG150" s="278"/>
      <c r="BH150" s="278"/>
      <c r="BI150" s="278"/>
      <c r="BJ150" s="278"/>
      <c r="BK150" s="278"/>
      <c r="BL150" s="278"/>
      <c r="BM150" s="278"/>
      <c r="BN150" s="278"/>
      <c r="BO150" s="278"/>
      <c r="BP150" s="278"/>
      <c r="BQ150" s="278"/>
      <c r="BR150" s="278"/>
      <c r="BS150" s="278"/>
      <c r="BT150" s="278"/>
      <c r="BU150" s="278"/>
      <c r="BV150" s="278"/>
      <c r="BW150" s="278"/>
      <c r="BX150" s="278"/>
      <c r="BY150" s="278"/>
      <c r="BZ150" s="278"/>
      <c r="CA150" s="278"/>
      <c r="CB150" s="278"/>
      <c r="CC150" s="278"/>
      <c r="CD150" s="278"/>
      <c r="CE150" s="278"/>
      <c r="CF150" s="278"/>
      <c r="CG150" s="278"/>
      <c r="CH150" s="278"/>
      <c r="CI150" s="278"/>
      <c r="CJ150" s="278"/>
      <c r="CK150" s="278"/>
      <c r="CL150" s="278"/>
      <c r="CM150" s="278"/>
      <c r="CN150" s="278"/>
      <c r="CO150" s="278"/>
      <c r="CP150" s="278"/>
      <c r="CQ150" s="278"/>
      <c r="CR150" s="278"/>
      <c r="CS150" s="278"/>
      <c r="CT150" s="278"/>
      <c r="CU150" s="278"/>
      <c r="CV150" s="278"/>
      <c r="CW150" s="278"/>
      <c r="CX150" s="278"/>
      <c r="CY150" s="278"/>
      <c r="CZ150" s="278"/>
      <c r="DA150" s="278"/>
      <c r="DB150" s="278"/>
      <c r="DC150" s="278"/>
      <c r="DD150" s="278"/>
      <c r="DE150" s="278"/>
      <c r="DF150" s="278"/>
      <c r="DG150" s="278"/>
      <c r="DH150" s="278"/>
      <c r="DI150" s="278"/>
      <c r="DJ150" s="278"/>
      <c r="DK150" s="278"/>
      <c r="DL150" s="278"/>
      <c r="DM150" s="278"/>
      <c r="DN150" s="278"/>
      <c r="DO150" s="278"/>
      <c r="DP150" s="278"/>
      <c r="DQ150" s="278"/>
      <c r="DR150" s="278"/>
      <c r="DS150" s="278"/>
      <c r="DT150" s="278"/>
      <c r="DU150" s="278"/>
      <c r="DV150" s="278"/>
      <c r="DW150" s="278"/>
      <c r="DX150" s="278"/>
      <c r="DY150" s="278"/>
      <c r="DZ150" s="278"/>
      <c r="EA150" s="278"/>
      <c r="EB150" s="278"/>
      <c r="EC150" s="278"/>
      <c r="ED150" s="278"/>
      <c r="EE150" s="278"/>
      <c r="EF150" s="278"/>
      <c r="EG150" s="278"/>
      <c r="EH150" s="278"/>
      <c r="EI150" s="278"/>
      <c r="EJ150" s="278"/>
      <c r="EK150" s="278"/>
      <c r="EL150" s="278"/>
      <c r="EM150" s="278"/>
      <c r="EN150" s="278"/>
      <c r="EO150" s="278"/>
      <c r="EP150" s="278"/>
      <c r="EQ150" s="278"/>
      <c r="ER150" s="278"/>
      <c r="ES150" s="278"/>
      <c r="ET150" s="278"/>
      <c r="EU150" s="278"/>
      <c r="EV150" s="278"/>
      <c r="EW150" s="278"/>
      <c r="EX150" s="278"/>
      <c r="EY150" s="278"/>
      <c r="EZ150" s="278"/>
      <c r="FA150" s="278"/>
      <c r="FB150" s="278"/>
      <c r="FC150" s="278"/>
      <c r="FD150" s="278"/>
      <c r="FE150" s="278"/>
      <c r="FF150" s="278"/>
      <c r="FG150" s="278"/>
      <c r="FH150" s="278"/>
      <c r="FI150" s="278"/>
      <c r="FJ150" s="278"/>
      <c r="FK150" s="278"/>
      <c r="FL150" s="278"/>
      <c r="FM150" s="278"/>
      <c r="FN150" s="278"/>
      <c r="FO150" s="278"/>
      <c r="FP150" s="278"/>
      <c r="FQ150" s="278"/>
      <c r="FR150" s="278"/>
      <c r="FS150" s="278"/>
      <c r="FT150" s="278"/>
      <c r="FU150" s="278"/>
      <c r="FV150" s="278"/>
      <c r="FW150" s="278"/>
      <c r="FX150" s="278"/>
      <c r="FY150" s="278"/>
      <c r="FZ150" s="278"/>
      <c r="GA150" s="278"/>
      <c r="GB150" s="278"/>
      <c r="GC150" s="278"/>
      <c r="GD150" s="278"/>
      <c r="GE150" s="278"/>
      <c r="GF150" s="278"/>
      <c r="GG150" s="278"/>
      <c r="GH150" s="278"/>
      <c r="GI150" s="278"/>
      <c r="GJ150" s="278"/>
      <c r="GK150" s="278"/>
      <c r="GL150" s="278"/>
      <c r="GM150" s="278"/>
      <c r="GN150" s="278"/>
      <c r="GO150" s="278"/>
      <c r="GP150" s="278"/>
      <c r="GQ150" s="278"/>
      <c r="GR150" s="278"/>
      <c r="GS150" s="278"/>
      <c r="GT150" s="278"/>
      <c r="GU150" s="278"/>
      <c r="GV150" s="278"/>
      <c r="GW150" s="278"/>
      <c r="GX150" s="278"/>
      <c r="GY150" s="278"/>
      <c r="GZ150" s="278"/>
      <c r="HA150" s="278"/>
      <c r="HB150" s="278"/>
      <c r="HC150" s="278"/>
      <c r="HD150" s="278"/>
      <c r="HE150" s="278"/>
      <c r="HF150" s="278"/>
      <c r="HG150" s="278"/>
      <c r="HH150" s="278"/>
      <c r="HI150" s="278"/>
      <c r="HJ150" s="278"/>
      <c r="HK150" s="278"/>
      <c r="HL150" s="278"/>
      <c r="HM150" s="278"/>
      <c r="HN150" s="278"/>
      <c r="HO150" s="278"/>
      <c r="HP150" s="278"/>
      <c r="HQ150" s="278"/>
      <c r="HR150" s="278"/>
      <c r="HS150" s="278"/>
      <c r="HT150" s="278"/>
      <c r="HU150" s="278"/>
      <c r="HV150" s="278"/>
      <c r="HW150" s="278"/>
      <c r="HX150" s="278"/>
      <c r="HY150" s="278"/>
      <c r="HZ150" s="278"/>
      <c r="IA150" s="278"/>
      <c r="IB150" s="278"/>
      <c r="IC150" s="278"/>
      <c r="ID150" s="278"/>
      <c r="IE150" s="278"/>
      <c r="IF150" s="278"/>
      <c r="IG150" s="278"/>
      <c r="IH150" s="278"/>
      <c r="II150" s="278"/>
      <c r="IJ150" s="278"/>
      <c r="IK150" s="278"/>
      <c r="IL150" s="278"/>
      <c r="IM150" s="278"/>
      <c r="IN150" s="278"/>
      <c r="IO150" s="278"/>
      <c r="IP150" s="278"/>
      <c r="IQ150" s="278"/>
      <c r="IR150" s="278"/>
      <c r="IS150" s="278"/>
      <c r="IT150" s="278"/>
      <c r="IU150" s="278"/>
      <c r="IV150" s="278"/>
    </row>
    <row r="151" spans="1:256" ht="17.399999999999999">
      <c r="A151" s="270"/>
      <c r="B151" s="250" t="s">
        <v>1050</v>
      </c>
      <c r="C151" s="264">
        <v>15</v>
      </c>
      <c r="D151" s="264">
        <v>6</v>
      </c>
      <c r="E151" s="268">
        <v>0.4</v>
      </c>
      <c r="F151" s="277"/>
      <c r="G151" s="277"/>
      <c r="H151" s="277"/>
      <c r="I151" s="277"/>
      <c r="J151" s="277"/>
      <c r="K151" s="277"/>
      <c r="L151" s="277"/>
      <c r="M151" s="277"/>
      <c r="N151" s="277"/>
      <c r="O151" s="277"/>
      <c r="P151" s="277"/>
      <c r="Q151" s="277"/>
      <c r="R151" s="277"/>
      <c r="S151" s="277"/>
      <c r="T151" s="277"/>
      <c r="U151" s="277"/>
      <c r="V151" s="277"/>
      <c r="W151" s="277"/>
      <c r="X151" s="277"/>
      <c r="Y151" s="277"/>
      <c r="Z151" s="277"/>
      <c r="AA151" s="277"/>
      <c r="AB151" s="277"/>
      <c r="AC151" s="277"/>
      <c r="AD151" s="277"/>
      <c r="AE151" s="277"/>
      <c r="AF151" s="277"/>
      <c r="AG151" s="277"/>
      <c r="AH151" s="277"/>
      <c r="AI151" s="277"/>
      <c r="AJ151" s="277"/>
      <c r="AK151" s="277"/>
      <c r="AL151" s="277"/>
      <c r="AM151" s="277"/>
      <c r="AN151" s="277"/>
      <c r="AO151" s="277"/>
      <c r="AP151" s="277"/>
      <c r="AQ151" s="277"/>
      <c r="AR151" s="277"/>
      <c r="AS151" s="277"/>
      <c r="AT151" s="277"/>
      <c r="AU151" s="277"/>
      <c r="AV151" s="277"/>
      <c r="AW151" s="277"/>
      <c r="AX151" s="277"/>
      <c r="AY151" s="277"/>
      <c r="AZ151" s="277"/>
      <c r="BA151" s="277"/>
      <c r="BB151" s="277"/>
      <c r="BC151" s="277"/>
      <c r="BD151" s="277"/>
      <c r="BE151" s="277"/>
      <c r="BF151" s="277"/>
      <c r="BG151" s="277"/>
      <c r="BH151" s="277"/>
      <c r="BI151" s="277"/>
      <c r="BJ151" s="277"/>
      <c r="BK151" s="277"/>
      <c r="BL151" s="277"/>
      <c r="BM151" s="277"/>
      <c r="BN151" s="277"/>
      <c r="BO151" s="277"/>
      <c r="BP151" s="277"/>
      <c r="BQ151" s="277"/>
      <c r="BR151" s="277"/>
      <c r="BS151" s="277"/>
      <c r="BT151" s="277"/>
      <c r="BU151" s="277"/>
      <c r="BV151" s="277"/>
      <c r="BW151" s="277"/>
      <c r="BX151" s="277"/>
      <c r="BY151" s="277"/>
      <c r="BZ151" s="277"/>
      <c r="CA151" s="277"/>
      <c r="CB151" s="277"/>
      <c r="CC151" s="277"/>
      <c r="CD151" s="277"/>
      <c r="CE151" s="277"/>
      <c r="CF151" s="277"/>
      <c r="CG151" s="277"/>
      <c r="CH151" s="277"/>
      <c r="CI151" s="277"/>
      <c r="CJ151" s="277"/>
      <c r="CK151" s="277"/>
      <c r="CL151" s="277"/>
      <c r="CM151" s="277"/>
      <c r="CN151" s="277"/>
      <c r="CO151" s="277"/>
      <c r="CP151" s="277"/>
      <c r="CQ151" s="277"/>
      <c r="CR151" s="277"/>
      <c r="CS151" s="277"/>
      <c r="CT151" s="277"/>
      <c r="CU151" s="277"/>
      <c r="CV151" s="277"/>
      <c r="CW151" s="277"/>
      <c r="CX151" s="277"/>
      <c r="CY151" s="277"/>
      <c r="CZ151" s="277"/>
      <c r="DA151" s="277"/>
      <c r="DB151" s="277"/>
      <c r="DC151" s="277"/>
      <c r="DD151" s="277"/>
      <c r="DE151" s="277"/>
      <c r="DF151" s="277"/>
      <c r="DG151" s="277"/>
      <c r="DH151" s="277"/>
      <c r="DI151" s="277"/>
      <c r="DJ151" s="277"/>
      <c r="DK151" s="277"/>
      <c r="DL151" s="277"/>
      <c r="DM151" s="277"/>
      <c r="DN151" s="277"/>
      <c r="DO151" s="277"/>
      <c r="DP151" s="277"/>
      <c r="DQ151" s="277"/>
      <c r="DR151" s="277"/>
      <c r="DS151" s="277"/>
      <c r="DT151" s="277"/>
      <c r="DU151" s="277"/>
      <c r="DV151" s="277"/>
      <c r="DW151" s="277"/>
      <c r="DX151" s="277"/>
      <c r="DY151" s="277"/>
      <c r="DZ151" s="277"/>
      <c r="EA151" s="277"/>
      <c r="EB151" s="277"/>
      <c r="EC151" s="277"/>
      <c r="ED151" s="277"/>
      <c r="EE151" s="277"/>
      <c r="EF151" s="277"/>
      <c r="EG151" s="277"/>
      <c r="EH151" s="277"/>
      <c r="EI151" s="277"/>
      <c r="EJ151" s="277"/>
      <c r="EK151" s="277"/>
      <c r="EL151" s="277"/>
      <c r="EM151" s="277"/>
      <c r="EN151" s="277"/>
      <c r="EO151" s="277"/>
      <c r="EP151" s="277"/>
      <c r="EQ151" s="277"/>
      <c r="ER151" s="277"/>
      <c r="ES151" s="277"/>
      <c r="ET151" s="277"/>
      <c r="EU151" s="277"/>
      <c r="EV151" s="277"/>
      <c r="EW151" s="277"/>
      <c r="EX151" s="277"/>
      <c r="EY151" s="277"/>
      <c r="EZ151" s="277"/>
      <c r="FA151" s="277"/>
      <c r="FB151" s="277"/>
      <c r="FC151" s="277"/>
      <c r="FD151" s="277"/>
      <c r="FE151" s="277"/>
      <c r="FF151" s="277"/>
      <c r="FG151" s="277"/>
      <c r="FH151" s="277"/>
      <c r="FI151" s="277"/>
      <c r="FJ151" s="277"/>
      <c r="FK151" s="277"/>
      <c r="FL151" s="277"/>
      <c r="FM151" s="277"/>
      <c r="FN151" s="277"/>
      <c r="FO151" s="277"/>
      <c r="FP151" s="277"/>
      <c r="FQ151" s="277"/>
      <c r="FR151" s="277"/>
      <c r="FS151" s="277"/>
      <c r="FT151" s="277"/>
      <c r="FU151" s="277"/>
      <c r="FV151" s="277"/>
      <c r="FW151" s="277"/>
      <c r="FX151" s="277"/>
      <c r="FY151" s="277"/>
      <c r="FZ151" s="277"/>
      <c r="GA151" s="277"/>
      <c r="GB151" s="277"/>
      <c r="GC151" s="277"/>
      <c r="GD151" s="277"/>
      <c r="GE151" s="277"/>
      <c r="GF151" s="277"/>
      <c r="GG151" s="277"/>
      <c r="GH151" s="277"/>
      <c r="GI151" s="277"/>
      <c r="GJ151" s="277"/>
      <c r="GK151" s="277"/>
      <c r="GL151" s="277"/>
      <c r="GM151" s="277"/>
      <c r="GN151" s="277"/>
      <c r="GO151" s="277"/>
      <c r="GP151" s="277"/>
      <c r="GQ151" s="277"/>
      <c r="GR151" s="277"/>
      <c r="GS151" s="277"/>
      <c r="GT151" s="277"/>
      <c r="GU151" s="277"/>
      <c r="GV151" s="277"/>
      <c r="GW151" s="277"/>
      <c r="GX151" s="277"/>
      <c r="GY151" s="277"/>
      <c r="GZ151" s="277"/>
      <c r="HA151" s="277"/>
      <c r="HB151" s="277"/>
      <c r="HC151" s="277"/>
      <c r="HD151" s="277"/>
      <c r="HE151" s="277"/>
      <c r="HF151" s="277"/>
      <c r="HG151" s="277"/>
      <c r="HH151" s="277"/>
      <c r="HI151" s="277"/>
      <c r="HJ151" s="277"/>
      <c r="HK151" s="277"/>
      <c r="HL151" s="277"/>
      <c r="HM151" s="277"/>
      <c r="HN151" s="277"/>
      <c r="HO151" s="277"/>
      <c r="HP151" s="277"/>
      <c r="HQ151" s="277"/>
      <c r="HR151" s="277"/>
      <c r="HS151" s="277"/>
      <c r="HT151" s="277"/>
      <c r="HU151" s="277"/>
      <c r="HV151" s="277"/>
      <c r="HW151" s="277"/>
      <c r="HX151" s="277"/>
      <c r="HY151" s="277"/>
      <c r="HZ151" s="277"/>
      <c r="IA151" s="277"/>
      <c r="IB151" s="277"/>
      <c r="IC151" s="277"/>
      <c r="ID151" s="277"/>
      <c r="IE151" s="277"/>
      <c r="IF151" s="277"/>
      <c r="IG151" s="277"/>
      <c r="IH151" s="277"/>
      <c r="II151" s="277"/>
      <c r="IJ151" s="277"/>
      <c r="IK151" s="277"/>
      <c r="IL151" s="277"/>
      <c r="IM151" s="277"/>
      <c r="IN151" s="277"/>
      <c r="IO151" s="277"/>
      <c r="IP151" s="277"/>
      <c r="IQ151" s="277"/>
      <c r="IR151" s="277"/>
      <c r="IS151" s="277"/>
      <c r="IT151" s="277"/>
      <c r="IU151" s="277"/>
      <c r="IV151" s="277"/>
    </row>
    <row r="152" spans="1:256" ht="17.399999999999999">
      <c r="A152" s="270"/>
      <c r="B152" s="250" t="s">
        <v>1051</v>
      </c>
      <c r="C152" s="264">
        <v>15</v>
      </c>
      <c r="D152" s="264">
        <v>5</v>
      </c>
      <c r="E152" s="268">
        <v>0.33329999999999999</v>
      </c>
      <c r="F152" s="277"/>
      <c r="G152" s="277"/>
      <c r="H152" s="277"/>
      <c r="I152" s="277"/>
      <c r="J152" s="277"/>
      <c r="K152" s="277"/>
      <c r="L152" s="277"/>
      <c r="M152" s="277"/>
      <c r="N152" s="277"/>
      <c r="O152" s="277"/>
      <c r="P152" s="277"/>
      <c r="Q152" s="277"/>
      <c r="R152" s="277"/>
      <c r="S152" s="277"/>
      <c r="T152" s="277"/>
      <c r="U152" s="277"/>
      <c r="V152" s="277"/>
      <c r="W152" s="277"/>
      <c r="X152" s="277"/>
      <c r="Y152" s="277"/>
      <c r="Z152" s="277"/>
      <c r="AA152" s="277"/>
      <c r="AB152" s="277"/>
      <c r="AC152" s="277"/>
      <c r="AD152" s="277"/>
      <c r="AE152" s="277"/>
      <c r="AF152" s="277"/>
      <c r="AG152" s="277"/>
      <c r="AH152" s="277"/>
      <c r="AI152" s="277"/>
      <c r="AJ152" s="277"/>
      <c r="AK152" s="277"/>
      <c r="AL152" s="277"/>
      <c r="AM152" s="277"/>
      <c r="AN152" s="277"/>
      <c r="AO152" s="277"/>
      <c r="AP152" s="277"/>
      <c r="AQ152" s="277"/>
      <c r="AR152" s="277"/>
      <c r="AS152" s="277"/>
      <c r="AT152" s="277"/>
      <c r="AU152" s="277"/>
      <c r="AV152" s="277"/>
      <c r="AW152" s="277"/>
      <c r="AX152" s="277"/>
      <c r="AY152" s="277"/>
      <c r="AZ152" s="277"/>
      <c r="BA152" s="277"/>
      <c r="BB152" s="277"/>
      <c r="BC152" s="277"/>
      <c r="BD152" s="277"/>
      <c r="BE152" s="277"/>
      <c r="BF152" s="277"/>
      <c r="BG152" s="277"/>
      <c r="BH152" s="277"/>
      <c r="BI152" s="277"/>
      <c r="BJ152" s="277"/>
      <c r="BK152" s="277"/>
      <c r="BL152" s="277"/>
      <c r="BM152" s="277"/>
      <c r="BN152" s="277"/>
      <c r="BO152" s="277"/>
      <c r="BP152" s="277"/>
      <c r="BQ152" s="277"/>
      <c r="BR152" s="277"/>
      <c r="BS152" s="277"/>
      <c r="BT152" s="277"/>
      <c r="BU152" s="277"/>
      <c r="BV152" s="277"/>
      <c r="BW152" s="277"/>
      <c r="BX152" s="277"/>
      <c r="BY152" s="277"/>
      <c r="BZ152" s="277"/>
      <c r="CA152" s="277"/>
      <c r="CB152" s="277"/>
      <c r="CC152" s="277"/>
      <c r="CD152" s="277"/>
      <c r="CE152" s="277"/>
      <c r="CF152" s="277"/>
      <c r="CG152" s="277"/>
      <c r="CH152" s="277"/>
      <c r="CI152" s="277"/>
      <c r="CJ152" s="277"/>
      <c r="CK152" s="277"/>
      <c r="CL152" s="277"/>
      <c r="CM152" s="277"/>
      <c r="CN152" s="277"/>
      <c r="CO152" s="277"/>
      <c r="CP152" s="277"/>
      <c r="CQ152" s="277"/>
      <c r="CR152" s="277"/>
      <c r="CS152" s="277"/>
      <c r="CT152" s="277"/>
      <c r="CU152" s="277"/>
      <c r="CV152" s="277"/>
      <c r="CW152" s="277"/>
      <c r="CX152" s="277"/>
      <c r="CY152" s="277"/>
      <c r="CZ152" s="277"/>
      <c r="DA152" s="277"/>
      <c r="DB152" s="277"/>
      <c r="DC152" s="277"/>
      <c r="DD152" s="277"/>
      <c r="DE152" s="277"/>
      <c r="DF152" s="277"/>
      <c r="DG152" s="277"/>
      <c r="DH152" s="277"/>
      <c r="DI152" s="277"/>
      <c r="DJ152" s="277"/>
      <c r="DK152" s="277"/>
      <c r="DL152" s="277"/>
      <c r="DM152" s="277"/>
      <c r="DN152" s="277"/>
      <c r="DO152" s="277"/>
      <c r="DP152" s="277"/>
      <c r="DQ152" s="277"/>
      <c r="DR152" s="277"/>
      <c r="DS152" s="277"/>
      <c r="DT152" s="277"/>
      <c r="DU152" s="277"/>
      <c r="DV152" s="277"/>
      <c r="DW152" s="277"/>
      <c r="DX152" s="277"/>
      <c r="DY152" s="277"/>
      <c r="DZ152" s="277"/>
      <c r="EA152" s="277"/>
      <c r="EB152" s="277"/>
      <c r="EC152" s="277"/>
      <c r="ED152" s="277"/>
      <c r="EE152" s="277"/>
      <c r="EF152" s="277"/>
      <c r="EG152" s="277"/>
      <c r="EH152" s="277"/>
      <c r="EI152" s="277"/>
      <c r="EJ152" s="277"/>
      <c r="EK152" s="277"/>
      <c r="EL152" s="277"/>
      <c r="EM152" s="277"/>
      <c r="EN152" s="277"/>
      <c r="EO152" s="277"/>
      <c r="EP152" s="277"/>
      <c r="EQ152" s="277"/>
      <c r="ER152" s="277"/>
      <c r="ES152" s="277"/>
      <c r="ET152" s="277"/>
      <c r="EU152" s="277"/>
      <c r="EV152" s="277"/>
      <c r="EW152" s="277"/>
      <c r="EX152" s="277"/>
      <c r="EY152" s="277"/>
      <c r="EZ152" s="277"/>
      <c r="FA152" s="277"/>
      <c r="FB152" s="277"/>
      <c r="FC152" s="277"/>
      <c r="FD152" s="277"/>
      <c r="FE152" s="277"/>
      <c r="FF152" s="277"/>
      <c r="FG152" s="277"/>
      <c r="FH152" s="277"/>
      <c r="FI152" s="277"/>
      <c r="FJ152" s="277"/>
      <c r="FK152" s="277"/>
      <c r="FL152" s="277"/>
      <c r="FM152" s="277"/>
      <c r="FN152" s="277"/>
      <c r="FO152" s="277"/>
      <c r="FP152" s="277"/>
      <c r="FQ152" s="277"/>
      <c r="FR152" s="277"/>
      <c r="FS152" s="277"/>
      <c r="FT152" s="277"/>
      <c r="FU152" s="277"/>
      <c r="FV152" s="277"/>
      <c r="FW152" s="277"/>
      <c r="FX152" s="277"/>
      <c r="FY152" s="277"/>
      <c r="FZ152" s="277"/>
      <c r="GA152" s="277"/>
      <c r="GB152" s="277"/>
      <c r="GC152" s="277"/>
      <c r="GD152" s="277"/>
      <c r="GE152" s="277"/>
      <c r="GF152" s="277"/>
      <c r="GG152" s="277"/>
      <c r="GH152" s="277"/>
      <c r="GI152" s="277"/>
      <c r="GJ152" s="277"/>
      <c r="GK152" s="277"/>
      <c r="GL152" s="277"/>
      <c r="GM152" s="277"/>
      <c r="GN152" s="277"/>
      <c r="GO152" s="277"/>
      <c r="GP152" s="277"/>
      <c r="GQ152" s="277"/>
      <c r="GR152" s="277"/>
      <c r="GS152" s="277"/>
      <c r="GT152" s="277"/>
      <c r="GU152" s="277"/>
      <c r="GV152" s="277"/>
      <c r="GW152" s="277"/>
      <c r="GX152" s="277"/>
      <c r="GY152" s="277"/>
      <c r="GZ152" s="277"/>
      <c r="HA152" s="277"/>
      <c r="HB152" s="277"/>
      <c r="HC152" s="277"/>
      <c r="HD152" s="277"/>
      <c r="HE152" s="277"/>
      <c r="HF152" s="277"/>
      <c r="HG152" s="277"/>
      <c r="HH152" s="277"/>
      <c r="HI152" s="277"/>
      <c r="HJ152" s="277"/>
      <c r="HK152" s="277"/>
      <c r="HL152" s="277"/>
      <c r="HM152" s="277"/>
      <c r="HN152" s="277"/>
      <c r="HO152" s="277"/>
      <c r="HP152" s="277"/>
      <c r="HQ152" s="277"/>
      <c r="HR152" s="277"/>
      <c r="HS152" s="277"/>
      <c r="HT152" s="277"/>
      <c r="HU152" s="277"/>
      <c r="HV152" s="277"/>
      <c r="HW152" s="277"/>
      <c r="HX152" s="277"/>
      <c r="HY152" s="277"/>
      <c r="HZ152" s="277"/>
      <c r="IA152" s="277"/>
      <c r="IB152" s="277"/>
      <c r="IC152" s="277"/>
      <c r="ID152" s="277"/>
      <c r="IE152" s="277"/>
      <c r="IF152" s="277"/>
      <c r="IG152" s="277"/>
      <c r="IH152" s="277"/>
      <c r="II152" s="277"/>
      <c r="IJ152" s="277"/>
      <c r="IK152" s="277"/>
      <c r="IL152" s="277"/>
      <c r="IM152" s="277"/>
      <c r="IN152" s="277"/>
      <c r="IO152" s="277"/>
      <c r="IP152" s="277"/>
      <c r="IQ152" s="277"/>
      <c r="IR152" s="277"/>
      <c r="IS152" s="277"/>
      <c r="IT152" s="277"/>
      <c r="IU152" s="277"/>
      <c r="IV152" s="277"/>
    </row>
    <row r="153" spans="1:256" ht="17.399999999999999">
      <c r="A153" s="263"/>
      <c r="B153" s="250" t="s">
        <v>1052</v>
      </c>
      <c r="C153" s="264">
        <v>12</v>
      </c>
      <c r="D153" s="264">
        <v>7</v>
      </c>
      <c r="E153" s="268">
        <v>0.58330000000000004</v>
      </c>
      <c r="F153" s="277"/>
      <c r="G153" s="277"/>
      <c r="H153" s="277"/>
      <c r="I153" s="277"/>
      <c r="J153" s="277"/>
      <c r="K153" s="277"/>
      <c r="L153" s="277"/>
      <c r="M153" s="277"/>
      <c r="N153" s="277"/>
      <c r="O153" s="277"/>
      <c r="P153" s="277"/>
      <c r="Q153" s="277"/>
      <c r="R153" s="277"/>
      <c r="S153" s="277"/>
      <c r="T153" s="277"/>
      <c r="U153" s="277"/>
      <c r="V153" s="277"/>
      <c r="W153" s="277"/>
      <c r="X153" s="277"/>
      <c r="Y153" s="277"/>
      <c r="Z153" s="277"/>
      <c r="AA153" s="277"/>
      <c r="AB153" s="277"/>
      <c r="AC153" s="277"/>
      <c r="AD153" s="277"/>
      <c r="AE153" s="277"/>
      <c r="AF153" s="277"/>
      <c r="AG153" s="277"/>
      <c r="AH153" s="277"/>
      <c r="AI153" s="277"/>
      <c r="AJ153" s="277"/>
      <c r="AK153" s="277"/>
      <c r="AL153" s="277"/>
      <c r="AM153" s="277"/>
      <c r="AN153" s="277"/>
      <c r="AO153" s="277"/>
      <c r="AP153" s="277"/>
      <c r="AQ153" s="277"/>
      <c r="AR153" s="277"/>
      <c r="AS153" s="277"/>
      <c r="AT153" s="277"/>
      <c r="AU153" s="277"/>
      <c r="AV153" s="277"/>
      <c r="AW153" s="277"/>
      <c r="AX153" s="277"/>
      <c r="AY153" s="277"/>
      <c r="AZ153" s="277"/>
      <c r="BA153" s="277"/>
      <c r="BB153" s="277"/>
      <c r="BC153" s="277"/>
      <c r="BD153" s="277"/>
      <c r="BE153" s="277"/>
      <c r="BF153" s="277"/>
      <c r="BG153" s="277"/>
      <c r="BH153" s="277"/>
      <c r="BI153" s="277"/>
      <c r="BJ153" s="277"/>
      <c r="BK153" s="277"/>
      <c r="BL153" s="277"/>
      <c r="BM153" s="277"/>
      <c r="BN153" s="277"/>
      <c r="BO153" s="277"/>
      <c r="BP153" s="277"/>
      <c r="BQ153" s="277"/>
      <c r="BR153" s="277"/>
      <c r="BS153" s="277"/>
      <c r="BT153" s="277"/>
      <c r="BU153" s="277"/>
      <c r="BV153" s="277"/>
      <c r="BW153" s="277"/>
      <c r="BX153" s="277"/>
      <c r="BY153" s="277"/>
      <c r="BZ153" s="277"/>
      <c r="CA153" s="277"/>
      <c r="CB153" s="277"/>
      <c r="CC153" s="277"/>
      <c r="CD153" s="277"/>
      <c r="CE153" s="277"/>
      <c r="CF153" s="277"/>
      <c r="CG153" s="277"/>
      <c r="CH153" s="277"/>
      <c r="CI153" s="277"/>
      <c r="CJ153" s="277"/>
      <c r="CK153" s="277"/>
      <c r="CL153" s="277"/>
      <c r="CM153" s="277"/>
      <c r="CN153" s="277"/>
      <c r="CO153" s="277"/>
      <c r="CP153" s="277"/>
      <c r="CQ153" s="277"/>
      <c r="CR153" s="277"/>
      <c r="CS153" s="277"/>
      <c r="CT153" s="277"/>
      <c r="CU153" s="277"/>
      <c r="CV153" s="277"/>
      <c r="CW153" s="277"/>
      <c r="CX153" s="277"/>
      <c r="CY153" s="277"/>
      <c r="CZ153" s="277"/>
      <c r="DA153" s="277"/>
      <c r="DB153" s="277"/>
      <c r="DC153" s="277"/>
      <c r="DD153" s="277"/>
      <c r="DE153" s="277"/>
      <c r="DF153" s="277"/>
      <c r="DG153" s="277"/>
      <c r="DH153" s="277"/>
      <c r="DI153" s="277"/>
      <c r="DJ153" s="277"/>
      <c r="DK153" s="277"/>
      <c r="DL153" s="277"/>
      <c r="DM153" s="277"/>
      <c r="DN153" s="277"/>
      <c r="DO153" s="277"/>
      <c r="DP153" s="277"/>
      <c r="DQ153" s="277"/>
      <c r="DR153" s="277"/>
      <c r="DS153" s="277"/>
      <c r="DT153" s="277"/>
      <c r="DU153" s="277"/>
      <c r="DV153" s="277"/>
      <c r="DW153" s="277"/>
      <c r="DX153" s="277"/>
      <c r="DY153" s="277"/>
      <c r="DZ153" s="277"/>
      <c r="EA153" s="277"/>
      <c r="EB153" s="277"/>
      <c r="EC153" s="277"/>
      <c r="ED153" s="277"/>
      <c r="EE153" s="277"/>
      <c r="EF153" s="277"/>
      <c r="EG153" s="277"/>
      <c r="EH153" s="277"/>
      <c r="EI153" s="277"/>
      <c r="EJ153" s="277"/>
      <c r="EK153" s="277"/>
      <c r="EL153" s="277"/>
      <c r="EM153" s="277"/>
      <c r="EN153" s="277"/>
      <c r="EO153" s="277"/>
      <c r="EP153" s="277"/>
      <c r="EQ153" s="277"/>
      <c r="ER153" s="277"/>
      <c r="ES153" s="277"/>
      <c r="ET153" s="277"/>
      <c r="EU153" s="277"/>
      <c r="EV153" s="277"/>
      <c r="EW153" s="277"/>
      <c r="EX153" s="277"/>
      <c r="EY153" s="277"/>
      <c r="EZ153" s="277"/>
      <c r="FA153" s="277"/>
      <c r="FB153" s="277"/>
      <c r="FC153" s="277"/>
      <c r="FD153" s="277"/>
      <c r="FE153" s="277"/>
      <c r="FF153" s="277"/>
      <c r="FG153" s="277"/>
      <c r="FH153" s="277"/>
      <c r="FI153" s="277"/>
      <c r="FJ153" s="277"/>
      <c r="FK153" s="277"/>
      <c r="FL153" s="277"/>
      <c r="FM153" s="277"/>
      <c r="FN153" s="277"/>
      <c r="FO153" s="277"/>
      <c r="FP153" s="277"/>
      <c r="FQ153" s="277"/>
      <c r="FR153" s="277"/>
      <c r="FS153" s="277"/>
      <c r="FT153" s="277"/>
      <c r="FU153" s="277"/>
      <c r="FV153" s="277"/>
      <c r="FW153" s="277"/>
      <c r="FX153" s="277"/>
      <c r="FY153" s="277"/>
      <c r="FZ153" s="277"/>
      <c r="GA153" s="277"/>
      <c r="GB153" s="277"/>
      <c r="GC153" s="277"/>
      <c r="GD153" s="277"/>
      <c r="GE153" s="277"/>
      <c r="GF153" s="277"/>
      <c r="GG153" s="277"/>
      <c r="GH153" s="277"/>
      <c r="GI153" s="277"/>
      <c r="GJ153" s="277"/>
      <c r="GK153" s="277"/>
      <c r="GL153" s="277"/>
      <c r="GM153" s="277"/>
      <c r="GN153" s="277"/>
      <c r="GO153" s="277"/>
      <c r="GP153" s="277"/>
      <c r="GQ153" s="277"/>
      <c r="GR153" s="277"/>
      <c r="GS153" s="277"/>
      <c r="GT153" s="277"/>
      <c r="GU153" s="277"/>
      <c r="GV153" s="277"/>
      <c r="GW153" s="277"/>
      <c r="GX153" s="277"/>
      <c r="GY153" s="277"/>
      <c r="GZ153" s="277"/>
      <c r="HA153" s="277"/>
      <c r="HB153" s="277"/>
      <c r="HC153" s="277"/>
      <c r="HD153" s="277"/>
      <c r="HE153" s="277"/>
      <c r="HF153" s="277"/>
      <c r="HG153" s="277"/>
      <c r="HH153" s="277"/>
      <c r="HI153" s="277"/>
      <c r="HJ153" s="277"/>
      <c r="HK153" s="277"/>
      <c r="HL153" s="277"/>
      <c r="HM153" s="277"/>
      <c r="HN153" s="277"/>
      <c r="HO153" s="277"/>
      <c r="HP153" s="277"/>
      <c r="HQ153" s="277"/>
      <c r="HR153" s="277"/>
      <c r="HS153" s="277"/>
      <c r="HT153" s="277"/>
      <c r="HU153" s="277"/>
      <c r="HV153" s="277"/>
      <c r="HW153" s="277"/>
      <c r="HX153" s="277"/>
      <c r="HY153" s="277"/>
      <c r="HZ153" s="277"/>
      <c r="IA153" s="277"/>
      <c r="IB153" s="277"/>
      <c r="IC153" s="277"/>
      <c r="ID153" s="277"/>
      <c r="IE153" s="277"/>
      <c r="IF153" s="277"/>
      <c r="IG153" s="277"/>
      <c r="IH153" s="277"/>
      <c r="II153" s="277"/>
      <c r="IJ153" s="277"/>
      <c r="IK153" s="277"/>
      <c r="IL153" s="277"/>
      <c r="IM153" s="277"/>
      <c r="IN153" s="277"/>
      <c r="IO153" s="277"/>
      <c r="IP153" s="277"/>
      <c r="IQ153" s="277"/>
      <c r="IR153" s="277"/>
      <c r="IS153" s="277"/>
      <c r="IT153" s="277"/>
      <c r="IU153" s="277"/>
      <c r="IV153" s="277"/>
    </row>
    <row r="154" spans="1:256" ht="17.399999999999999">
      <c r="A154" s="674" t="s">
        <v>1053</v>
      </c>
      <c r="B154" s="250" t="s">
        <v>1054</v>
      </c>
      <c r="C154" s="264">
        <v>15</v>
      </c>
      <c r="D154" s="264">
        <v>4</v>
      </c>
      <c r="E154" s="268">
        <v>0.2666</v>
      </c>
      <c r="F154" s="277"/>
      <c r="G154" s="277"/>
      <c r="H154" s="277"/>
      <c r="I154" s="277"/>
      <c r="J154" s="277"/>
      <c r="K154" s="277"/>
      <c r="L154" s="277"/>
      <c r="M154" s="277"/>
      <c r="N154" s="277"/>
      <c r="O154" s="277"/>
      <c r="P154" s="277"/>
      <c r="Q154" s="277"/>
      <c r="R154" s="277"/>
      <c r="S154" s="277"/>
      <c r="T154" s="277"/>
      <c r="U154" s="277"/>
      <c r="V154" s="277"/>
      <c r="W154" s="277"/>
      <c r="X154" s="277"/>
      <c r="Y154" s="277"/>
      <c r="Z154" s="277"/>
      <c r="AA154" s="277"/>
      <c r="AB154" s="277"/>
      <c r="AC154" s="277"/>
      <c r="AD154" s="277"/>
      <c r="AE154" s="277"/>
      <c r="AF154" s="277"/>
      <c r="AG154" s="277"/>
      <c r="AH154" s="277"/>
      <c r="AI154" s="277"/>
      <c r="AJ154" s="277"/>
      <c r="AK154" s="277"/>
      <c r="AL154" s="277"/>
      <c r="AM154" s="277"/>
      <c r="AN154" s="277"/>
      <c r="AO154" s="277"/>
      <c r="AP154" s="277"/>
      <c r="AQ154" s="277"/>
      <c r="AR154" s="277"/>
      <c r="AS154" s="277"/>
      <c r="AT154" s="277"/>
      <c r="AU154" s="277"/>
      <c r="AV154" s="277"/>
      <c r="AW154" s="277"/>
      <c r="AX154" s="277"/>
      <c r="AY154" s="277"/>
      <c r="AZ154" s="277"/>
      <c r="BA154" s="277"/>
      <c r="BB154" s="277"/>
      <c r="BC154" s="277"/>
      <c r="BD154" s="277"/>
      <c r="BE154" s="277"/>
      <c r="BF154" s="277"/>
      <c r="BG154" s="277"/>
      <c r="BH154" s="277"/>
      <c r="BI154" s="277"/>
      <c r="BJ154" s="277"/>
      <c r="BK154" s="277"/>
      <c r="BL154" s="277"/>
      <c r="BM154" s="277"/>
      <c r="BN154" s="277"/>
      <c r="BO154" s="277"/>
      <c r="BP154" s="277"/>
      <c r="BQ154" s="277"/>
      <c r="BR154" s="277"/>
      <c r="BS154" s="277"/>
      <c r="BT154" s="277"/>
      <c r="BU154" s="277"/>
      <c r="BV154" s="277"/>
      <c r="BW154" s="277"/>
      <c r="BX154" s="277"/>
      <c r="BY154" s="277"/>
      <c r="BZ154" s="277"/>
      <c r="CA154" s="277"/>
      <c r="CB154" s="277"/>
      <c r="CC154" s="277"/>
      <c r="CD154" s="277"/>
      <c r="CE154" s="277"/>
      <c r="CF154" s="277"/>
      <c r="CG154" s="277"/>
      <c r="CH154" s="277"/>
      <c r="CI154" s="277"/>
      <c r="CJ154" s="277"/>
      <c r="CK154" s="277"/>
      <c r="CL154" s="277"/>
      <c r="CM154" s="277"/>
      <c r="CN154" s="277"/>
      <c r="CO154" s="277"/>
      <c r="CP154" s="277"/>
      <c r="CQ154" s="277"/>
      <c r="CR154" s="277"/>
      <c r="CS154" s="277"/>
      <c r="CT154" s="277"/>
      <c r="CU154" s="277"/>
      <c r="CV154" s="277"/>
      <c r="CW154" s="277"/>
      <c r="CX154" s="277"/>
      <c r="CY154" s="277"/>
      <c r="CZ154" s="277"/>
      <c r="DA154" s="277"/>
      <c r="DB154" s="277"/>
      <c r="DC154" s="277"/>
      <c r="DD154" s="277"/>
      <c r="DE154" s="277"/>
      <c r="DF154" s="277"/>
      <c r="DG154" s="277"/>
      <c r="DH154" s="277"/>
      <c r="DI154" s="277"/>
      <c r="DJ154" s="277"/>
      <c r="DK154" s="277"/>
      <c r="DL154" s="277"/>
      <c r="DM154" s="277"/>
      <c r="DN154" s="277"/>
      <c r="DO154" s="277"/>
      <c r="DP154" s="277"/>
      <c r="DQ154" s="277"/>
      <c r="DR154" s="277"/>
      <c r="DS154" s="277"/>
      <c r="DT154" s="277"/>
      <c r="DU154" s="277"/>
      <c r="DV154" s="277"/>
      <c r="DW154" s="277"/>
      <c r="DX154" s="277"/>
      <c r="DY154" s="277"/>
      <c r="DZ154" s="277"/>
      <c r="EA154" s="277"/>
      <c r="EB154" s="277"/>
      <c r="EC154" s="277"/>
      <c r="ED154" s="277"/>
      <c r="EE154" s="277"/>
      <c r="EF154" s="277"/>
      <c r="EG154" s="277"/>
      <c r="EH154" s="277"/>
      <c r="EI154" s="277"/>
      <c r="EJ154" s="277"/>
      <c r="EK154" s="277"/>
      <c r="EL154" s="277"/>
      <c r="EM154" s="277"/>
      <c r="EN154" s="277"/>
      <c r="EO154" s="277"/>
      <c r="EP154" s="277"/>
      <c r="EQ154" s="277"/>
      <c r="ER154" s="277"/>
      <c r="ES154" s="277"/>
      <c r="ET154" s="277"/>
      <c r="EU154" s="277"/>
      <c r="EV154" s="277"/>
      <c r="EW154" s="277"/>
      <c r="EX154" s="277"/>
      <c r="EY154" s="277"/>
      <c r="EZ154" s="277"/>
      <c r="FA154" s="277"/>
      <c r="FB154" s="277"/>
      <c r="FC154" s="277"/>
      <c r="FD154" s="277"/>
      <c r="FE154" s="277"/>
      <c r="FF154" s="277"/>
      <c r="FG154" s="277"/>
      <c r="FH154" s="277"/>
      <c r="FI154" s="277"/>
      <c r="FJ154" s="277"/>
      <c r="FK154" s="277"/>
      <c r="FL154" s="277"/>
      <c r="FM154" s="277"/>
      <c r="FN154" s="277"/>
      <c r="FO154" s="277"/>
      <c r="FP154" s="277"/>
      <c r="FQ154" s="277"/>
      <c r="FR154" s="277"/>
      <c r="FS154" s="277"/>
      <c r="FT154" s="277"/>
      <c r="FU154" s="277"/>
      <c r="FV154" s="277"/>
      <c r="FW154" s="277"/>
      <c r="FX154" s="277"/>
      <c r="FY154" s="277"/>
      <c r="FZ154" s="277"/>
      <c r="GA154" s="277"/>
      <c r="GB154" s="277"/>
      <c r="GC154" s="277"/>
      <c r="GD154" s="277"/>
      <c r="GE154" s="277"/>
      <c r="GF154" s="277"/>
      <c r="GG154" s="277"/>
      <c r="GH154" s="277"/>
      <c r="GI154" s="277"/>
      <c r="GJ154" s="277"/>
      <c r="GK154" s="277"/>
      <c r="GL154" s="277"/>
      <c r="GM154" s="277"/>
      <c r="GN154" s="277"/>
      <c r="GO154" s="277"/>
      <c r="GP154" s="277"/>
      <c r="GQ154" s="277"/>
      <c r="GR154" s="277"/>
      <c r="GS154" s="277"/>
      <c r="GT154" s="277"/>
      <c r="GU154" s="277"/>
      <c r="GV154" s="277"/>
      <c r="GW154" s="277"/>
      <c r="GX154" s="277"/>
      <c r="GY154" s="277"/>
      <c r="GZ154" s="277"/>
      <c r="HA154" s="277"/>
      <c r="HB154" s="277"/>
      <c r="HC154" s="277"/>
      <c r="HD154" s="277"/>
      <c r="HE154" s="277"/>
      <c r="HF154" s="277"/>
      <c r="HG154" s="277"/>
      <c r="HH154" s="277"/>
      <c r="HI154" s="277"/>
      <c r="HJ154" s="277"/>
      <c r="HK154" s="277"/>
      <c r="HL154" s="277"/>
      <c r="HM154" s="277"/>
      <c r="HN154" s="277"/>
      <c r="HO154" s="277"/>
      <c r="HP154" s="277"/>
      <c r="HQ154" s="277"/>
      <c r="HR154" s="277"/>
      <c r="HS154" s="277"/>
      <c r="HT154" s="277"/>
      <c r="HU154" s="277"/>
      <c r="HV154" s="277"/>
      <c r="HW154" s="277"/>
      <c r="HX154" s="277"/>
      <c r="HY154" s="277"/>
      <c r="HZ154" s="277"/>
      <c r="IA154" s="277"/>
      <c r="IB154" s="277"/>
      <c r="IC154" s="277"/>
      <c r="ID154" s="277"/>
      <c r="IE154" s="277"/>
      <c r="IF154" s="277"/>
      <c r="IG154" s="277"/>
      <c r="IH154" s="277"/>
      <c r="II154" s="277"/>
      <c r="IJ154" s="277"/>
      <c r="IK154" s="277"/>
      <c r="IL154" s="277"/>
      <c r="IM154" s="277"/>
      <c r="IN154" s="277"/>
      <c r="IO154" s="277"/>
      <c r="IP154" s="277"/>
      <c r="IQ154" s="277"/>
      <c r="IR154" s="277"/>
      <c r="IS154" s="277"/>
      <c r="IT154" s="277"/>
      <c r="IU154" s="277"/>
      <c r="IV154" s="277"/>
    </row>
    <row r="155" spans="1:256" ht="16.2">
      <c r="A155" s="675"/>
      <c r="B155" s="250" t="s">
        <v>1055</v>
      </c>
      <c r="C155" s="264">
        <v>15</v>
      </c>
      <c r="D155" s="264">
        <v>7</v>
      </c>
      <c r="E155" s="268">
        <v>0.47</v>
      </c>
    </row>
    <row r="156" spans="1:256" ht="16.2">
      <c r="A156" s="675"/>
      <c r="B156" s="250" t="s">
        <v>1056</v>
      </c>
      <c r="C156" s="264">
        <v>16</v>
      </c>
      <c r="D156" s="264">
        <v>6</v>
      </c>
      <c r="E156" s="268">
        <v>0.375</v>
      </c>
    </row>
    <row r="157" spans="1:256" ht="16.2">
      <c r="A157" s="675"/>
      <c r="B157" s="250" t="s">
        <v>1057</v>
      </c>
      <c r="C157" s="264">
        <v>7</v>
      </c>
      <c r="D157" s="264">
        <v>3</v>
      </c>
      <c r="E157" s="268">
        <v>0.42859999999999998</v>
      </c>
    </row>
    <row r="158" spans="1:256" ht="16.2">
      <c r="A158" s="675"/>
      <c r="B158" s="250" t="s">
        <v>1058</v>
      </c>
      <c r="C158" s="264">
        <v>11</v>
      </c>
      <c r="D158" s="264">
        <v>4</v>
      </c>
      <c r="E158" s="268">
        <v>0.36359999999999998</v>
      </c>
    </row>
    <row r="159" spans="1:256" ht="16.2">
      <c r="A159" s="675"/>
      <c r="B159" s="250" t="s">
        <v>1059</v>
      </c>
      <c r="C159" s="193">
        <v>20</v>
      </c>
      <c r="D159" s="193">
        <v>7</v>
      </c>
      <c r="E159" s="236">
        <v>0.35</v>
      </c>
    </row>
    <row r="160" spans="1:256" ht="16.2">
      <c r="A160" s="676" t="s">
        <v>441</v>
      </c>
      <c r="B160" s="235" t="s">
        <v>1060</v>
      </c>
      <c r="C160" s="264">
        <v>15</v>
      </c>
      <c r="D160" s="264">
        <v>3</v>
      </c>
      <c r="E160" s="268">
        <v>0.2</v>
      </c>
    </row>
    <row r="161" spans="1:5" ht="16.2">
      <c r="A161" s="677"/>
      <c r="B161" s="235" t="s">
        <v>1061</v>
      </c>
      <c r="C161" s="264">
        <v>9</v>
      </c>
      <c r="D161" s="264">
        <v>3</v>
      </c>
      <c r="E161" s="268">
        <v>0.33329999999999999</v>
      </c>
    </row>
    <row r="162" spans="1:5" ht="16.2">
      <c r="A162" s="677"/>
      <c r="B162" s="235" t="s">
        <v>1062</v>
      </c>
      <c r="C162" s="264">
        <v>19</v>
      </c>
      <c r="D162" s="264">
        <v>2</v>
      </c>
      <c r="E162" s="268">
        <v>0.11</v>
      </c>
    </row>
    <row r="163" spans="1:5" ht="16.2">
      <c r="A163" s="677"/>
      <c r="B163" s="235" t="s">
        <v>1063</v>
      </c>
      <c r="C163" s="193">
        <v>19</v>
      </c>
      <c r="D163" s="193">
        <v>2</v>
      </c>
      <c r="E163" s="268">
        <v>0.11</v>
      </c>
    </row>
    <row r="164" spans="1:5" ht="16.2">
      <c r="A164" s="677"/>
      <c r="B164" s="235" t="s">
        <v>1064</v>
      </c>
      <c r="C164" s="264">
        <v>10</v>
      </c>
      <c r="D164" s="264">
        <v>3</v>
      </c>
      <c r="E164" s="268">
        <v>0.3</v>
      </c>
    </row>
    <row r="165" spans="1:5" ht="16.2">
      <c r="A165" s="677"/>
      <c r="B165" s="235" t="s">
        <v>1065</v>
      </c>
      <c r="C165" s="267">
        <v>31</v>
      </c>
      <c r="D165" s="267">
        <v>6</v>
      </c>
      <c r="E165" s="268">
        <v>0.19350000000000001</v>
      </c>
    </row>
    <row r="166" spans="1:5" ht="16.2">
      <c r="A166" s="677"/>
      <c r="B166" s="235" t="s">
        <v>1066</v>
      </c>
      <c r="C166" s="267">
        <v>15</v>
      </c>
      <c r="D166" s="267">
        <v>4</v>
      </c>
      <c r="E166" s="268">
        <v>0.26700000000000002</v>
      </c>
    </row>
    <row r="167" spans="1:5" ht="16.2">
      <c r="A167" s="677"/>
      <c r="B167" s="235" t="s">
        <v>1067</v>
      </c>
      <c r="C167" s="267">
        <v>17</v>
      </c>
      <c r="D167" s="267">
        <v>4</v>
      </c>
      <c r="E167" s="268">
        <v>0.23499999999999999</v>
      </c>
    </row>
    <row r="168" spans="1:5" ht="16.2">
      <c r="A168" s="677"/>
      <c r="B168" s="235" t="s">
        <v>1068</v>
      </c>
      <c r="C168" s="267">
        <v>11</v>
      </c>
      <c r="D168" s="267">
        <v>2</v>
      </c>
      <c r="E168" s="268">
        <v>0.18179999999999999</v>
      </c>
    </row>
    <row r="169" spans="1:5" ht="16.2">
      <c r="A169" s="678"/>
      <c r="B169" s="275" t="s">
        <v>1069</v>
      </c>
      <c r="C169" s="267">
        <v>23</v>
      </c>
      <c r="D169" s="267">
        <v>3</v>
      </c>
      <c r="E169" s="268">
        <v>0.13039999999999999</v>
      </c>
    </row>
    <row r="170" spans="1:5" ht="16.2">
      <c r="A170" s="676" t="s">
        <v>896</v>
      </c>
      <c r="B170" s="235" t="s">
        <v>1070</v>
      </c>
      <c r="C170" s="264">
        <v>13</v>
      </c>
      <c r="D170" s="264">
        <v>5</v>
      </c>
      <c r="E170" s="268">
        <v>0.38500000000000001</v>
      </c>
    </row>
    <row r="171" spans="1:5" ht="16.2">
      <c r="A171" s="677"/>
      <c r="B171" s="235" t="s">
        <v>1071</v>
      </c>
      <c r="C171" s="264">
        <v>14</v>
      </c>
      <c r="D171" s="264">
        <v>3</v>
      </c>
      <c r="E171" s="268">
        <v>0.214</v>
      </c>
    </row>
    <row r="172" spans="1:5" ht="16.2">
      <c r="A172" s="677"/>
      <c r="B172" s="235" t="s">
        <v>1072</v>
      </c>
      <c r="C172" s="264">
        <v>7</v>
      </c>
      <c r="D172" s="264">
        <v>2</v>
      </c>
      <c r="E172" s="268">
        <v>0.28599999999999998</v>
      </c>
    </row>
    <row r="173" spans="1:5" ht="16.2">
      <c r="A173" s="677"/>
      <c r="B173" s="235" t="s">
        <v>1073</v>
      </c>
      <c r="C173" s="193">
        <v>13</v>
      </c>
      <c r="D173" s="193">
        <v>7</v>
      </c>
      <c r="E173" s="268">
        <v>0.53800000000000003</v>
      </c>
    </row>
    <row r="174" spans="1:5" ht="16.2">
      <c r="A174" s="677"/>
      <c r="B174" s="235" t="s">
        <v>1074</v>
      </c>
      <c r="C174" s="264">
        <v>13</v>
      </c>
      <c r="D174" s="264">
        <v>2</v>
      </c>
      <c r="E174" s="268">
        <v>0.154</v>
      </c>
    </row>
    <row r="175" spans="1:5" ht="16.2">
      <c r="A175" s="677"/>
      <c r="B175" s="235" t="s">
        <v>1075</v>
      </c>
      <c r="C175" s="267">
        <v>13</v>
      </c>
      <c r="D175" s="267">
        <v>3</v>
      </c>
      <c r="E175" s="268">
        <v>0.23100000000000001</v>
      </c>
    </row>
    <row r="176" spans="1:5" ht="16.2">
      <c r="A176" s="677"/>
      <c r="B176" s="235" t="s">
        <v>1076</v>
      </c>
      <c r="C176" s="267">
        <v>13</v>
      </c>
      <c r="D176" s="267">
        <v>5</v>
      </c>
      <c r="E176" s="268">
        <v>0.38500000000000001</v>
      </c>
    </row>
    <row r="177" spans="1:5" ht="16.2">
      <c r="A177" s="677"/>
      <c r="B177" s="235" t="s">
        <v>1077</v>
      </c>
      <c r="C177" s="267">
        <v>15</v>
      </c>
      <c r="D177" s="267">
        <v>7</v>
      </c>
      <c r="E177" s="268">
        <v>0.46700000000000003</v>
      </c>
    </row>
    <row r="178" spans="1:5" ht="16.2">
      <c r="A178" s="677"/>
      <c r="B178" s="235" t="s">
        <v>1078</v>
      </c>
      <c r="C178" s="267">
        <v>16</v>
      </c>
      <c r="D178" s="267">
        <v>4</v>
      </c>
      <c r="E178" s="268">
        <v>0.25</v>
      </c>
    </row>
    <row r="179" spans="1:5" ht="16.2">
      <c r="A179" s="677"/>
      <c r="B179" s="275" t="s">
        <v>1079</v>
      </c>
      <c r="C179" s="267">
        <v>14</v>
      </c>
      <c r="D179" s="267">
        <v>5</v>
      </c>
      <c r="E179" s="268">
        <v>0.35699999999999998</v>
      </c>
    </row>
    <row r="180" spans="1:5" ht="16.2">
      <c r="A180" s="263"/>
      <c r="B180" s="235" t="s">
        <v>1080</v>
      </c>
      <c r="C180" s="264">
        <v>29</v>
      </c>
      <c r="D180" s="264">
        <v>9</v>
      </c>
      <c r="E180" s="268">
        <v>0.31</v>
      </c>
    </row>
    <row r="181" spans="1:5" ht="16.2">
      <c r="A181" s="674" t="s">
        <v>1081</v>
      </c>
      <c r="B181" s="265" t="s">
        <v>1082</v>
      </c>
      <c r="C181" s="264">
        <v>15</v>
      </c>
      <c r="D181" s="264">
        <v>5</v>
      </c>
      <c r="E181" s="268">
        <v>0.33</v>
      </c>
    </row>
    <row r="182" spans="1:5" ht="32.4">
      <c r="A182" s="674"/>
      <c r="B182" s="265" t="s">
        <v>1083</v>
      </c>
      <c r="C182" s="193">
        <v>15</v>
      </c>
      <c r="D182" s="193">
        <v>3</v>
      </c>
      <c r="E182" s="273">
        <v>0.2</v>
      </c>
    </row>
    <row r="183" spans="1:5" ht="32.4">
      <c r="A183" s="674"/>
      <c r="B183" s="265" t="s">
        <v>1083</v>
      </c>
      <c r="C183" s="264">
        <v>12</v>
      </c>
      <c r="D183" s="264">
        <v>0</v>
      </c>
      <c r="E183" s="268">
        <v>0</v>
      </c>
    </row>
    <row r="184" spans="1:5" ht="16.2">
      <c r="A184" s="675"/>
      <c r="B184" s="265" t="s">
        <v>1084</v>
      </c>
      <c r="C184" s="264">
        <v>15</v>
      </c>
      <c r="D184" s="264">
        <v>4</v>
      </c>
      <c r="E184" s="268">
        <v>0.3</v>
      </c>
    </row>
    <row r="185" spans="1:5" ht="16.2">
      <c r="A185" s="675"/>
      <c r="B185" s="265" t="s">
        <v>1085</v>
      </c>
      <c r="C185" s="267">
        <v>15</v>
      </c>
      <c r="D185" s="267">
        <v>7</v>
      </c>
      <c r="E185" s="268">
        <v>0.4667</v>
      </c>
    </row>
    <row r="186" spans="1:5" ht="32.4">
      <c r="A186" s="674" t="s">
        <v>469</v>
      </c>
      <c r="B186" s="265" t="s">
        <v>1086</v>
      </c>
      <c r="C186" s="193">
        <v>12</v>
      </c>
      <c r="D186" s="193">
        <v>2</v>
      </c>
      <c r="E186" s="247">
        <v>0.16700000000000001</v>
      </c>
    </row>
    <row r="187" spans="1:5" ht="16.2">
      <c r="A187" s="675"/>
      <c r="B187" s="265" t="s">
        <v>1087</v>
      </c>
      <c r="C187" s="264">
        <v>7</v>
      </c>
      <c r="D187" s="264">
        <v>4</v>
      </c>
      <c r="E187" s="268">
        <v>0.57140000000000002</v>
      </c>
    </row>
    <row r="188" spans="1:5" ht="16.2">
      <c r="A188" s="675"/>
      <c r="B188" s="265" t="s">
        <v>1088</v>
      </c>
      <c r="C188" s="193">
        <v>3</v>
      </c>
      <c r="D188" s="193">
        <v>1</v>
      </c>
      <c r="E188" s="236">
        <v>0.33329999999999999</v>
      </c>
    </row>
    <row r="189" spans="1:5" ht="16.2">
      <c r="A189" s="675"/>
      <c r="B189" s="265" t="s">
        <v>1089</v>
      </c>
      <c r="C189" s="264">
        <v>24</v>
      </c>
      <c r="D189" s="264">
        <v>10</v>
      </c>
      <c r="E189" s="268">
        <v>0.41660000000000003</v>
      </c>
    </row>
    <row r="190" spans="1:5" ht="16.2">
      <c r="A190" s="675"/>
      <c r="B190" s="265" t="s">
        <v>1090</v>
      </c>
      <c r="C190" s="264">
        <v>14</v>
      </c>
      <c r="D190" s="264">
        <v>1</v>
      </c>
      <c r="E190" s="268">
        <v>7.1400000000000005E-2</v>
      </c>
    </row>
    <row r="191" spans="1:5" ht="16.2">
      <c r="A191" s="675"/>
      <c r="B191" s="265" t="s">
        <v>1091</v>
      </c>
      <c r="C191" s="264">
        <v>13</v>
      </c>
      <c r="D191" s="264">
        <v>2</v>
      </c>
      <c r="E191" s="268">
        <v>0.15</v>
      </c>
    </row>
    <row r="192" spans="1:5" ht="16.2">
      <c r="A192" s="675"/>
      <c r="B192" s="265" t="s">
        <v>1092</v>
      </c>
      <c r="C192" s="264">
        <v>9</v>
      </c>
      <c r="D192" s="264">
        <v>4</v>
      </c>
      <c r="E192" s="268">
        <v>0.44</v>
      </c>
    </row>
    <row r="193" spans="1:5" ht="16.2">
      <c r="A193" s="675"/>
      <c r="B193" s="265" t="s">
        <v>1093</v>
      </c>
      <c r="C193" s="264">
        <v>13</v>
      </c>
      <c r="D193" s="264">
        <v>2</v>
      </c>
      <c r="E193" s="268">
        <v>0.15379999999999999</v>
      </c>
    </row>
    <row r="194" spans="1:5" ht="16.2">
      <c r="A194" s="675"/>
      <c r="B194" s="265" t="s">
        <v>69</v>
      </c>
      <c r="C194" s="264">
        <v>15</v>
      </c>
      <c r="D194" s="264">
        <v>2</v>
      </c>
      <c r="E194" s="268">
        <v>0.1333</v>
      </c>
    </row>
    <row r="195" spans="1:5" ht="16.2">
      <c r="A195" s="675"/>
      <c r="B195" s="265" t="s">
        <v>1094</v>
      </c>
      <c r="C195" s="193">
        <v>10</v>
      </c>
      <c r="D195" s="193">
        <v>0</v>
      </c>
      <c r="E195" s="236">
        <v>0</v>
      </c>
    </row>
    <row r="196" spans="1:5" ht="32.4">
      <c r="A196" s="269"/>
      <c r="B196" s="250" t="s">
        <v>1095</v>
      </c>
      <c r="C196" s="193">
        <v>13</v>
      </c>
      <c r="D196" s="193">
        <v>3</v>
      </c>
      <c r="E196" s="247">
        <v>0.23100000000000001</v>
      </c>
    </row>
    <row r="197" spans="1:5" ht="16.2">
      <c r="A197" s="270"/>
      <c r="B197" s="250" t="s">
        <v>1096</v>
      </c>
      <c r="C197" s="193">
        <v>13</v>
      </c>
      <c r="D197" s="193">
        <v>3</v>
      </c>
      <c r="E197" s="247">
        <v>0.23100000000000001</v>
      </c>
    </row>
    <row r="198" spans="1:5" ht="16.2">
      <c r="A198" s="270"/>
      <c r="B198" s="250" t="s">
        <v>1097</v>
      </c>
      <c r="C198" s="193">
        <v>12</v>
      </c>
      <c r="D198" s="193">
        <v>1</v>
      </c>
      <c r="E198" s="247">
        <v>8.3000000000000004E-2</v>
      </c>
    </row>
    <row r="199" spans="1:5" ht="16.2">
      <c r="A199" s="270"/>
      <c r="B199" s="250" t="s">
        <v>1098</v>
      </c>
      <c r="C199" s="193">
        <v>5</v>
      </c>
      <c r="D199" s="193">
        <v>3</v>
      </c>
      <c r="E199" s="247">
        <v>0.6</v>
      </c>
    </row>
    <row r="200" spans="1:5" ht="16.2">
      <c r="A200" s="270" t="s">
        <v>474</v>
      </c>
      <c r="B200" s="250" t="s">
        <v>1099</v>
      </c>
      <c r="C200" s="193">
        <v>7</v>
      </c>
      <c r="D200" s="193">
        <v>4</v>
      </c>
      <c r="E200" s="247">
        <v>0.57099999999999995</v>
      </c>
    </row>
    <row r="201" spans="1:5" ht="16.2">
      <c r="A201" s="270"/>
      <c r="B201" s="250" t="s">
        <v>1100</v>
      </c>
      <c r="C201" s="193">
        <v>5</v>
      </c>
      <c r="D201" s="193">
        <v>4</v>
      </c>
      <c r="E201" s="247">
        <v>0.8</v>
      </c>
    </row>
    <row r="202" spans="1:5" ht="16.2">
      <c r="A202" s="270"/>
      <c r="B202" s="250" t="s">
        <v>1101</v>
      </c>
      <c r="C202" s="193">
        <v>9</v>
      </c>
      <c r="D202" s="193">
        <v>6</v>
      </c>
      <c r="E202" s="247">
        <v>0.66700000000000004</v>
      </c>
    </row>
    <row r="203" spans="1:5" ht="16.2">
      <c r="A203" s="270"/>
      <c r="B203" s="250" t="s">
        <v>1102</v>
      </c>
      <c r="C203" s="193">
        <v>12</v>
      </c>
      <c r="D203" s="193">
        <v>2</v>
      </c>
      <c r="E203" s="247">
        <v>0.16700000000000001</v>
      </c>
    </row>
    <row r="204" spans="1:5" ht="16.2">
      <c r="A204" s="263"/>
      <c r="B204" s="275" t="s">
        <v>1103</v>
      </c>
      <c r="C204" s="267">
        <v>41</v>
      </c>
      <c r="D204" s="267">
        <v>8</v>
      </c>
      <c r="E204" s="247">
        <v>0.19500000000000001</v>
      </c>
    </row>
    <row r="205" spans="1:5" ht="16.2">
      <c r="A205" s="237" t="s">
        <v>476</v>
      </c>
      <c r="B205" s="250" t="s">
        <v>477</v>
      </c>
      <c r="C205" s="267">
        <v>9</v>
      </c>
      <c r="D205" s="267">
        <v>2</v>
      </c>
      <c r="E205" s="279">
        <v>0.22220000000000001</v>
      </c>
    </row>
    <row r="206" spans="1:5">
      <c r="A206" s="249"/>
    </row>
  </sheetData>
  <mergeCells count="19">
    <mergeCell ref="D1:E1"/>
    <mergeCell ref="A2:E2"/>
    <mergeCell ref="A5:A18"/>
    <mergeCell ref="A31:A36"/>
    <mergeCell ref="A37:A42"/>
    <mergeCell ref="A43:A48"/>
    <mergeCell ref="A51:A55"/>
    <mergeCell ref="A56:A64"/>
    <mergeCell ref="A65:A79"/>
    <mergeCell ref="A103:A110"/>
    <mergeCell ref="A111:A119"/>
    <mergeCell ref="A120:A129"/>
    <mergeCell ref="A186:A195"/>
    <mergeCell ref="A130:A143"/>
    <mergeCell ref="A154:A159"/>
    <mergeCell ref="A160:A165"/>
    <mergeCell ref="A166:A169"/>
    <mergeCell ref="A170:A179"/>
    <mergeCell ref="A181:A185"/>
  </mergeCells>
  <phoneticPr fontId="2" type="noConversion"/>
  <pageMargins left="0.7" right="0.7" top="0.75" bottom="0.75" header="0.3" footer="0.3"/>
  <pageSetup paperSize="9" scale="96"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M219"/>
  <sheetViews>
    <sheetView workbookViewId="0">
      <selection activeCell="B29" sqref="B29"/>
    </sheetView>
  </sheetViews>
  <sheetFormatPr defaultColWidth="8.88671875" defaultRowHeight="15.6"/>
  <cols>
    <col min="1" max="1" width="8.6640625" style="229" customWidth="1"/>
    <col min="2" max="2" width="50.6640625" style="230" customWidth="1"/>
    <col min="3" max="3" width="10.6640625" style="231" customWidth="1"/>
    <col min="4" max="4" width="10.33203125" style="231" customWidth="1"/>
    <col min="5" max="5" width="12.6640625" style="231" customWidth="1"/>
    <col min="6" max="16384" width="8.88671875" style="231"/>
  </cols>
  <sheetData>
    <row r="1" spans="1:5" ht="35.1" customHeight="1">
      <c r="D1" s="657" t="s">
        <v>772</v>
      </c>
      <c r="E1" s="657"/>
    </row>
    <row r="2" spans="1:5" s="232" customFormat="1" ht="20.399999999999999">
      <c r="A2" s="637" t="s">
        <v>773</v>
      </c>
      <c r="B2" s="637"/>
      <c r="C2" s="637"/>
      <c r="D2" s="637"/>
      <c r="E2" s="637"/>
    </row>
    <row r="3" spans="1:5">
      <c r="A3" s="233"/>
    </row>
    <row r="4" spans="1:5" s="234" customFormat="1" ht="39.6">
      <c r="A4" s="178" t="s">
        <v>774</v>
      </c>
      <c r="B4" s="178" t="s">
        <v>324</v>
      </c>
      <c r="C4" s="178" t="s">
        <v>775</v>
      </c>
      <c r="D4" s="178" t="s">
        <v>776</v>
      </c>
      <c r="E4" s="178" t="s">
        <v>777</v>
      </c>
    </row>
    <row r="5" spans="1:5" ht="16.2">
      <c r="A5" s="674" t="s">
        <v>328</v>
      </c>
      <c r="B5" s="235" t="s">
        <v>778</v>
      </c>
      <c r="C5" s="193">
        <v>17</v>
      </c>
      <c r="D5" s="193">
        <v>10</v>
      </c>
      <c r="E5" s="236">
        <f t="shared" ref="E5:E42" si="0">D5/C5*100%</f>
        <v>0.58823529411764708</v>
      </c>
    </row>
    <row r="6" spans="1:5" ht="16.2">
      <c r="A6" s="674"/>
      <c r="B6" s="235" t="s">
        <v>543</v>
      </c>
      <c r="C6" s="193">
        <v>17</v>
      </c>
      <c r="D6" s="193">
        <v>10</v>
      </c>
      <c r="E6" s="236">
        <f t="shared" si="0"/>
        <v>0.58823529411764708</v>
      </c>
    </row>
    <row r="7" spans="1:5" ht="16.2">
      <c r="A7" s="674"/>
      <c r="B7" s="235" t="s">
        <v>544</v>
      </c>
      <c r="C7" s="193">
        <v>13</v>
      </c>
      <c r="D7" s="193">
        <v>8</v>
      </c>
      <c r="E7" s="236">
        <f t="shared" si="0"/>
        <v>0.61538461538461542</v>
      </c>
    </row>
    <row r="8" spans="1:5" ht="16.2">
      <c r="A8" s="674"/>
      <c r="B8" s="235" t="s">
        <v>545</v>
      </c>
      <c r="C8" s="193">
        <v>13</v>
      </c>
      <c r="D8" s="193">
        <v>6</v>
      </c>
      <c r="E8" s="236">
        <f t="shared" si="0"/>
        <v>0.46153846153846156</v>
      </c>
    </row>
    <row r="9" spans="1:5" ht="16.2">
      <c r="A9" s="674"/>
      <c r="B9" s="235" t="s">
        <v>546</v>
      </c>
      <c r="C9" s="193">
        <v>21</v>
      </c>
      <c r="D9" s="193">
        <v>11</v>
      </c>
      <c r="E9" s="236">
        <f t="shared" si="0"/>
        <v>0.52380952380952384</v>
      </c>
    </row>
    <row r="10" spans="1:5" ht="16.2">
      <c r="A10" s="674"/>
      <c r="B10" s="235" t="s">
        <v>547</v>
      </c>
      <c r="C10" s="193">
        <v>18</v>
      </c>
      <c r="D10" s="193">
        <v>5</v>
      </c>
      <c r="E10" s="236">
        <f t="shared" si="0"/>
        <v>0.27777777777777779</v>
      </c>
    </row>
    <row r="11" spans="1:5" ht="16.2">
      <c r="A11" s="674" t="s">
        <v>342</v>
      </c>
      <c r="B11" s="235" t="s">
        <v>549</v>
      </c>
      <c r="C11" s="193">
        <v>16</v>
      </c>
      <c r="D11" s="193">
        <v>8</v>
      </c>
      <c r="E11" s="236">
        <f t="shared" si="0"/>
        <v>0.5</v>
      </c>
    </row>
    <row r="12" spans="1:5" ht="16.2">
      <c r="A12" s="674"/>
      <c r="B12" s="235" t="s">
        <v>550</v>
      </c>
      <c r="C12" s="193">
        <v>17</v>
      </c>
      <c r="D12" s="193">
        <v>9</v>
      </c>
      <c r="E12" s="236">
        <f t="shared" si="0"/>
        <v>0.52941176470588236</v>
      </c>
    </row>
    <row r="13" spans="1:5" ht="16.2">
      <c r="A13" s="674"/>
      <c r="B13" s="235" t="s">
        <v>551</v>
      </c>
      <c r="C13" s="193">
        <v>21</v>
      </c>
      <c r="D13" s="193">
        <v>11</v>
      </c>
      <c r="E13" s="236">
        <f t="shared" si="0"/>
        <v>0.52380952380952384</v>
      </c>
    </row>
    <row r="14" spans="1:5" ht="16.2">
      <c r="A14" s="674"/>
      <c r="B14" s="235" t="s">
        <v>552</v>
      </c>
      <c r="C14" s="193">
        <v>21</v>
      </c>
      <c r="D14" s="193">
        <v>12</v>
      </c>
      <c r="E14" s="236">
        <f t="shared" si="0"/>
        <v>0.5714285714285714</v>
      </c>
    </row>
    <row r="15" spans="1:5" ht="16.2">
      <c r="A15" s="674"/>
      <c r="B15" s="235" t="s">
        <v>553</v>
      </c>
      <c r="C15" s="193">
        <v>17</v>
      </c>
      <c r="D15" s="193">
        <v>8</v>
      </c>
      <c r="E15" s="236">
        <f t="shared" si="0"/>
        <v>0.47058823529411764</v>
      </c>
    </row>
    <row r="16" spans="1:5" ht="16.2">
      <c r="A16" s="674"/>
      <c r="B16" s="235" t="s">
        <v>554</v>
      </c>
      <c r="C16" s="193">
        <v>17</v>
      </c>
      <c r="D16" s="193">
        <v>6</v>
      </c>
      <c r="E16" s="236">
        <f t="shared" si="0"/>
        <v>0.35294117647058826</v>
      </c>
    </row>
    <row r="17" spans="1:5" ht="16.2">
      <c r="A17" s="674"/>
      <c r="B17" s="235" t="s">
        <v>555</v>
      </c>
      <c r="C17" s="193">
        <v>15</v>
      </c>
      <c r="D17" s="193">
        <v>9</v>
      </c>
      <c r="E17" s="236">
        <f t="shared" si="0"/>
        <v>0.6</v>
      </c>
    </row>
    <row r="18" spans="1:5" ht="16.2">
      <c r="A18" s="674"/>
      <c r="B18" s="235" t="s">
        <v>556</v>
      </c>
      <c r="C18" s="193">
        <v>17</v>
      </c>
      <c r="D18" s="193">
        <v>12</v>
      </c>
      <c r="E18" s="236">
        <f t="shared" si="0"/>
        <v>0.70588235294117652</v>
      </c>
    </row>
    <row r="19" spans="1:5" ht="32.4">
      <c r="A19" s="674"/>
      <c r="B19" s="235" t="s">
        <v>557</v>
      </c>
      <c r="C19" s="193">
        <v>19</v>
      </c>
      <c r="D19" s="193">
        <v>13</v>
      </c>
      <c r="E19" s="236">
        <f t="shared" si="0"/>
        <v>0.68421052631578949</v>
      </c>
    </row>
    <row r="20" spans="1:5" ht="16.2">
      <c r="A20" s="674"/>
      <c r="B20" s="235" t="s">
        <v>779</v>
      </c>
      <c r="C20" s="193">
        <v>19</v>
      </c>
      <c r="D20" s="193">
        <v>7</v>
      </c>
      <c r="E20" s="236">
        <f t="shared" si="0"/>
        <v>0.36842105263157893</v>
      </c>
    </row>
    <row r="21" spans="1:5" ht="16.2">
      <c r="A21" s="683" t="s">
        <v>780</v>
      </c>
      <c r="B21" s="235" t="s">
        <v>560</v>
      </c>
      <c r="C21" s="193">
        <v>23</v>
      </c>
      <c r="D21" s="193">
        <v>13</v>
      </c>
      <c r="E21" s="236">
        <v>0.56520000000000004</v>
      </c>
    </row>
    <row r="22" spans="1:5" ht="16.2">
      <c r="A22" s="674"/>
      <c r="B22" s="235" t="s">
        <v>781</v>
      </c>
      <c r="C22" s="193">
        <v>17</v>
      </c>
      <c r="D22" s="193">
        <v>10</v>
      </c>
      <c r="E22" s="236">
        <v>0.58819999999999995</v>
      </c>
    </row>
    <row r="23" spans="1:5" ht="16.2">
      <c r="A23" s="674"/>
      <c r="B23" s="235" t="s">
        <v>562</v>
      </c>
      <c r="C23" s="193">
        <v>33</v>
      </c>
      <c r="D23" s="193">
        <v>19</v>
      </c>
      <c r="E23" s="236">
        <v>0.57579999999999998</v>
      </c>
    </row>
    <row r="24" spans="1:5" ht="16.5" customHeight="1">
      <c r="A24" s="674"/>
      <c r="B24" s="235" t="s">
        <v>782</v>
      </c>
      <c r="C24" s="193">
        <v>15</v>
      </c>
      <c r="D24" s="193">
        <v>7</v>
      </c>
      <c r="E24" s="236">
        <v>0.4667</v>
      </c>
    </row>
    <row r="25" spans="1:5" ht="16.2">
      <c r="A25" s="674"/>
      <c r="B25" s="235" t="s">
        <v>783</v>
      </c>
      <c r="C25" s="193">
        <v>15</v>
      </c>
      <c r="D25" s="193">
        <v>7</v>
      </c>
      <c r="E25" s="236">
        <v>0.4667</v>
      </c>
    </row>
    <row r="26" spans="1:5" ht="16.2">
      <c r="A26" s="674"/>
      <c r="B26" s="235" t="s">
        <v>784</v>
      </c>
      <c r="C26" s="193">
        <v>25</v>
      </c>
      <c r="D26" s="193">
        <v>12</v>
      </c>
      <c r="E26" s="236">
        <v>0.48</v>
      </c>
    </row>
    <row r="27" spans="1:5" ht="16.2">
      <c r="A27" s="674"/>
      <c r="B27" s="235" t="s">
        <v>785</v>
      </c>
      <c r="C27" s="193">
        <v>23</v>
      </c>
      <c r="D27" s="193">
        <v>12</v>
      </c>
      <c r="E27" s="236">
        <v>0.52170000000000005</v>
      </c>
    </row>
    <row r="28" spans="1:5" ht="16.2">
      <c r="A28" s="674"/>
      <c r="B28" s="235" t="s">
        <v>786</v>
      </c>
      <c r="C28" s="193">
        <v>17</v>
      </c>
      <c r="D28" s="193">
        <v>6</v>
      </c>
      <c r="E28" s="236">
        <v>0.35289999999999999</v>
      </c>
    </row>
    <row r="29" spans="1:5" ht="16.2">
      <c r="A29" s="674"/>
      <c r="B29" s="235" t="s">
        <v>787</v>
      </c>
      <c r="C29" s="193">
        <v>17</v>
      </c>
      <c r="D29" s="193">
        <v>8</v>
      </c>
      <c r="E29" s="236">
        <v>0.47060000000000002</v>
      </c>
    </row>
    <row r="30" spans="1:5" ht="16.2">
      <c r="A30" s="674"/>
      <c r="B30" s="235" t="s">
        <v>788</v>
      </c>
      <c r="C30" s="193">
        <v>17</v>
      </c>
      <c r="D30" s="193">
        <v>10</v>
      </c>
      <c r="E30" s="236">
        <v>0.58819999999999995</v>
      </c>
    </row>
    <row r="31" spans="1:5" ht="16.2">
      <c r="A31" s="674"/>
      <c r="B31" s="235" t="s">
        <v>789</v>
      </c>
      <c r="C31" s="193">
        <v>11</v>
      </c>
      <c r="D31" s="193">
        <v>5</v>
      </c>
      <c r="E31" s="236">
        <v>0.45450000000000002</v>
      </c>
    </row>
    <row r="32" spans="1:5" ht="16.2">
      <c r="A32" s="674" t="s">
        <v>790</v>
      </c>
      <c r="B32" s="235" t="s">
        <v>572</v>
      </c>
      <c r="C32" s="193">
        <v>25</v>
      </c>
      <c r="D32" s="193">
        <v>10</v>
      </c>
      <c r="E32" s="236">
        <f t="shared" si="0"/>
        <v>0.4</v>
      </c>
    </row>
    <row r="33" spans="1:5" ht="16.2">
      <c r="A33" s="674"/>
      <c r="B33" s="235" t="s">
        <v>573</v>
      </c>
      <c r="C33" s="193">
        <v>13</v>
      </c>
      <c r="D33" s="193">
        <v>4</v>
      </c>
      <c r="E33" s="236">
        <f t="shared" si="0"/>
        <v>0.30769230769230771</v>
      </c>
    </row>
    <row r="34" spans="1:5" ht="16.2">
      <c r="A34" s="674"/>
      <c r="B34" s="235" t="s">
        <v>791</v>
      </c>
      <c r="C34" s="193">
        <v>13</v>
      </c>
      <c r="D34" s="193">
        <v>7</v>
      </c>
      <c r="E34" s="236">
        <f t="shared" si="0"/>
        <v>0.53846153846153844</v>
      </c>
    </row>
    <row r="35" spans="1:5" ht="16.2">
      <c r="A35" s="674"/>
      <c r="B35" s="235" t="s">
        <v>792</v>
      </c>
      <c r="C35" s="193">
        <v>13</v>
      </c>
      <c r="D35" s="193">
        <v>9</v>
      </c>
      <c r="E35" s="236">
        <f t="shared" si="0"/>
        <v>0.69230769230769229</v>
      </c>
    </row>
    <row r="36" spans="1:5" ht="16.2">
      <c r="A36" s="674"/>
      <c r="B36" s="235" t="s">
        <v>793</v>
      </c>
      <c r="C36" s="193">
        <v>21</v>
      </c>
      <c r="D36" s="193">
        <v>7</v>
      </c>
      <c r="E36" s="236">
        <f t="shared" si="0"/>
        <v>0.33333333333333331</v>
      </c>
    </row>
    <row r="37" spans="1:5" ht="32.4">
      <c r="A37" s="674"/>
      <c r="B37" s="235" t="s">
        <v>794</v>
      </c>
      <c r="C37" s="193">
        <v>15</v>
      </c>
      <c r="D37" s="193">
        <v>3</v>
      </c>
      <c r="E37" s="236">
        <f t="shared" si="0"/>
        <v>0.2</v>
      </c>
    </row>
    <row r="38" spans="1:5" ht="16.2">
      <c r="A38" s="674"/>
      <c r="B38" s="235" t="s">
        <v>795</v>
      </c>
      <c r="C38" s="193">
        <v>19</v>
      </c>
      <c r="D38" s="193">
        <v>5</v>
      </c>
      <c r="E38" s="236">
        <f t="shared" si="0"/>
        <v>0.26315789473684209</v>
      </c>
    </row>
    <row r="39" spans="1:5" ht="16.2">
      <c r="A39" s="674"/>
      <c r="B39" s="235" t="s">
        <v>796</v>
      </c>
      <c r="C39" s="193">
        <v>19</v>
      </c>
      <c r="D39" s="193">
        <v>10</v>
      </c>
      <c r="E39" s="236">
        <f t="shared" si="0"/>
        <v>0.52631578947368418</v>
      </c>
    </row>
    <row r="40" spans="1:5" ht="16.2">
      <c r="A40" s="674"/>
      <c r="B40" s="235" t="s">
        <v>797</v>
      </c>
      <c r="C40" s="193">
        <v>17</v>
      </c>
      <c r="D40" s="193">
        <v>6</v>
      </c>
      <c r="E40" s="236">
        <f t="shared" si="0"/>
        <v>0.35294117647058826</v>
      </c>
    </row>
    <row r="41" spans="1:5" ht="16.2">
      <c r="A41" s="674"/>
      <c r="B41" s="235" t="s">
        <v>578</v>
      </c>
      <c r="C41" s="193">
        <v>19</v>
      </c>
      <c r="D41" s="193">
        <v>9</v>
      </c>
      <c r="E41" s="236">
        <f t="shared" si="0"/>
        <v>0.47368421052631576</v>
      </c>
    </row>
    <row r="42" spans="1:5" ht="16.2">
      <c r="A42" s="237" t="s">
        <v>366</v>
      </c>
      <c r="B42" s="235" t="s">
        <v>367</v>
      </c>
      <c r="C42" s="193">
        <v>19</v>
      </c>
      <c r="D42" s="193">
        <v>11</v>
      </c>
      <c r="E42" s="236">
        <f t="shared" si="0"/>
        <v>0.57894736842105265</v>
      </c>
    </row>
    <row r="43" spans="1:5" ht="16.2">
      <c r="A43" s="674" t="s">
        <v>368</v>
      </c>
      <c r="B43" s="235" t="s">
        <v>798</v>
      </c>
      <c r="C43" s="193">
        <v>18</v>
      </c>
      <c r="D43" s="193">
        <v>10</v>
      </c>
      <c r="E43" s="236">
        <v>0.55559999999999998</v>
      </c>
    </row>
    <row r="44" spans="1:5" ht="16.2">
      <c r="A44" s="674"/>
      <c r="B44" s="235" t="s">
        <v>799</v>
      </c>
      <c r="C44" s="193">
        <v>17</v>
      </c>
      <c r="D44" s="193">
        <v>8</v>
      </c>
      <c r="E44" s="236">
        <v>0.47060000000000002</v>
      </c>
    </row>
    <row r="45" spans="1:5" ht="16.2">
      <c r="A45" s="674"/>
      <c r="B45" s="235" t="s">
        <v>800</v>
      </c>
      <c r="C45" s="193">
        <v>15</v>
      </c>
      <c r="D45" s="193">
        <v>8</v>
      </c>
      <c r="E45" s="236">
        <v>0.5333</v>
      </c>
    </row>
    <row r="46" spans="1:5" ht="16.2">
      <c r="A46" s="674"/>
      <c r="B46" s="235" t="s">
        <v>801</v>
      </c>
      <c r="C46" s="193">
        <v>13</v>
      </c>
      <c r="D46" s="193">
        <v>5</v>
      </c>
      <c r="E46" s="236">
        <v>0.3846</v>
      </c>
    </row>
    <row r="47" spans="1:5" ht="16.2">
      <c r="A47" s="674"/>
      <c r="B47" s="235" t="s">
        <v>802</v>
      </c>
      <c r="C47" s="193">
        <v>19</v>
      </c>
      <c r="D47" s="193">
        <v>12</v>
      </c>
      <c r="E47" s="236">
        <v>0.63160000000000005</v>
      </c>
    </row>
    <row r="48" spans="1:5" ht="16.2">
      <c r="A48" s="674"/>
      <c r="B48" s="235" t="s">
        <v>803</v>
      </c>
      <c r="C48" s="193">
        <v>17</v>
      </c>
      <c r="D48" s="193">
        <v>10</v>
      </c>
      <c r="E48" s="236">
        <v>0.58819999999999995</v>
      </c>
    </row>
    <row r="49" spans="1:5" ht="16.2">
      <c r="A49" s="674"/>
      <c r="B49" s="235" t="s">
        <v>804</v>
      </c>
      <c r="C49" s="193">
        <v>15</v>
      </c>
      <c r="D49" s="193">
        <v>8</v>
      </c>
      <c r="E49" s="236">
        <v>0.5333</v>
      </c>
    </row>
    <row r="50" spans="1:5" ht="16.2">
      <c r="A50" s="674"/>
      <c r="B50" s="235" t="s">
        <v>805</v>
      </c>
      <c r="C50" s="193">
        <v>11</v>
      </c>
      <c r="D50" s="193">
        <v>4</v>
      </c>
      <c r="E50" s="236">
        <v>0.36359999999999998</v>
      </c>
    </row>
    <row r="51" spans="1:5" ht="16.2">
      <c r="A51" s="674"/>
      <c r="B51" s="235" t="s">
        <v>806</v>
      </c>
      <c r="C51" s="193">
        <v>13</v>
      </c>
      <c r="D51" s="193">
        <v>9</v>
      </c>
      <c r="E51" s="236">
        <v>0.69230000000000003</v>
      </c>
    </row>
    <row r="52" spans="1:5" ht="16.2">
      <c r="A52" s="674"/>
      <c r="B52" s="235" t="s">
        <v>807</v>
      </c>
      <c r="C52" s="193">
        <v>19</v>
      </c>
      <c r="D52" s="238" t="s">
        <v>808</v>
      </c>
      <c r="E52" s="236">
        <v>0.47370000000000001</v>
      </c>
    </row>
    <row r="53" spans="1:5" ht="16.2">
      <c r="A53" s="676" t="s">
        <v>809</v>
      </c>
      <c r="B53" s="235" t="s">
        <v>810</v>
      </c>
      <c r="C53" s="193">
        <v>25</v>
      </c>
      <c r="D53" s="193">
        <v>13</v>
      </c>
      <c r="E53" s="236">
        <v>0.52</v>
      </c>
    </row>
    <row r="54" spans="1:5" ht="16.2">
      <c r="A54" s="677"/>
      <c r="B54" s="235" t="s">
        <v>811</v>
      </c>
      <c r="C54" s="193">
        <v>15</v>
      </c>
      <c r="D54" s="193">
        <v>7</v>
      </c>
      <c r="E54" s="236">
        <v>0.4667</v>
      </c>
    </row>
    <row r="55" spans="1:5" ht="16.2">
      <c r="A55" s="677"/>
      <c r="B55" s="235" t="s">
        <v>812</v>
      </c>
      <c r="C55" s="193">
        <v>17</v>
      </c>
      <c r="D55" s="193">
        <v>10</v>
      </c>
      <c r="E55" s="236">
        <v>0.58819999999999995</v>
      </c>
    </row>
    <row r="56" spans="1:5" ht="16.2">
      <c r="A56" s="677"/>
      <c r="B56" s="235" t="s">
        <v>813</v>
      </c>
      <c r="C56" s="193">
        <v>15</v>
      </c>
      <c r="D56" s="193">
        <v>7</v>
      </c>
      <c r="E56" s="236">
        <v>0.4667</v>
      </c>
    </row>
    <row r="57" spans="1:5" ht="16.2">
      <c r="A57" s="677"/>
      <c r="B57" s="235" t="s">
        <v>814</v>
      </c>
      <c r="C57" s="193">
        <v>17</v>
      </c>
      <c r="D57" s="193">
        <v>8</v>
      </c>
      <c r="E57" s="236">
        <v>0.47060000000000002</v>
      </c>
    </row>
    <row r="58" spans="1:5" ht="19.5" customHeight="1">
      <c r="A58" s="677"/>
      <c r="B58" s="235" t="s">
        <v>815</v>
      </c>
      <c r="C58" s="193">
        <v>11</v>
      </c>
      <c r="D58" s="193">
        <v>5</v>
      </c>
      <c r="E58" s="236">
        <v>0.45450000000000002</v>
      </c>
    </row>
    <row r="59" spans="1:5" ht="17.25" customHeight="1">
      <c r="A59" s="677"/>
      <c r="B59" s="235" t="s">
        <v>816</v>
      </c>
      <c r="C59" s="193">
        <v>19</v>
      </c>
      <c r="D59" s="193">
        <v>12</v>
      </c>
      <c r="E59" s="236">
        <v>0.63160000000000005</v>
      </c>
    </row>
    <row r="60" spans="1:5" ht="16.2">
      <c r="A60" s="677"/>
      <c r="B60" s="235" t="s">
        <v>817</v>
      </c>
      <c r="C60" s="193">
        <v>11</v>
      </c>
      <c r="D60" s="193">
        <v>7</v>
      </c>
      <c r="E60" s="236">
        <v>0.63639999999999997</v>
      </c>
    </row>
    <row r="61" spans="1:5" ht="16.2">
      <c r="A61" s="677"/>
      <c r="B61" s="235" t="s">
        <v>818</v>
      </c>
      <c r="C61" s="193">
        <v>11</v>
      </c>
      <c r="D61" s="193">
        <v>5</v>
      </c>
      <c r="E61" s="236">
        <v>0.45450000000000002</v>
      </c>
    </row>
    <row r="62" spans="1:5" ht="16.2">
      <c r="A62" s="677"/>
      <c r="B62" s="235" t="s">
        <v>819</v>
      </c>
      <c r="C62" s="193">
        <v>15</v>
      </c>
      <c r="D62" s="193">
        <v>6</v>
      </c>
      <c r="E62" s="236">
        <v>0.4</v>
      </c>
    </row>
    <row r="63" spans="1:5" ht="16.2">
      <c r="A63" s="677"/>
      <c r="B63" s="235" t="s">
        <v>820</v>
      </c>
      <c r="C63" s="193">
        <v>13</v>
      </c>
      <c r="D63" s="193">
        <v>9</v>
      </c>
      <c r="E63" s="236">
        <v>0.69230000000000003</v>
      </c>
    </row>
    <row r="64" spans="1:5" ht="16.2">
      <c r="A64" s="678"/>
      <c r="B64" s="235" t="s">
        <v>821</v>
      </c>
      <c r="C64" s="193">
        <v>13</v>
      </c>
      <c r="D64" s="193">
        <v>5</v>
      </c>
      <c r="E64" s="236">
        <v>0.3846</v>
      </c>
    </row>
    <row r="65" spans="1:5" ht="16.2">
      <c r="A65" s="239"/>
      <c r="B65" s="235" t="s">
        <v>822</v>
      </c>
      <c r="C65" s="240">
        <v>21</v>
      </c>
      <c r="D65" s="240">
        <v>10</v>
      </c>
      <c r="E65" s="236">
        <v>0.47620000000000001</v>
      </c>
    </row>
    <row r="66" spans="1:5" ht="16.2">
      <c r="A66" s="241"/>
      <c r="B66" s="235" t="s">
        <v>823</v>
      </c>
      <c r="C66" s="240">
        <v>21</v>
      </c>
      <c r="D66" s="240">
        <v>7</v>
      </c>
      <c r="E66" s="236">
        <v>0.33329999999999999</v>
      </c>
    </row>
    <row r="67" spans="1:5" ht="16.2">
      <c r="A67" s="241"/>
      <c r="B67" s="235" t="s">
        <v>824</v>
      </c>
      <c r="C67" s="240">
        <v>15</v>
      </c>
      <c r="D67" s="240">
        <v>6</v>
      </c>
      <c r="E67" s="236">
        <v>0.4</v>
      </c>
    </row>
    <row r="68" spans="1:5" ht="16.2">
      <c r="A68" s="241"/>
      <c r="B68" s="235" t="s">
        <v>825</v>
      </c>
      <c r="C68" s="240">
        <v>21</v>
      </c>
      <c r="D68" s="240">
        <v>7</v>
      </c>
      <c r="E68" s="236">
        <v>0.33329999999999999</v>
      </c>
    </row>
    <row r="69" spans="1:5" ht="16.2">
      <c r="A69" s="241"/>
      <c r="B69" s="235" t="s">
        <v>826</v>
      </c>
      <c r="C69" s="240">
        <v>17</v>
      </c>
      <c r="D69" s="240">
        <v>6</v>
      </c>
      <c r="E69" s="236">
        <v>0.35289999999999999</v>
      </c>
    </row>
    <row r="70" spans="1:5" ht="32.4">
      <c r="A70" s="241"/>
      <c r="B70" s="235" t="s">
        <v>827</v>
      </c>
      <c r="C70" s="240">
        <v>28</v>
      </c>
      <c r="D70" s="240">
        <v>17</v>
      </c>
      <c r="E70" s="236">
        <v>0.60709999999999997</v>
      </c>
    </row>
    <row r="71" spans="1:5" ht="16.2">
      <c r="A71" s="682" t="s">
        <v>828</v>
      </c>
      <c r="B71" s="235" t="s">
        <v>829</v>
      </c>
      <c r="C71" s="240">
        <v>7</v>
      </c>
      <c r="D71" s="240">
        <v>6</v>
      </c>
      <c r="E71" s="236">
        <v>0.85709999999999997</v>
      </c>
    </row>
    <row r="72" spans="1:5" ht="32.4">
      <c r="A72" s="677"/>
      <c r="B72" s="235" t="s">
        <v>830</v>
      </c>
      <c r="C72" s="240">
        <v>16</v>
      </c>
      <c r="D72" s="240">
        <v>4</v>
      </c>
      <c r="E72" s="236">
        <v>0.25</v>
      </c>
    </row>
    <row r="73" spans="1:5" ht="32.4">
      <c r="A73" s="677"/>
      <c r="B73" s="235" t="s">
        <v>831</v>
      </c>
      <c r="C73" s="240">
        <v>11</v>
      </c>
      <c r="D73" s="240">
        <v>4</v>
      </c>
      <c r="E73" s="236">
        <v>0.36359999999999998</v>
      </c>
    </row>
    <row r="74" spans="1:5" ht="16.2">
      <c r="A74" s="677"/>
      <c r="B74" s="235" t="s">
        <v>832</v>
      </c>
      <c r="C74" s="240">
        <v>23</v>
      </c>
      <c r="D74" s="240">
        <v>9</v>
      </c>
      <c r="E74" s="236">
        <v>0.39129999999999998</v>
      </c>
    </row>
    <row r="75" spans="1:5" ht="16.2">
      <c r="A75" s="677"/>
      <c r="B75" s="235" t="s">
        <v>833</v>
      </c>
      <c r="C75" s="240">
        <v>23</v>
      </c>
      <c r="D75" s="240">
        <v>12</v>
      </c>
      <c r="E75" s="236">
        <v>0.52170000000000005</v>
      </c>
    </row>
    <row r="76" spans="1:5" ht="16.2">
      <c r="A76" s="677"/>
      <c r="B76" s="235" t="s">
        <v>834</v>
      </c>
      <c r="C76" s="240">
        <v>20</v>
      </c>
      <c r="D76" s="240">
        <v>8</v>
      </c>
      <c r="E76" s="236">
        <v>0.4</v>
      </c>
    </row>
    <row r="77" spans="1:5" ht="16.2">
      <c r="A77" s="677"/>
      <c r="B77" s="235" t="s">
        <v>835</v>
      </c>
      <c r="C77" s="240">
        <v>44</v>
      </c>
      <c r="D77" s="240">
        <v>17</v>
      </c>
      <c r="E77" s="236">
        <v>0.38640000000000002</v>
      </c>
    </row>
    <row r="78" spans="1:5" ht="16.2">
      <c r="A78" s="677"/>
      <c r="B78" s="235" t="s">
        <v>836</v>
      </c>
      <c r="C78" s="240">
        <v>13</v>
      </c>
      <c r="D78" s="240">
        <v>7</v>
      </c>
      <c r="E78" s="236">
        <v>0.53849999999999998</v>
      </c>
    </row>
    <row r="79" spans="1:5" ht="19.5" customHeight="1">
      <c r="A79" s="677"/>
      <c r="B79" s="235" t="s">
        <v>837</v>
      </c>
      <c r="C79" s="240">
        <v>9</v>
      </c>
      <c r="D79" s="240">
        <v>5</v>
      </c>
      <c r="E79" s="236">
        <v>0.55559999999999998</v>
      </c>
    </row>
    <row r="80" spans="1:5" ht="19.5" customHeight="1">
      <c r="A80" s="677"/>
      <c r="B80" s="235" t="s">
        <v>838</v>
      </c>
      <c r="C80" s="240">
        <v>9</v>
      </c>
      <c r="D80" s="240">
        <v>4</v>
      </c>
      <c r="E80" s="236">
        <v>0.44440000000000002</v>
      </c>
    </row>
    <row r="81" spans="1:5" ht="16.2">
      <c r="A81" s="677"/>
      <c r="B81" s="235" t="s">
        <v>839</v>
      </c>
      <c r="C81" s="240">
        <v>10</v>
      </c>
      <c r="D81" s="240">
        <v>6</v>
      </c>
      <c r="E81" s="236">
        <v>0.6</v>
      </c>
    </row>
    <row r="82" spans="1:5" ht="18.75" customHeight="1">
      <c r="A82" s="677"/>
      <c r="B82" s="235" t="s">
        <v>840</v>
      </c>
      <c r="C82" s="240">
        <v>5</v>
      </c>
      <c r="D82" s="240">
        <v>3</v>
      </c>
      <c r="E82" s="236">
        <v>0.6</v>
      </c>
    </row>
    <row r="83" spans="1:5" ht="16.2">
      <c r="A83" s="677"/>
      <c r="B83" s="235" t="s">
        <v>841</v>
      </c>
      <c r="C83" s="240">
        <v>19</v>
      </c>
      <c r="D83" s="240">
        <v>10</v>
      </c>
      <c r="E83" s="236">
        <v>0.52629999999999999</v>
      </c>
    </row>
    <row r="84" spans="1:5" ht="17.25" customHeight="1">
      <c r="A84" s="677"/>
      <c r="B84" s="235" t="s">
        <v>842</v>
      </c>
      <c r="C84" s="242">
        <v>17</v>
      </c>
      <c r="D84" s="240">
        <v>6</v>
      </c>
      <c r="E84" s="236">
        <v>0.35289999999999999</v>
      </c>
    </row>
    <row r="85" spans="1:5" ht="32.4">
      <c r="A85" s="678"/>
      <c r="B85" s="235" t="s">
        <v>843</v>
      </c>
      <c r="C85" s="240">
        <v>9</v>
      </c>
      <c r="D85" s="240">
        <v>3</v>
      </c>
      <c r="E85" s="236">
        <v>0.33329999999999999</v>
      </c>
    </row>
    <row r="86" spans="1:5" ht="16.2">
      <c r="A86" s="674" t="s">
        <v>389</v>
      </c>
      <c r="B86" s="235" t="s">
        <v>627</v>
      </c>
      <c r="C86" s="193">
        <v>17</v>
      </c>
      <c r="D86" s="193">
        <v>8</v>
      </c>
      <c r="E86" s="236">
        <f t="shared" ref="E86:E133" si="1">D86/C86*100%</f>
        <v>0.47058823529411764</v>
      </c>
    </row>
    <row r="87" spans="1:5" ht="16.2">
      <c r="A87" s="674"/>
      <c r="B87" s="235" t="s">
        <v>844</v>
      </c>
      <c r="C87" s="193">
        <v>17</v>
      </c>
      <c r="D87" s="193">
        <v>9</v>
      </c>
      <c r="E87" s="236">
        <f t="shared" si="1"/>
        <v>0.52941176470588236</v>
      </c>
    </row>
    <row r="88" spans="1:5" ht="16.2">
      <c r="A88" s="674"/>
      <c r="B88" s="235" t="s">
        <v>845</v>
      </c>
      <c r="C88" s="193">
        <v>26</v>
      </c>
      <c r="D88" s="193">
        <v>15</v>
      </c>
      <c r="E88" s="236">
        <f t="shared" si="1"/>
        <v>0.57692307692307687</v>
      </c>
    </row>
    <row r="89" spans="1:5" ht="16.2">
      <c r="A89" s="674"/>
      <c r="B89" s="235" t="s">
        <v>846</v>
      </c>
      <c r="C89" s="193">
        <v>13</v>
      </c>
      <c r="D89" s="193">
        <v>9</v>
      </c>
      <c r="E89" s="236">
        <f t="shared" si="1"/>
        <v>0.69230769230769229</v>
      </c>
    </row>
    <row r="90" spans="1:5" ht="16.2">
      <c r="A90" s="674"/>
      <c r="B90" s="235" t="s">
        <v>631</v>
      </c>
      <c r="C90" s="193">
        <v>15</v>
      </c>
      <c r="D90" s="193">
        <v>7</v>
      </c>
      <c r="E90" s="236">
        <f t="shared" si="1"/>
        <v>0.46666666666666667</v>
      </c>
    </row>
    <row r="91" spans="1:5" ht="16.2">
      <c r="A91" s="674"/>
      <c r="B91" s="235" t="s">
        <v>632</v>
      </c>
      <c r="C91" s="193">
        <v>19</v>
      </c>
      <c r="D91" s="193">
        <v>5</v>
      </c>
      <c r="E91" s="236">
        <f t="shared" si="1"/>
        <v>0.26315789473684209</v>
      </c>
    </row>
    <row r="92" spans="1:5" ht="16.2">
      <c r="A92" s="674"/>
      <c r="B92" s="235" t="s">
        <v>633</v>
      </c>
      <c r="C92" s="193">
        <v>13</v>
      </c>
      <c r="D92" s="193">
        <v>6</v>
      </c>
      <c r="E92" s="236">
        <f t="shared" si="1"/>
        <v>0.46153846153846156</v>
      </c>
    </row>
    <row r="93" spans="1:5" ht="16.2">
      <c r="A93" s="674"/>
      <c r="B93" s="235" t="s">
        <v>634</v>
      </c>
      <c r="C93" s="193">
        <v>15</v>
      </c>
      <c r="D93" s="193">
        <v>9</v>
      </c>
      <c r="E93" s="236">
        <f t="shared" si="1"/>
        <v>0.6</v>
      </c>
    </row>
    <row r="94" spans="1:5" ht="17.25" customHeight="1">
      <c r="A94" s="674" t="s">
        <v>401</v>
      </c>
      <c r="B94" s="235" t="s">
        <v>847</v>
      </c>
      <c r="C94" s="193">
        <v>25</v>
      </c>
      <c r="D94" s="193">
        <v>12</v>
      </c>
      <c r="E94" s="236">
        <f t="shared" si="1"/>
        <v>0.48</v>
      </c>
    </row>
    <row r="95" spans="1:5" ht="16.2">
      <c r="A95" s="674"/>
      <c r="B95" s="235" t="s">
        <v>637</v>
      </c>
      <c r="C95" s="193">
        <v>15</v>
      </c>
      <c r="D95" s="193">
        <v>8</v>
      </c>
      <c r="E95" s="236">
        <f t="shared" si="1"/>
        <v>0.53333333333333333</v>
      </c>
    </row>
    <row r="96" spans="1:5" ht="16.2">
      <c r="A96" s="674"/>
      <c r="B96" s="235" t="s">
        <v>638</v>
      </c>
      <c r="C96" s="193">
        <v>15</v>
      </c>
      <c r="D96" s="193">
        <v>4</v>
      </c>
      <c r="E96" s="236">
        <f t="shared" si="1"/>
        <v>0.26666666666666666</v>
      </c>
    </row>
    <row r="97" spans="1:5" ht="16.2">
      <c r="A97" s="674"/>
      <c r="B97" s="235" t="s">
        <v>639</v>
      </c>
      <c r="C97" s="193">
        <v>17</v>
      </c>
      <c r="D97" s="193">
        <v>6</v>
      </c>
      <c r="E97" s="236">
        <f t="shared" si="1"/>
        <v>0.35294117647058826</v>
      </c>
    </row>
    <row r="98" spans="1:5" ht="16.2">
      <c r="A98" s="674"/>
      <c r="B98" s="235" t="s">
        <v>640</v>
      </c>
      <c r="C98" s="193">
        <v>14</v>
      </c>
      <c r="D98" s="193">
        <v>9</v>
      </c>
      <c r="E98" s="236">
        <f t="shared" si="1"/>
        <v>0.6428571428571429</v>
      </c>
    </row>
    <row r="99" spans="1:5" ht="16.2">
      <c r="A99" s="674"/>
      <c r="B99" s="235" t="s">
        <v>641</v>
      </c>
      <c r="C99" s="193">
        <v>14</v>
      </c>
      <c r="D99" s="193">
        <v>9</v>
      </c>
      <c r="E99" s="236">
        <f t="shared" si="1"/>
        <v>0.6428571428571429</v>
      </c>
    </row>
    <row r="100" spans="1:5" ht="16.2">
      <c r="A100" s="674"/>
      <c r="B100" s="235" t="s">
        <v>642</v>
      </c>
      <c r="C100" s="193">
        <v>15</v>
      </c>
      <c r="D100" s="193">
        <v>2</v>
      </c>
      <c r="E100" s="236">
        <f t="shared" si="1"/>
        <v>0.13333333333333333</v>
      </c>
    </row>
    <row r="101" spans="1:5" ht="16.2">
      <c r="A101" s="674"/>
      <c r="B101" s="235" t="s">
        <v>643</v>
      </c>
      <c r="C101" s="193">
        <v>15</v>
      </c>
      <c r="D101" s="193">
        <v>5</v>
      </c>
      <c r="E101" s="236">
        <f t="shared" si="1"/>
        <v>0.33333333333333331</v>
      </c>
    </row>
    <row r="102" spans="1:5" ht="16.2">
      <c r="A102" s="674"/>
      <c r="B102" s="235" t="s">
        <v>644</v>
      </c>
      <c r="C102" s="193">
        <v>42</v>
      </c>
      <c r="D102" s="193">
        <v>17</v>
      </c>
      <c r="E102" s="236">
        <f t="shared" si="1"/>
        <v>0.40476190476190477</v>
      </c>
    </row>
    <row r="103" spans="1:5" ht="16.2">
      <c r="A103" s="674"/>
      <c r="B103" s="235" t="s">
        <v>645</v>
      </c>
      <c r="C103" s="193">
        <v>21</v>
      </c>
      <c r="D103" s="193">
        <v>11</v>
      </c>
      <c r="E103" s="236">
        <f t="shared" si="1"/>
        <v>0.52380952380952384</v>
      </c>
    </row>
    <row r="104" spans="1:5" ht="16.2">
      <c r="A104" s="674"/>
      <c r="B104" s="235" t="s">
        <v>646</v>
      </c>
      <c r="C104" s="193">
        <v>21</v>
      </c>
      <c r="D104" s="193">
        <v>11</v>
      </c>
      <c r="E104" s="236">
        <f t="shared" si="1"/>
        <v>0.52380952380952384</v>
      </c>
    </row>
    <row r="105" spans="1:5" ht="17.25" customHeight="1">
      <c r="A105" s="674" t="s">
        <v>848</v>
      </c>
      <c r="B105" s="235" t="s">
        <v>648</v>
      </c>
      <c r="C105" s="193">
        <v>21</v>
      </c>
      <c r="D105" s="193">
        <v>12</v>
      </c>
      <c r="E105" s="236">
        <f>D105/C105*100%</f>
        <v>0.5714285714285714</v>
      </c>
    </row>
    <row r="106" spans="1:5" ht="16.2">
      <c r="A106" s="674"/>
      <c r="B106" s="235" t="s">
        <v>649</v>
      </c>
      <c r="C106" s="193">
        <v>12</v>
      </c>
      <c r="D106" s="193">
        <v>1</v>
      </c>
      <c r="E106" s="236">
        <f t="shared" ref="E106:E114" si="2">D106/C106*100%</f>
        <v>8.3333333333333329E-2</v>
      </c>
    </row>
    <row r="107" spans="1:5" ht="16.2">
      <c r="A107" s="674"/>
      <c r="B107" s="235" t="s">
        <v>650</v>
      </c>
      <c r="C107" s="193">
        <v>15</v>
      </c>
      <c r="D107" s="193">
        <v>7</v>
      </c>
      <c r="E107" s="236">
        <v>0.4667</v>
      </c>
    </row>
    <row r="108" spans="1:5" ht="16.2">
      <c r="A108" s="674"/>
      <c r="B108" s="235" t="s">
        <v>651</v>
      </c>
      <c r="C108" s="193">
        <v>15</v>
      </c>
      <c r="D108" s="193">
        <v>7</v>
      </c>
      <c r="E108" s="236">
        <f>D108/C108*100%</f>
        <v>0.46666666666666667</v>
      </c>
    </row>
    <row r="109" spans="1:5" ht="16.2">
      <c r="A109" s="674"/>
      <c r="B109" s="235" t="s">
        <v>652</v>
      </c>
      <c r="C109" s="193">
        <v>15</v>
      </c>
      <c r="D109" s="193">
        <v>5</v>
      </c>
      <c r="E109" s="236">
        <f>D109/C109*100%</f>
        <v>0.33333333333333331</v>
      </c>
    </row>
    <row r="110" spans="1:5" ht="16.2">
      <c r="A110" s="674"/>
      <c r="B110" s="235" t="s">
        <v>653</v>
      </c>
      <c r="C110" s="193">
        <v>15</v>
      </c>
      <c r="D110" s="193">
        <v>7</v>
      </c>
      <c r="E110" s="236">
        <f t="shared" si="2"/>
        <v>0.46666666666666667</v>
      </c>
    </row>
    <row r="111" spans="1:5" ht="16.2">
      <c r="A111" s="674"/>
      <c r="B111" s="235" t="s">
        <v>849</v>
      </c>
      <c r="C111" s="193">
        <v>13</v>
      </c>
      <c r="D111" s="193">
        <v>4</v>
      </c>
      <c r="E111" s="236">
        <f t="shared" si="2"/>
        <v>0.30769230769230771</v>
      </c>
    </row>
    <row r="112" spans="1:5" ht="16.2">
      <c r="A112" s="674"/>
      <c r="B112" s="235" t="s">
        <v>655</v>
      </c>
      <c r="C112" s="193">
        <v>7</v>
      </c>
      <c r="D112" s="193">
        <v>5</v>
      </c>
      <c r="E112" s="236">
        <f t="shared" si="2"/>
        <v>0.7142857142857143</v>
      </c>
    </row>
    <row r="113" spans="1:5" ht="16.2">
      <c r="A113" s="674"/>
      <c r="B113" s="235" t="s">
        <v>656</v>
      </c>
      <c r="C113" s="193">
        <v>15</v>
      </c>
      <c r="D113" s="193">
        <v>8</v>
      </c>
      <c r="E113" s="236">
        <f t="shared" si="2"/>
        <v>0.53333333333333333</v>
      </c>
    </row>
    <row r="114" spans="1:5" ht="16.2">
      <c r="A114" s="674"/>
      <c r="B114" s="235" t="s">
        <v>657</v>
      </c>
      <c r="C114" s="193">
        <v>15</v>
      </c>
      <c r="D114" s="193">
        <v>6</v>
      </c>
      <c r="E114" s="236">
        <f t="shared" si="2"/>
        <v>0.4</v>
      </c>
    </row>
    <row r="115" spans="1:5" ht="16.2">
      <c r="A115" s="674" t="s">
        <v>850</v>
      </c>
      <c r="B115" s="243" t="s">
        <v>851</v>
      </c>
      <c r="C115" s="193">
        <v>13</v>
      </c>
      <c r="D115" s="193">
        <v>5</v>
      </c>
      <c r="E115" s="236">
        <v>0.3846</v>
      </c>
    </row>
    <row r="116" spans="1:5" ht="18.75" customHeight="1">
      <c r="A116" s="674"/>
      <c r="B116" s="243" t="s">
        <v>852</v>
      </c>
      <c r="C116" s="193">
        <v>15</v>
      </c>
      <c r="D116" s="193">
        <v>3</v>
      </c>
      <c r="E116" s="236">
        <v>0.2</v>
      </c>
    </row>
    <row r="117" spans="1:5" ht="16.2">
      <c r="A117" s="674"/>
      <c r="B117" s="243" t="s">
        <v>853</v>
      </c>
      <c r="C117" s="193">
        <v>15</v>
      </c>
      <c r="D117" s="193">
        <v>7</v>
      </c>
      <c r="E117" s="236">
        <v>0.4667</v>
      </c>
    </row>
    <row r="118" spans="1:5" ht="16.2">
      <c r="A118" s="674"/>
      <c r="B118" s="243" t="s">
        <v>854</v>
      </c>
      <c r="C118" s="193">
        <v>11</v>
      </c>
      <c r="D118" s="193">
        <v>4</v>
      </c>
      <c r="E118" s="236">
        <v>0.36359999999999998</v>
      </c>
    </row>
    <row r="119" spans="1:5" ht="16.2">
      <c r="A119" s="674"/>
      <c r="B119" s="243" t="s">
        <v>855</v>
      </c>
      <c r="C119" s="193">
        <v>15</v>
      </c>
      <c r="D119" s="193">
        <v>5</v>
      </c>
      <c r="E119" s="236">
        <v>0.33329999999999999</v>
      </c>
    </row>
    <row r="120" spans="1:5" ht="16.2">
      <c r="A120" s="674"/>
      <c r="B120" s="243" t="s">
        <v>856</v>
      </c>
      <c r="C120" s="193">
        <v>15</v>
      </c>
      <c r="D120" s="193">
        <v>8</v>
      </c>
      <c r="E120" s="236">
        <v>0.5333</v>
      </c>
    </row>
    <row r="121" spans="1:5" ht="16.2">
      <c r="A121" s="674"/>
      <c r="B121" s="243" t="s">
        <v>857</v>
      </c>
      <c r="C121" s="193">
        <v>11</v>
      </c>
      <c r="D121" s="193">
        <v>7</v>
      </c>
      <c r="E121" s="236">
        <v>0.63639999999999997</v>
      </c>
    </row>
    <row r="122" spans="1:5" ht="16.2">
      <c r="A122" s="674"/>
      <c r="B122" s="243" t="s">
        <v>858</v>
      </c>
      <c r="C122" s="193">
        <v>11</v>
      </c>
      <c r="D122" s="193">
        <v>6</v>
      </c>
      <c r="E122" s="236">
        <v>0.54549999999999998</v>
      </c>
    </row>
    <row r="123" spans="1:5" ht="16.2">
      <c r="A123" s="674"/>
      <c r="B123" s="243" t="s">
        <v>859</v>
      </c>
      <c r="C123" s="193">
        <v>15</v>
      </c>
      <c r="D123" s="193">
        <v>9</v>
      </c>
      <c r="E123" s="236">
        <v>0.6</v>
      </c>
    </row>
    <row r="124" spans="1:5" ht="16.2">
      <c r="A124" s="674"/>
      <c r="B124" s="243" t="s">
        <v>860</v>
      </c>
      <c r="C124" s="193">
        <v>11</v>
      </c>
      <c r="D124" s="193">
        <v>6</v>
      </c>
      <c r="E124" s="236">
        <v>0.54549999999999998</v>
      </c>
    </row>
    <row r="125" spans="1:5" ht="16.2">
      <c r="A125" s="674"/>
      <c r="B125" s="243" t="s">
        <v>861</v>
      </c>
      <c r="C125" s="193">
        <v>13</v>
      </c>
      <c r="D125" s="193">
        <v>5</v>
      </c>
      <c r="E125" s="236">
        <v>0.3846</v>
      </c>
    </row>
    <row r="126" spans="1:5" ht="16.2">
      <c r="A126" s="674"/>
      <c r="B126" s="243" t="s">
        <v>862</v>
      </c>
      <c r="C126" s="193">
        <v>11</v>
      </c>
      <c r="D126" s="193">
        <v>5</v>
      </c>
      <c r="E126" s="236">
        <v>0.45450000000000002</v>
      </c>
    </row>
    <row r="127" spans="1:5" ht="16.2">
      <c r="A127" s="674" t="s">
        <v>419</v>
      </c>
      <c r="B127" s="235" t="s">
        <v>673</v>
      </c>
      <c r="C127" s="193">
        <v>13</v>
      </c>
      <c r="D127" s="193">
        <v>7</v>
      </c>
      <c r="E127" s="236">
        <f t="shared" si="1"/>
        <v>0.53846153846153844</v>
      </c>
    </row>
    <row r="128" spans="1:5" ht="16.2">
      <c r="A128" s="674"/>
      <c r="B128" s="235" t="s">
        <v>674</v>
      </c>
      <c r="C128" s="193">
        <v>13</v>
      </c>
      <c r="D128" s="193">
        <v>7</v>
      </c>
      <c r="E128" s="236">
        <f t="shared" si="1"/>
        <v>0.53846153846153844</v>
      </c>
    </row>
    <row r="129" spans="1:5" ht="16.2">
      <c r="A129" s="674"/>
      <c r="B129" s="235" t="s">
        <v>675</v>
      </c>
      <c r="C129" s="193">
        <v>17</v>
      </c>
      <c r="D129" s="193">
        <v>9</v>
      </c>
      <c r="E129" s="236">
        <f t="shared" si="1"/>
        <v>0.52941176470588236</v>
      </c>
    </row>
    <row r="130" spans="1:5" ht="16.2">
      <c r="A130" s="674"/>
      <c r="B130" s="235" t="s">
        <v>676</v>
      </c>
      <c r="C130" s="193">
        <v>17</v>
      </c>
      <c r="D130" s="193">
        <v>9</v>
      </c>
      <c r="E130" s="236">
        <f t="shared" si="1"/>
        <v>0.52941176470588236</v>
      </c>
    </row>
    <row r="131" spans="1:5" ht="16.2">
      <c r="A131" s="674"/>
      <c r="B131" s="235" t="s">
        <v>677</v>
      </c>
      <c r="C131" s="193">
        <v>9</v>
      </c>
      <c r="D131" s="193">
        <v>4</v>
      </c>
      <c r="E131" s="236">
        <f t="shared" si="1"/>
        <v>0.44444444444444442</v>
      </c>
    </row>
    <row r="132" spans="1:5" ht="16.2">
      <c r="A132" s="674"/>
      <c r="B132" s="235" t="s">
        <v>678</v>
      </c>
      <c r="C132" s="193">
        <v>9</v>
      </c>
      <c r="D132" s="193">
        <v>4</v>
      </c>
      <c r="E132" s="236">
        <f t="shared" si="1"/>
        <v>0.44444444444444442</v>
      </c>
    </row>
    <row r="133" spans="1:5" ht="16.2">
      <c r="A133" s="674"/>
      <c r="B133" s="235" t="s">
        <v>679</v>
      </c>
      <c r="C133" s="193">
        <v>19</v>
      </c>
      <c r="D133" s="193">
        <v>4</v>
      </c>
      <c r="E133" s="236">
        <f t="shared" si="1"/>
        <v>0.21052631578947367</v>
      </c>
    </row>
    <row r="134" spans="1:5" ht="16.2">
      <c r="A134" s="674" t="s">
        <v>863</v>
      </c>
      <c r="B134" s="235" t="s">
        <v>864</v>
      </c>
      <c r="C134" s="193">
        <v>9</v>
      </c>
      <c r="D134" s="193">
        <v>5</v>
      </c>
      <c r="E134" s="236">
        <v>0.55559999999999998</v>
      </c>
    </row>
    <row r="135" spans="1:5" ht="16.2">
      <c r="A135" s="674"/>
      <c r="B135" s="235" t="s">
        <v>865</v>
      </c>
      <c r="C135" s="193">
        <v>17</v>
      </c>
      <c r="D135" s="193">
        <v>6</v>
      </c>
      <c r="E135" s="236">
        <v>0.35289999999999999</v>
      </c>
    </row>
    <row r="136" spans="1:5" ht="18" customHeight="1">
      <c r="A136" s="674"/>
      <c r="B136" s="235" t="s">
        <v>866</v>
      </c>
      <c r="C136" s="193">
        <v>19</v>
      </c>
      <c r="D136" s="193">
        <v>13</v>
      </c>
      <c r="E136" s="236">
        <v>0.68420000000000003</v>
      </c>
    </row>
    <row r="137" spans="1:5" ht="16.2">
      <c r="A137" s="674"/>
      <c r="B137" s="235" t="s">
        <v>684</v>
      </c>
      <c r="C137" s="193">
        <v>10</v>
      </c>
      <c r="D137" s="193">
        <v>6</v>
      </c>
      <c r="E137" s="236">
        <v>0.6</v>
      </c>
    </row>
    <row r="138" spans="1:5" ht="16.2">
      <c r="A138" s="674"/>
      <c r="B138" s="235" t="s">
        <v>867</v>
      </c>
      <c r="C138" s="193">
        <v>15</v>
      </c>
      <c r="D138" s="193">
        <v>8</v>
      </c>
      <c r="E138" s="236">
        <v>0.5333</v>
      </c>
    </row>
    <row r="139" spans="1:5" ht="18" customHeight="1">
      <c r="A139" s="674"/>
      <c r="B139" s="235" t="s">
        <v>868</v>
      </c>
      <c r="C139" s="193">
        <v>15</v>
      </c>
      <c r="D139" s="193">
        <v>8</v>
      </c>
      <c r="E139" s="236">
        <v>0.5333</v>
      </c>
    </row>
    <row r="140" spans="1:5" ht="16.2">
      <c r="A140" s="674"/>
      <c r="B140" s="235" t="s">
        <v>869</v>
      </c>
      <c r="C140" s="193">
        <v>25</v>
      </c>
      <c r="D140" s="193">
        <v>12</v>
      </c>
      <c r="E140" s="236">
        <v>0.48</v>
      </c>
    </row>
    <row r="141" spans="1:5" ht="16.2">
      <c r="A141" s="674"/>
      <c r="B141" s="243" t="s">
        <v>870</v>
      </c>
      <c r="C141" s="193">
        <v>15</v>
      </c>
      <c r="D141" s="193">
        <v>7</v>
      </c>
      <c r="E141" s="236">
        <v>0.4667</v>
      </c>
    </row>
    <row r="142" spans="1:5" ht="16.2">
      <c r="A142" s="674"/>
      <c r="B142" s="235" t="s">
        <v>871</v>
      </c>
      <c r="C142" s="193">
        <v>15</v>
      </c>
      <c r="D142" s="193">
        <v>9</v>
      </c>
      <c r="E142" s="236">
        <v>0.6</v>
      </c>
    </row>
    <row r="143" spans="1:5" ht="16.2">
      <c r="A143" s="674" t="s">
        <v>431</v>
      </c>
      <c r="B143" s="235" t="s">
        <v>872</v>
      </c>
      <c r="C143" s="193">
        <v>19</v>
      </c>
      <c r="D143" s="193">
        <v>10</v>
      </c>
      <c r="E143" s="236">
        <v>0.52629999999999999</v>
      </c>
    </row>
    <row r="144" spans="1:5" ht="16.2">
      <c r="A144" s="674"/>
      <c r="B144" s="235" t="s">
        <v>873</v>
      </c>
      <c r="C144" s="244">
        <v>19</v>
      </c>
      <c r="D144" s="244">
        <v>7</v>
      </c>
      <c r="E144" s="236">
        <v>0.36840000000000001</v>
      </c>
    </row>
    <row r="145" spans="1:5" ht="16.2">
      <c r="A145" s="674"/>
      <c r="B145" s="235" t="s">
        <v>693</v>
      </c>
      <c r="C145" s="244">
        <v>23</v>
      </c>
      <c r="D145" s="244">
        <v>10</v>
      </c>
      <c r="E145" s="236">
        <v>0.43480000000000002</v>
      </c>
    </row>
    <row r="146" spans="1:5" ht="16.2">
      <c r="A146" s="674"/>
      <c r="B146" s="235" t="s">
        <v>694</v>
      </c>
      <c r="C146" s="244">
        <v>15</v>
      </c>
      <c r="D146" s="244">
        <v>5</v>
      </c>
      <c r="E146" s="236">
        <v>0.33329999999999999</v>
      </c>
    </row>
    <row r="147" spans="1:5" ht="16.2">
      <c r="A147" s="674"/>
      <c r="B147" s="235" t="s">
        <v>695</v>
      </c>
      <c r="C147" s="193">
        <v>21</v>
      </c>
      <c r="D147" s="193">
        <v>9</v>
      </c>
      <c r="E147" s="236">
        <v>0.42859999999999998</v>
      </c>
    </row>
    <row r="148" spans="1:5" ht="16.2">
      <c r="A148" s="674"/>
      <c r="B148" s="235" t="s">
        <v>696</v>
      </c>
      <c r="C148" s="193">
        <v>19</v>
      </c>
      <c r="D148" s="193">
        <v>7</v>
      </c>
      <c r="E148" s="236">
        <v>0.36840000000000001</v>
      </c>
    </row>
    <row r="149" spans="1:5" ht="16.2">
      <c r="A149" s="674"/>
      <c r="B149" s="235" t="s">
        <v>697</v>
      </c>
      <c r="C149" s="193">
        <v>17</v>
      </c>
      <c r="D149" s="193">
        <v>9</v>
      </c>
      <c r="E149" s="236">
        <v>0.52939999999999998</v>
      </c>
    </row>
    <row r="150" spans="1:5" ht="16.2">
      <c r="A150" s="674"/>
      <c r="B150" s="235" t="s">
        <v>698</v>
      </c>
      <c r="C150" s="193">
        <v>11</v>
      </c>
      <c r="D150" s="193">
        <v>6</v>
      </c>
      <c r="E150" s="236">
        <v>0.54549999999999998</v>
      </c>
    </row>
    <row r="151" spans="1:5" ht="16.2">
      <c r="A151" s="674"/>
      <c r="B151" s="235" t="s">
        <v>699</v>
      </c>
      <c r="C151" s="193">
        <v>23</v>
      </c>
      <c r="D151" s="193">
        <v>8</v>
      </c>
      <c r="E151" s="236">
        <v>0.3478</v>
      </c>
    </row>
    <row r="152" spans="1:5" ht="16.2">
      <c r="A152" s="674"/>
      <c r="B152" s="235" t="s">
        <v>700</v>
      </c>
      <c r="C152" s="193">
        <v>27</v>
      </c>
      <c r="D152" s="193">
        <v>17</v>
      </c>
      <c r="E152" s="236">
        <v>0.62960000000000005</v>
      </c>
    </row>
    <row r="153" spans="1:5" ht="16.2">
      <c r="A153" s="674"/>
      <c r="B153" s="235" t="s">
        <v>701</v>
      </c>
      <c r="C153" s="193">
        <v>19</v>
      </c>
      <c r="D153" s="193">
        <v>13</v>
      </c>
      <c r="E153" s="236">
        <v>0.68420000000000003</v>
      </c>
    </row>
    <row r="154" spans="1:5" ht="18.75" customHeight="1">
      <c r="A154" s="674"/>
      <c r="B154" s="235" t="s">
        <v>702</v>
      </c>
      <c r="C154" s="193">
        <v>17</v>
      </c>
      <c r="D154" s="193">
        <v>6</v>
      </c>
      <c r="E154" s="236">
        <v>0.35289999999999999</v>
      </c>
    </row>
    <row r="155" spans="1:5" ht="32.4">
      <c r="A155" s="674"/>
      <c r="B155" s="235" t="s">
        <v>874</v>
      </c>
      <c r="C155" s="193">
        <v>8</v>
      </c>
      <c r="D155" s="193">
        <v>5</v>
      </c>
      <c r="E155" s="236">
        <v>0.625</v>
      </c>
    </row>
    <row r="156" spans="1:5" ht="16.2">
      <c r="A156" s="674"/>
      <c r="B156" s="235" t="s">
        <v>875</v>
      </c>
      <c r="C156" s="244">
        <v>12</v>
      </c>
      <c r="D156" s="244">
        <v>10</v>
      </c>
      <c r="E156" s="236">
        <v>0.83330000000000004</v>
      </c>
    </row>
    <row r="157" spans="1:5" ht="48.6">
      <c r="A157" s="683" t="s">
        <v>510</v>
      </c>
      <c r="B157" s="243" t="s">
        <v>876</v>
      </c>
      <c r="C157" s="193">
        <v>17</v>
      </c>
      <c r="D157" s="193">
        <v>10</v>
      </c>
      <c r="E157" s="236">
        <v>0.58819999999999995</v>
      </c>
    </row>
    <row r="158" spans="1:5" ht="16.2">
      <c r="A158" s="683"/>
      <c r="B158" s="243" t="s">
        <v>877</v>
      </c>
      <c r="C158" s="193">
        <v>15</v>
      </c>
      <c r="D158" s="193">
        <v>4</v>
      </c>
      <c r="E158" s="236">
        <v>0.26669999999999999</v>
      </c>
    </row>
    <row r="159" spans="1:5" ht="32.4">
      <c r="A159" s="683"/>
      <c r="B159" s="243" t="s">
        <v>878</v>
      </c>
      <c r="C159" s="193">
        <v>15</v>
      </c>
      <c r="D159" s="193">
        <v>6</v>
      </c>
      <c r="E159" s="236">
        <v>0.4</v>
      </c>
    </row>
    <row r="160" spans="1:5" ht="16.2">
      <c r="A160" s="683"/>
      <c r="B160" s="243" t="s">
        <v>879</v>
      </c>
      <c r="C160" s="193">
        <v>15</v>
      </c>
      <c r="D160" s="193">
        <v>7</v>
      </c>
      <c r="E160" s="236">
        <v>0.4667</v>
      </c>
    </row>
    <row r="161" spans="1:5" ht="16.2">
      <c r="A161" s="683"/>
      <c r="B161" s="243" t="s">
        <v>880</v>
      </c>
      <c r="C161" s="193">
        <v>11</v>
      </c>
      <c r="D161" s="193">
        <v>8</v>
      </c>
      <c r="E161" s="236">
        <v>0.72729999999999995</v>
      </c>
    </row>
    <row r="162" spans="1:5" ht="16.2">
      <c r="A162" s="683"/>
      <c r="B162" s="243" t="s">
        <v>881</v>
      </c>
      <c r="C162" s="193">
        <v>17</v>
      </c>
      <c r="D162" s="193">
        <v>7</v>
      </c>
      <c r="E162" s="236">
        <v>0.4118</v>
      </c>
    </row>
    <row r="163" spans="1:5" ht="16.2">
      <c r="A163" s="681" t="s">
        <v>882</v>
      </c>
      <c r="B163" s="243" t="s">
        <v>883</v>
      </c>
      <c r="C163" s="193">
        <v>11</v>
      </c>
      <c r="D163" s="193">
        <v>3</v>
      </c>
      <c r="E163" s="236">
        <f t="shared" ref="E163:E175" si="3">D163/C163*100%</f>
        <v>0.27272727272727271</v>
      </c>
    </row>
    <row r="164" spans="1:5" ht="16.2">
      <c r="A164" s="682"/>
      <c r="B164" s="243" t="s">
        <v>884</v>
      </c>
      <c r="C164" s="193">
        <v>6</v>
      </c>
      <c r="D164" s="193">
        <v>3</v>
      </c>
      <c r="E164" s="236">
        <f t="shared" si="3"/>
        <v>0.5</v>
      </c>
    </row>
    <row r="165" spans="1:5" ht="16.2">
      <c r="A165" s="682"/>
      <c r="B165" s="243" t="s">
        <v>885</v>
      </c>
      <c r="C165" s="193">
        <v>13</v>
      </c>
      <c r="D165" s="193">
        <v>2</v>
      </c>
      <c r="E165" s="236">
        <f t="shared" si="3"/>
        <v>0.15384615384615385</v>
      </c>
    </row>
    <row r="166" spans="1:5" ht="16.2">
      <c r="A166" s="682"/>
      <c r="B166" s="243" t="s">
        <v>886</v>
      </c>
      <c r="C166" s="193">
        <v>21</v>
      </c>
      <c r="D166" s="193">
        <v>10</v>
      </c>
      <c r="E166" s="236">
        <f t="shared" si="3"/>
        <v>0.47619047619047616</v>
      </c>
    </row>
    <row r="167" spans="1:5" ht="16.2">
      <c r="A167" s="682"/>
      <c r="B167" s="243" t="s">
        <v>887</v>
      </c>
      <c r="C167" s="193">
        <v>13</v>
      </c>
      <c r="D167" s="193">
        <v>9</v>
      </c>
      <c r="E167" s="236">
        <f t="shared" si="3"/>
        <v>0.69230769230769229</v>
      </c>
    </row>
    <row r="168" spans="1:5" ht="16.2">
      <c r="A168" s="682"/>
      <c r="B168" s="243" t="s">
        <v>888</v>
      </c>
      <c r="C168" s="193">
        <v>16</v>
      </c>
      <c r="D168" s="193">
        <v>7</v>
      </c>
      <c r="E168" s="236">
        <f t="shared" si="3"/>
        <v>0.4375</v>
      </c>
    </row>
    <row r="169" spans="1:5" ht="16.2">
      <c r="A169" s="682"/>
      <c r="B169" s="243" t="s">
        <v>889</v>
      </c>
      <c r="C169" s="193">
        <v>17</v>
      </c>
      <c r="D169" s="193">
        <v>8</v>
      </c>
      <c r="E169" s="236">
        <f t="shared" si="3"/>
        <v>0.47058823529411764</v>
      </c>
    </row>
    <row r="170" spans="1:5" ht="16.2">
      <c r="A170" s="682"/>
      <c r="B170" s="243" t="s">
        <v>890</v>
      </c>
      <c r="C170" s="193">
        <v>21</v>
      </c>
      <c r="D170" s="193">
        <v>4</v>
      </c>
      <c r="E170" s="236">
        <f t="shared" si="3"/>
        <v>0.19047619047619047</v>
      </c>
    </row>
    <row r="171" spans="1:5" ht="16.2">
      <c r="A171" s="682"/>
      <c r="B171" s="243" t="s">
        <v>891</v>
      </c>
      <c r="C171" s="193">
        <v>15</v>
      </c>
      <c r="D171" s="193">
        <v>4</v>
      </c>
      <c r="E171" s="236">
        <f t="shared" si="3"/>
        <v>0.26666666666666666</v>
      </c>
    </row>
    <row r="172" spans="1:5" ht="16.2">
      <c r="A172" s="682"/>
      <c r="B172" s="243" t="s">
        <v>892</v>
      </c>
      <c r="C172" s="193">
        <v>15</v>
      </c>
      <c r="D172" s="193">
        <v>6</v>
      </c>
      <c r="E172" s="236">
        <f t="shared" si="3"/>
        <v>0.4</v>
      </c>
    </row>
    <row r="173" spans="1:5" ht="16.2">
      <c r="A173" s="682"/>
      <c r="B173" s="243" t="s">
        <v>893</v>
      </c>
      <c r="C173" s="193">
        <v>14</v>
      </c>
      <c r="D173" s="193">
        <v>5</v>
      </c>
      <c r="E173" s="236">
        <f t="shared" si="3"/>
        <v>0.35714285714285715</v>
      </c>
    </row>
    <row r="174" spans="1:5" ht="16.2">
      <c r="A174" s="682"/>
      <c r="B174" s="243" t="s">
        <v>894</v>
      </c>
      <c r="C174" s="193">
        <v>15</v>
      </c>
      <c r="D174" s="193">
        <v>7</v>
      </c>
      <c r="E174" s="236">
        <f t="shared" si="3"/>
        <v>0.46666666666666667</v>
      </c>
    </row>
    <row r="175" spans="1:5" ht="16.2">
      <c r="A175" s="245"/>
      <c r="B175" s="243" t="s">
        <v>895</v>
      </c>
      <c r="C175" s="193">
        <v>17</v>
      </c>
      <c r="D175" s="193">
        <v>6</v>
      </c>
      <c r="E175" s="236">
        <f t="shared" si="3"/>
        <v>0.35294117647058826</v>
      </c>
    </row>
    <row r="176" spans="1:5" ht="16.2">
      <c r="A176" s="676" t="s">
        <v>896</v>
      </c>
      <c r="B176" s="235" t="s">
        <v>897</v>
      </c>
      <c r="C176" s="193">
        <v>13</v>
      </c>
      <c r="D176" s="193">
        <v>7</v>
      </c>
      <c r="E176" s="236">
        <v>0.53849999999999998</v>
      </c>
    </row>
    <row r="177" spans="1:13" ht="16.2">
      <c r="A177" s="677"/>
      <c r="B177" s="235" t="s">
        <v>898</v>
      </c>
      <c r="C177" s="193">
        <v>13</v>
      </c>
      <c r="D177" s="193">
        <v>9</v>
      </c>
      <c r="E177" s="236">
        <v>0.69230000000000003</v>
      </c>
    </row>
    <row r="178" spans="1:13" ht="16.2">
      <c r="A178" s="677"/>
      <c r="B178" s="235" t="s">
        <v>899</v>
      </c>
      <c r="C178" s="193">
        <v>15</v>
      </c>
      <c r="D178" s="193">
        <v>7</v>
      </c>
      <c r="E178" s="236">
        <v>0.4667</v>
      </c>
    </row>
    <row r="179" spans="1:13" ht="16.2">
      <c r="A179" s="677"/>
      <c r="B179" s="235" t="s">
        <v>900</v>
      </c>
      <c r="C179" s="193">
        <v>12</v>
      </c>
      <c r="D179" s="193">
        <v>9</v>
      </c>
      <c r="E179" s="236">
        <v>0.75</v>
      </c>
    </row>
    <row r="180" spans="1:13" ht="16.2">
      <c r="A180" s="677"/>
      <c r="B180" s="235" t="s">
        <v>901</v>
      </c>
      <c r="C180" s="193">
        <v>15</v>
      </c>
      <c r="D180" s="193">
        <v>4</v>
      </c>
      <c r="E180" s="236">
        <v>0.26669999999999999</v>
      </c>
    </row>
    <row r="181" spans="1:13" ht="16.2">
      <c r="A181" s="677"/>
      <c r="B181" s="235" t="s">
        <v>902</v>
      </c>
      <c r="C181" s="193">
        <v>13</v>
      </c>
      <c r="D181" s="193">
        <v>8</v>
      </c>
      <c r="E181" s="236">
        <v>0.61539999999999995</v>
      </c>
    </row>
    <row r="182" spans="1:13" ht="16.2">
      <c r="A182" s="677"/>
      <c r="B182" s="235" t="s">
        <v>903</v>
      </c>
      <c r="C182" s="193">
        <v>9</v>
      </c>
      <c r="D182" s="193">
        <v>6</v>
      </c>
      <c r="E182" s="236">
        <v>0.66669999999999996</v>
      </c>
    </row>
    <row r="183" spans="1:13" ht="16.2">
      <c r="A183" s="677"/>
      <c r="B183" s="235" t="s">
        <v>904</v>
      </c>
      <c r="C183" s="193">
        <v>16</v>
      </c>
      <c r="D183" s="193">
        <v>2</v>
      </c>
      <c r="E183" s="236">
        <v>0.125</v>
      </c>
    </row>
    <row r="184" spans="1:13" ht="16.2">
      <c r="A184" s="677"/>
      <c r="B184" s="235" t="s">
        <v>905</v>
      </c>
      <c r="C184" s="193">
        <v>7</v>
      </c>
      <c r="D184" s="193">
        <v>3</v>
      </c>
      <c r="E184" s="236">
        <v>0.42859999999999998</v>
      </c>
    </row>
    <row r="185" spans="1:13" ht="16.2">
      <c r="A185" s="677"/>
      <c r="B185" s="235" t="s">
        <v>906</v>
      </c>
      <c r="C185" s="193">
        <v>11</v>
      </c>
      <c r="D185" s="193">
        <v>5</v>
      </c>
      <c r="E185" s="236">
        <v>0.45450000000000002</v>
      </c>
    </row>
    <row r="186" spans="1:13" ht="16.2">
      <c r="A186" s="678"/>
      <c r="B186" s="235" t="s">
        <v>907</v>
      </c>
      <c r="C186" s="193">
        <v>12</v>
      </c>
      <c r="D186" s="193">
        <v>5</v>
      </c>
      <c r="E186" s="236">
        <v>0.41670000000000001</v>
      </c>
    </row>
    <row r="187" spans="1:13" ht="16.2">
      <c r="A187" s="681" t="s">
        <v>504</v>
      </c>
      <c r="B187" s="243" t="s">
        <v>908</v>
      </c>
      <c r="C187" s="193">
        <v>17</v>
      </c>
      <c r="D187" s="193">
        <v>11</v>
      </c>
      <c r="E187" s="236">
        <v>0.64710000000000001</v>
      </c>
      <c r="M187" s="246"/>
    </row>
    <row r="188" spans="1:13" ht="16.2">
      <c r="A188" s="677"/>
      <c r="B188" s="243" t="s">
        <v>909</v>
      </c>
      <c r="C188" s="193">
        <v>15</v>
      </c>
      <c r="D188" s="193">
        <v>6</v>
      </c>
      <c r="E188" s="236">
        <v>0.4</v>
      </c>
      <c r="M188" s="246"/>
    </row>
    <row r="189" spans="1:13" ht="16.2">
      <c r="A189" s="677"/>
      <c r="B189" s="243" t="s">
        <v>910</v>
      </c>
      <c r="C189" s="193">
        <v>15</v>
      </c>
      <c r="D189" s="193">
        <v>6</v>
      </c>
      <c r="E189" s="236">
        <v>0.4</v>
      </c>
      <c r="M189" s="246"/>
    </row>
    <row r="190" spans="1:13" ht="16.2">
      <c r="A190" s="677"/>
      <c r="B190" s="243" t="s">
        <v>911</v>
      </c>
      <c r="C190" s="193">
        <v>16</v>
      </c>
      <c r="D190" s="193">
        <v>5</v>
      </c>
      <c r="E190" s="236">
        <v>0.3125</v>
      </c>
      <c r="M190" s="246"/>
    </row>
    <row r="191" spans="1:13" ht="16.2">
      <c r="A191" s="677"/>
      <c r="B191" s="243" t="s">
        <v>912</v>
      </c>
      <c r="C191" s="193">
        <v>11</v>
      </c>
      <c r="D191" s="193">
        <v>5</v>
      </c>
      <c r="E191" s="236">
        <v>0.45450000000000002</v>
      </c>
      <c r="M191" s="246"/>
    </row>
    <row r="192" spans="1:13" ht="16.2">
      <c r="A192" s="677" t="s">
        <v>504</v>
      </c>
      <c r="B192" s="243" t="s">
        <v>913</v>
      </c>
      <c r="C192" s="193">
        <v>13</v>
      </c>
      <c r="D192" s="193">
        <v>6</v>
      </c>
      <c r="E192" s="236">
        <v>0.46150000000000002</v>
      </c>
    </row>
    <row r="193" spans="1:5" ht="16.2">
      <c r="A193" s="677"/>
      <c r="B193" s="243" t="s">
        <v>914</v>
      </c>
      <c r="C193" s="193">
        <v>13</v>
      </c>
      <c r="D193" s="193">
        <v>3</v>
      </c>
      <c r="E193" s="236">
        <v>0.23080000000000001</v>
      </c>
    </row>
    <row r="194" spans="1:5" ht="16.2">
      <c r="A194" s="677"/>
      <c r="B194" s="243" t="s">
        <v>915</v>
      </c>
      <c r="C194" s="193">
        <v>12</v>
      </c>
      <c r="D194" s="193">
        <v>4</v>
      </c>
      <c r="E194" s="236">
        <v>0.33329999999999999</v>
      </c>
    </row>
    <row r="195" spans="1:5" ht="16.2">
      <c r="A195" s="677"/>
      <c r="B195" s="243" t="s">
        <v>916</v>
      </c>
      <c r="C195" s="193">
        <v>15</v>
      </c>
      <c r="D195" s="193">
        <v>9</v>
      </c>
      <c r="E195" s="236">
        <v>0.6</v>
      </c>
    </row>
    <row r="196" spans="1:5" ht="16.2">
      <c r="A196" s="677"/>
      <c r="B196" s="243" t="s">
        <v>917</v>
      </c>
      <c r="C196" s="193">
        <v>15</v>
      </c>
      <c r="D196" s="193">
        <v>5</v>
      </c>
      <c r="E196" s="236">
        <v>0.33329999999999999</v>
      </c>
    </row>
    <row r="197" spans="1:5" ht="16.2">
      <c r="A197" s="677"/>
      <c r="B197" s="243" t="s">
        <v>918</v>
      </c>
      <c r="C197" s="193">
        <v>11</v>
      </c>
      <c r="D197" s="193">
        <v>7</v>
      </c>
      <c r="E197" s="236">
        <v>0.63639999999999997</v>
      </c>
    </row>
    <row r="198" spans="1:5" ht="16.2">
      <c r="A198" s="677"/>
      <c r="B198" s="243" t="s">
        <v>919</v>
      </c>
      <c r="C198" s="193">
        <v>10</v>
      </c>
      <c r="D198" s="193">
        <v>4</v>
      </c>
      <c r="E198" s="236">
        <v>0.4</v>
      </c>
    </row>
    <row r="199" spans="1:5" ht="16.2">
      <c r="A199" s="678"/>
      <c r="B199" s="243" t="s">
        <v>920</v>
      </c>
      <c r="C199" s="193">
        <v>13</v>
      </c>
      <c r="D199" s="193">
        <v>4</v>
      </c>
      <c r="E199" s="236">
        <v>0.30769999999999997</v>
      </c>
    </row>
    <row r="200" spans="1:5" ht="16.2">
      <c r="A200" s="674" t="s">
        <v>921</v>
      </c>
      <c r="B200" s="235" t="s">
        <v>752</v>
      </c>
      <c r="C200" s="193">
        <v>9</v>
      </c>
      <c r="D200" s="193">
        <v>3</v>
      </c>
      <c r="E200" s="236">
        <f>D200/C200*100%</f>
        <v>0.33333333333333331</v>
      </c>
    </row>
    <row r="201" spans="1:5" ht="16.2">
      <c r="A201" s="674"/>
      <c r="B201" s="235" t="s">
        <v>753</v>
      </c>
      <c r="C201" s="193">
        <v>11</v>
      </c>
      <c r="D201" s="193">
        <v>7</v>
      </c>
      <c r="E201" s="236">
        <f>D201/C201*100%</f>
        <v>0.63636363636363635</v>
      </c>
    </row>
    <row r="202" spans="1:5" ht="16.2">
      <c r="A202" s="674"/>
      <c r="B202" s="235" t="s">
        <v>754</v>
      </c>
      <c r="C202" s="193">
        <v>17</v>
      </c>
      <c r="D202" s="193">
        <v>9</v>
      </c>
      <c r="E202" s="236">
        <f>D202/C202*100%</f>
        <v>0.52941176470588236</v>
      </c>
    </row>
    <row r="203" spans="1:5" ht="16.2">
      <c r="A203" s="674"/>
      <c r="B203" s="235" t="s">
        <v>755</v>
      </c>
      <c r="C203" s="193">
        <v>17</v>
      </c>
      <c r="D203" s="193">
        <v>2</v>
      </c>
      <c r="E203" s="236">
        <f>D203/C203*100%</f>
        <v>0.11764705882352941</v>
      </c>
    </row>
    <row r="204" spans="1:5" ht="16.2">
      <c r="A204" s="674"/>
      <c r="B204" s="235" t="s">
        <v>756</v>
      </c>
      <c r="C204" s="193">
        <v>17</v>
      </c>
      <c r="D204" s="193">
        <v>9</v>
      </c>
      <c r="E204" s="236">
        <f>D204/C204*100%</f>
        <v>0.52941176470588236</v>
      </c>
    </row>
    <row r="205" spans="1:5" ht="16.2">
      <c r="A205" s="674" t="s">
        <v>474</v>
      </c>
      <c r="B205" s="235" t="s">
        <v>922</v>
      </c>
      <c r="C205" s="193">
        <v>13</v>
      </c>
      <c r="D205" s="193">
        <v>7</v>
      </c>
      <c r="E205" s="247">
        <v>0.53846153846153844</v>
      </c>
    </row>
    <row r="206" spans="1:5" ht="16.2">
      <c r="A206" s="674"/>
      <c r="B206" s="235" t="s">
        <v>923</v>
      </c>
      <c r="C206" s="193">
        <v>13</v>
      </c>
      <c r="D206" s="193">
        <v>7</v>
      </c>
      <c r="E206" s="247">
        <v>0.53846153846153844</v>
      </c>
    </row>
    <row r="207" spans="1:5" ht="16.2">
      <c r="A207" s="674"/>
      <c r="B207" s="235" t="s">
        <v>924</v>
      </c>
      <c r="C207" s="193">
        <v>13</v>
      </c>
      <c r="D207" s="193">
        <v>5</v>
      </c>
      <c r="E207" s="247">
        <v>0.38461538461538464</v>
      </c>
    </row>
    <row r="208" spans="1:5" ht="16.2">
      <c r="A208" s="674"/>
      <c r="B208" s="235" t="s">
        <v>925</v>
      </c>
      <c r="C208" s="193">
        <v>13</v>
      </c>
      <c r="D208" s="193">
        <v>8</v>
      </c>
      <c r="E208" s="247">
        <v>0.61538461538461542</v>
      </c>
    </row>
    <row r="209" spans="1:5" ht="16.2">
      <c r="A209" s="674"/>
      <c r="B209" s="235" t="s">
        <v>926</v>
      </c>
      <c r="C209" s="193">
        <v>11</v>
      </c>
      <c r="D209" s="193">
        <v>4</v>
      </c>
      <c r="E209" s="247">
        <v>0.36363636363636365</v>
      </c>
    </row>
    <row r="210" spans="1:5" ht="16.2">
      <c r="A210" s="674"/>
      <c r="B210" s="235" t="s">
        <v>927</v>
      </c>
      <c r="C210" s="193">
        <v>13</v>
      </c>
      <c r="D210" s="193">
        <v>6</v>
      </c>
      <c r="E210" s="247">
        <v>0.46153846153846156</v>
      </c>
    </row>
    <row r="211" spans="1:5" ht="16.2">
      <c r="A211" s="674"/>
      <c r="B211" s="235" t="s">
        <v>928</v>
      </c>
      <c r="C211" s="193">
        <v>11</v>
      </c>
      <c r="D211" s="193">
        <v>6</v>
      </c>
      <c r="E211" s="247">
        <v>0.54545454545454541</v>
      </c>
    </row>
    <row r="212" spans="1:5" ht="16.2">
      <c r="A212" s="674" t="s">
        <v>476</v>
      </c>
      <c r="B212" s="235" t="s">
        <v>929</v>
      </c>
      <c r="C212" s="244">
        <v>9</v>
      </c>
      <c r="D212" s="244">
        <v>2</v>
      </c>
      <c r="E212" s="236">
        <v>0.22220000000000001</v>
      </c>
    </row>
    <row r="213" spans="1:5" ht="16.2">
      <c r="A213" s="674"/>
      <c r="B213" s="235" t="s">
        <v>930</v>
      </c>
      <c r="C213" s="244">
        <v>13</v>
      </c>
      <c r="D213" s="244">
        <v>3</v>
      </c>
      <c r="E213" s="236">
        <v>0.23080000000000001</v>
      </c>
    </row>
    <row r="214" spans="1:5" ht="16.2">
      <c r="A214" s="674"/>
      <c r="B214" s="235" t="s">
        <v>931</v>
      </c>
      <c r="C214" s="244">
        <v>11</v>
      </c>
      <c r="D214" s="244">
        <v>4</v>
      </c>
      <c r="E214" s="236">
        <v>0.36359999999999998</v>
      </c>
    </row>
    <row r="215" spans="1:5" ht="16.2">
      <c r="A215" s="674"/>
      <c r="B215" s="235" t="s">
        <v>932</v>
      </c>
      <c r="C215" s="244">
        <v>11</v>
      </c>
      <c r="D215" s="244">
        <v>3</v>
      </c>
      <c r="E215" s="236">
        <v>0.2727</v>
      </c>
    </row>
    <row r="216" spans="1:5" ht="16.2">
      <c r="A216" s="674"/>
      <c r="B216" s="235" t="s">
        <v>933</v>
      </c>
      <c r="C216" s="244">
        <v>11</v>
      </c>
      <c r="D216" s="244">
        <v>5</v>
      </c>
      <c r="E216" s="236">
        <v>0.45450000000000002</v>
      </c>
    </row>
    <row r="217" spans="1:5" ht="16.2">
      <c r="A217" s="674"/>
      <c r="B217" s="235" t="s">
        <v>934</v>
      </c>
      <c r="C217" s="244">
        <v>11</v>
      </c>
      <c r="D217" s="244">
        <v>7</v>
      </c>
      <c r="E217" s="236">
        <v>0.63639999999999997</v>
      </c>
    </row>
    <row r="218" spans="1:5" ht="16.2">
      <c r="A218" s="674"/>
      <c r="B218" s="235" t="s">
        <v>935</v>
      </c>
      <c r="C218" s="244">
        <v>9</v>
      </c>
      <c r="D218" s="244">
        <v>4</v>
      </c>
      <c r="E218" s="236">
        <v>0.44440000000000002</v>
      </c>
    </row>
    <row r="219" spans="1:5">
      <c r="A219" s="233"/>
    </row>
  </sheetData>
  <mergeCells count="28">
    <mergeCell ref="D1:E1"/>
    <mergeCell ref="A2:E2"/>
    <mergeCell ref="A5:A10"/>
    <mergeCell ref="A11:A20"/>
    <mergeCell ref="A21:A31"/>
    <mergeCell ref="A32:A41"/>
    <mergeCell ref="A43:A52"/>
    <mergeCell ref="A53:A62"/>
    <mergeCell ref="A63:A64"/>
    <mergeCell ref="A71:A76"/>
    <mergeCell ref="A77:A82"/>
    <mergeCell ref="A83:A85"/>
    <mergeCell ref="A86:A93"/>
    <mergeCell ref="A94:A104"/>
    <mergeCell ref="A105:A114"/>
    <mergeCell ref="A115:A126"/>
    <mergeCell ref="A127:A133"/>
    <mergeCell ref="A134:A142"/>
    <mergeCell ref="A198:A199"/>
    <mergeCell ref="A200:A204"/>
    <mergeCell ref="A205:A211"/>
    <mergeCell ref="A212:A218"/>
    <mergeCell ref="A143:A156"/>
    <mergeCell ref="A157:A162"/>
    <mergeCell ref="A163:A168"/>
    <mergeCell ref="A169:A174"/>
    <mergeCell ref="A176:A186"/>
    <mergeCell ref="A187:A197"/>
  </mergeCells>
  <phoneticPr fontId="2" type="noConversion"/>
  <printOptions horizontalCentered="1"/>
  <pageMargins left="0.25" right="0.25" top="0.75" bottom="0.75" header="0.3" footer="0.3"/>
  <pageSetup paperSize="9" fitToHeight="0" orientation="portrait" r:id="rId1"/>
  <headerFooter>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E195"/>
  <sheetViews>
    <sheetView topLeftCell="A64" workbookViewId="0">
      <selection activeCell="A2" sqref="A2:E2"/>
    </sheetView>
  </sheetViews>
  <sheetFormatPr defaultColWidth="8.88671875" defaultRowHeight="15.6"/>
  <cols>
    <col min="1" max="1" width="9.88671875" style="171" customWidth="1"/>
    <col min="2" max="2" width="45.44140625" style="172" customWidth="1"/>
    <col min="3" max="3" width="10.109375" style="173" customWidth="1"/>
    <col min="4" max="4" width="10.44140625" style="173" customWidth="1"/>
    <col min="5" max="5" width="12.88671875" style="173" customWidth="1"/>
    <col min="6" max="16384" width="8.88671875" style="173"/>
  </cols>
  <sheetData>
    <row r="1" spans="1:5" ht="28.35" customHeight="1">
      <c r="D1" s="654" t="s">
        <v>770</v>
      </c>
      <c r="E1" s="655"/>
    </row>
    <row r="2" spans="1:5" ht="27" customHeight="1">
      <c r="A2" s="656" t="s">
        <v>771</v>
      </c>
      <c r="B2" s="656"/>
      <c r="C2" s="656"/>
      <c r="D2" s="656"/>
      <c r="E2" s="656"/>
    </row>
    <row r="3" spans="1:5">
      <c r="A3" s="174"/>
    </row>
    <row r="4" spans="1:5" ht="39.6">
      <c r="A4" s="178" t="s">
        <v>323</v>
      </c>
      <c r="B4" s="178" t="s">
        <v>324</v>
      </c>
      <c r="C4" s="178" t="s">
        <v>325</v>
      </c>
      <c r="D4" s="178" t="s">
        <v>326</v>
      </c>
      <c r="E4" s="178" t="s">
        <v>327</v>
      </c>
    </row>
    <row r="5" spans="1:5" ht="16.2">
      <c r="A5" s="684" t="s">
        <v>328</v>
      </c>
      <c r="B5" s="180" t="s">
        <v>329</v>
      </c>
      <c r="C5" s="181">
        <v>9</v>
      </c>
      <c r="D5" s="181">
        <v>2</v>
      </c>
      <c r="E5" s="183">
        <f>D5/C5*100%</f>
        <v>0.22222222222222221</v>
      </c>
    </row>
    <row r="6" spans="1:5" s="175" customFormat="1" ht="16.2">
      <c r="A6" s="685"/>
      <c r="B6" s="180" t="s">
        <v>330</v>
      </c>
      <c r="C6" s="181">
        <v>15</v>
      </c>
      <c r="D6" s="181">
        <v>1</v>
      </c>
      <c r="E6" s="183">
        <f>D6/C6*100%</f>
        <v>6.6666666666666666E-2</v>
      </c>
    </row>
    <row r="7" spans="1:5" s="175" customFormat="1" ht="16.2">
      <c r="A7" s="685"/>
      <c r="B7" s="180" t="s">
        <v>331</v>
      </c>
      <c r="C7" s="181">
        <v>7</v>
      </c>
      <c r="D7" s="181">
        <v>4</v>
      </c>
      <c r="E7" s="183">
        <f t="shared" ref="E7:E18" si="0">D7/C7*100%</f>
        <v>0.5714285714285714</v>
      </c>
    </row>
    <row r="8" spans="1:5" s="175" customFormat="1" ht="16.2">
      <c r="A8" s="685"/>
      <c r="B8" s="180" t="s">
        <v>332</v>
      </c>
      <c r="C8" s="181">
        <v>9</v>
      </c>
      <c r="D8" s="181">
        <v>6</v>
      </c>
      <c r="E8" s="183">
        <f t="shared" si="0"/>
        <v>0.66666666666666663</v>
      </c>
    </row>
    <row r="9" spans="1:5" s="175" customFormat="1" ht="16.2">
      <c r="A9" s="685"/>
      <c r="B9" s="180" t="s">
        <v>333</v>
      </c>
      <c r="C9" s="181">
        <v>16</v>
      </c>
      <c r="D9" s="181">
        <v>1</v>
      </c>
      <c r="E9" s="183">
        <f t="shared" si="0"/>
        <v>6.25E-2</v>
      </c>
    </row>
    <row r="10" spans="1:5" s="175" customFormat="1" ht="16.2">
      <c r="A10" s="685"/>
      <c r="B10" s="180" t="s">
        <v>334</v>
      </c>
      <c r="C10" s="181">
        <v>19</v>
      </c>
      <c r="D10" s="181">
        <v>1</v>
      </c>
      <c r="E10" s="183">
        <f t="shared" si="0"/>
        <v>5.2631578947368418E-2</v>
      </c>
    </row>
    <row r="11" spans="1:5" s="175" customFormat="1" ht="16.2">
      <c r="A11" s="685"/>
      <c r="B11" s="180" t="s">
        <v>335</v>
      </c>
      <c r="C11" s="181">
        <v>15</v>
      </c>
      <c r="D11" s="181">
        <v>5</v>
      </c>
      <c r="E11" s="183">
        <f t="shared" si="0"/>
        <v>0.33333333333333331</v>
      </c>
    </row>
    <row r="12" spans="1:5" s="175" customFormat="1" ht="16.2">
      <c r="A12" s="685"/>
      <c r="B12" s="180" t="s">
        <v>336</v>
      </c>
      <c r="C12" s="181">
        <v>11</v>
      </c>
      <c r="D12" s="181">
        <v>4</v>
      </c>
      <c r="E12" s="183">
        <f t="shared" si="0"/>
        <v>0.36363636363636365</v>
      </c>
    </row>
    <row r="13" spans="1:5" s="175" customFormat="1" ht="16.2">
      <c r="A13" s="685"/>
      <c r="B13" s="180" t="s">
        <v>337</v>
      </c>
      <c r="C13" s="181">
        <v>32</v>
      </c>
      <c r="D13" s="181">
        <v>3</v>
      </c>
      <c r="E13" s="183">
        <f t="shared" si="0"/>
        <v>9.375E-2</v>
      </c>
    </row>
    <row r="14" spans="1:5" s="175" customFormat="1" ht="16.2">
      <c r="A14" s="685"/>
      <c r="B14" s="180" t="s">
        <v>338</v>
      </c>
      <c r="C14" s="181">
        <v>15</v>
      </c>
      <c r="D14" s="181">
        <v>5</v>
      </c>
      <c r="E14" s="183">
        <f t="shared" si="0"/>
        <v>0.33333333333333331</v>
      </c>
    </row>
    <row r="15" spans="1:5" s="175" customFormat="1" ht="16.2">
      <c r="A15" s="685"/>
      <c r="B15" s="180" t="s">
        <v>339</v>
      </c>
      <c r="C15" s="181">
        <v>9</v>
      </c>
      <c r="D15" s="181">
        <v>1</v>
      </c>
      <c r="E15" s="183">
        <f t="shared" si="0"/>
        <v>0.1111111111111111</v>
      </c>
    </row>
    <row r="16" spans="1:5" s="175" customFormat="1" ht="16.2">
      <c r="A16" s="685"/>
      <c r="B16" s="180" t="s">
        <v>340</v>
      </c>
      <c r="C16" s="181">
        <v>23</v>
      </c>
      <c r="D16" s="181">
        <v>0</v>
      </c>
      <c r="E16" s="183">
        <f t="shared" si="0"/>
        <v>0</v>
      </c>
    </row>
    <row r="17" spans="1:5" s="175" customFormat="1" ht="16.2">
      <c r="A17" s="685"/>
      <c r="B17" s="180" t="s">
        <v>341</v>
      </c>
      <c r="C17" s="181">
        <v>25</v>
      </c>
      <c r="D17" s="181">
        <v>3</v>
      </c>
      <c r="E17" s="183">
        <f t="shared" si="0"/>
        <v>0.12</v>
      </c>
    </row>
    <row r="18" spans="1:5" s="176" customFormat="1" ht="16.2">
      <c r="A18" s="684" t="s">
        <v>342</v>
      </c>
      <c r="B18" s="180" t="s">
        <v>343</v>
      </c>
      <c r="C18" s="181">
        <v>10</v>
      </c>
      <c r="D18" s="181">
        <v>6</v>
      </c>
      <c r="E18" s="183">
        <f t="shared" si="0"/>
        <v>0.6</v>
      </c>
    </row>
    <row r="19" spans="1:5" s="176" customFormat="1" ht="32.4">
      <c r="A19" s="685"/>
      <c r="B19" s="180" t="s">
        <v>344</v>
      </c>
      <c r="C19" s="181">
        <v>13</v>
      </c>
      <c r="D19" s="181">
        <v>6</v>
      </c>
      <c r="E19" s="183">
        <v>0.46150000000000002</v>
      </c>
    </row>
    <row r="20" spans="1:5" s="176" customFormat="1" ht="16.2">
      <c r="A20" s="685"/>
      <c r="B20" s="180" t="s">
        <v>345</v>
      </c>
      <c r="C20" s="181">
        <v>18</v>
      </c>
      <c r="D20" s="181">
        <v>7</v>
      </c>
      <c r="E20" s="183">
        <v>0.38890000000000002</v>
      </c>
    </row>
    <row r="21" spans="1:5" s="176" customFormat="1" ht="16.2">
      <c r="A21" s="685"/>
      <c r="B21" s="180" t="s">
        <v>346</v>
      </c>
      <c r="C21" s="181">
        <v>12</v>
      </c>
      <c r="D21" s="181">
        <v>2</v>
      </c>
      <c r="E21" s="183">
        <v>0.16669999999999999</v>
      </c>
    </row>
    <row r="22" spans="1:5" s="176" customFormat="1" ht="16.2">
      <c r="A22" s="685"/>
      <c r="B22" s="180" t="s">
        <v>347</v>
      </c>
      <c r="C22" s="181">
        <v>15</v>
      </c>
      <c r="D22" s="181">
        <v>7</v>
      </c>
      <c r="E22" s="183">
        <v>0.4667</v>
      </c>
    </row>
    <row r="23" spans="1:5" s="176" customFormat="1" ht="16.2">
      <c r="A23" s="685"/>
      <c r="B23" s="180" t="s">
        <v>348</v>
      </c>
      <c r="C23" s="181">
        <v>13</v>
      </c>
      <c r="D23" s="181">
        <v>1</v>
      </c>
      <c r="E23" s="183">
        <v>7.6700000000000004E-2</v>
      </c>
    </row>
    <row r="24" spans="1:5" s="177" customFormat="1" ht="16.2">
      <c r="A24" s="685"/>
      <c r="B24" s="180" t="s">
        <v>349</v>
      </c>
      <c r="C24" s="181">
        <v>20</v>
      </c>
      <c r="D24" s="181">
        <v>2</v>
      </c>
      <c r="E24" s="183">
        <v>0.1</v>
      </c>
    </row>
    <row r="25" spans="1:5" s="177" customFormat="1" ht="16.2">
      <c r="A25" s="685"/>
      <c r="B25" s="180" t="s">
        <v>350</v>
      </c>
      <c r="C25" s="181">
        <v>14</v>
      </c>
      <c r="D25" s="181">
        <v>2</v>
      </c>
      <c r="E25" s="183">
        <v>0.14280000000000001</v>
      </c>
    </row>
    <row r="26" spans="1:5" s="177" customFormat="1" ht="16.2">
      <c r="A26" s="685"/>
      <c r="B26" s="180" t="s">
        <v>351</v>
      </c>
      <c r="C26" s="181">
        <v>11</v>
      </c>
      <c r="D26" s="181">
        <v>4</v>
      </c>
      <c r="E26" s="183">
        <v>0.36359999999999998</v>
      </c>
    </row>
    <row r="27" spans="1:5" s="175" customFormat="1" ht="16.2">
      <c r="A27" s="598" t="s">
        <v>352</v>
      </c>
      <c r="B27" s="191" t="s">
        <v>479</v>
      </c>
      <c r="C27" s="181">
        <v>12</v>
      </c>
      <c r="D27" s="181">
        <v>6</v>
      </c>
      <c r="E27" s="182">
        <v>0.5</v>
      </c>
    </row>
    <row r="28" spans="1:5" ht="16.2">
      <c r="A28" s="598"/>
      <c r="B28" s="191" t="s">
        <v>480</v>
      </c>
      <c r="C28" s="181">
        <v>12</v>
      </c>
      <c r="D28" s="181">
        <v>4</v>
      </c>
      <c r="E28" s="183">
        <v>0.33300000000000002</v>
      </c>
    </row>
    <row r="29" spans="1:5" ht="16.2">
      <c r="A29" s="598"/>
      <c r="B29" s="191" t="s">
        <v>481</v>
      </c>
      <c r="C29" s="181">
        <v>11</v>
      </c>
      <c r="D29" s="181">
        <v>3</v>
      </c>
      <c r="E29" s="183">
        <v>0.27300000000000002</v>
      </c>
    </row>
    <row r="30" spans="1:5" ht="32.4">
      <c r="A30" s="598"/>
      <c r="B30" s="191" t="s">
        <v>482</v>
      </c>
      <c r="C30" s="181">
        <v>19</v>
      </c>
      <c r="D30" s="181">
        <v>5</v>
      </c>
      <c r="E30" s="183">
        <v>0.26300000000000001</v>
      </c>
    </row>
    <row r="31" spans="1:5" ht="16.2">
      <c r="A31" s="598"/>
      <c r="B31" s="200" t="s">
        <v>99</v>
      </c>
      <c r="C31" s="181">
        <v>15</v>
      </c>
      <c r="D31" s="181">
        <v>9</v>
      </c>
      <c r="E31" s="199">
        <v>0.6</v>
      </c>
    </row>
    <row r="32" spans="1:5" ht="16.2">
      <c r="A32" s="598"/>
      <c r="B32" s="191" t="s">
        <v>483</v>
      </c>
      <c r="C32" s="181">
        <v>21</v>
      </c>
      <c r="D32" s="181">
        <v>7</v>
      </c>
      <c r="E32" s="183">
        <v>0.33300000000000002</v>
      </c>
    </row>
    <row r="33" spans="1:5" ht="16.2">
      <c r="A33" s="684" t="s">
        <v>353</v>
      </c>
      <c r="B33" s="184" t="s">
        <v>354</v>
      </c>
      <c r="C33" s="67">
        <v>8</v>
      </c>
      <c r="D33" s="67">
        <v>5</v>
      </c>
      <c r="E33" s="105">
        <v>0.625</v>
      </c>
    </row>
    <row r="34" spans="1:5" ht="16.2">
      <c r="A34" s="685"/>
      <c r="B34" s="184" t="s">
        <v>355</v>
      </c>
      <c r="C34" s="67">
        <v>16</v>
      </c>
      <c r="D34" s="67">
        <v>5</v>
      </c>
      <c r="E34" s="105">
        <v>0.3125</v>
      </c>
    </row>
    <row r="35" spans="1:5" ht="16.2">
      <c r="A35" s="685"/>
      <c r="B35" s="184" t="s">
        <v>356</v>
      </c>
      <c r="C35" s="67">
        <v>27</v>
      </c>
      <c r="D35" s="67">
        <v>3</v>
      </c>
      <c r="E35" s="105">
        <v>0.1111</v>
      </c>
    </row>
    <row r="36" spans="1:5" ht="16.2">
      <c r="A36" s="685"/>
      <c r="B36" s="184" t="s">
        <v>357</v>
      </c>
      <c r="C36" s="67">
        <v>17</v>
      </c>
      <c r="D36" s="67">
        <v>5</v>
      </c>
      <c r="E36" s="105">
        <v>0.29409999999999997</v>
      </c>
    </row>
    <row r="37" spans="1:5" ht="16.2">
      <c r="A37" s="685"/>
      <c r="B37" s="184" t="s">
        <v>358</v>
      </c>
      <c r="C37" s="67">
        <v>19</v>
      </c>
      <c r="D37" s="67">
        <v>4</v>
      </c>
      <c r="E37" s="105">
        <v>0.21049999999999999</v>
      </c>
    </row>
    <row r="38" spans="1:5" ht="16.2">
      <c r="A38" s="685"/>
      <c r="B38" s="184" t="s">
        <v>359</v>
      </c>
      <c r="C38" s="67">
        <v>12</v>
      </c>
      <c r="D38" s="67">
        <v>4</v>
      </c>
      <c r="E38" s="105">
        <v>0.33329999999999999</v>
      </c>
    </row>
    <row r="39" spans="1:5" ht="16.2">
      <c r="A39" s="685"/>
      <c r="B39" s="184" t="s">
        <v>360</v>
      </c>
      <c r="C39" s="67">
        <v>14</v>
      </c>
      <c r="D39" s="67">
        <v>7</v>
      </c>
      <c r="E39" s="105">
        <v>0.5</v>
      </c>
    </row>
    <row r="40" spans="1:5" ht="16.2">
      <c r="A40" s="685"/>
      <c r="B40" s="184" t="s">
        <v>361</v>
      </c>
      <c r="C40" s="67">
        <v>17</v>
      </c>
      <c r="D40" s="67">
        <v>5</v>
      </c>
      <c r="E40" s="105">
        <v>0.29409999999999997</v>
      </c>
    </row>
    <row r="41" spans="1:5" ht="16.2">
      <c r="A41" s="685"/>
      <c r="B41" s="184" t="s">
        <v>362</v>
      </c>
      <c r="C41" s="67">
        <v>9</v>
      </c>
      <c r="D41" s="67">
        <v>6</v>
      </c>
      <c r="E41" s="105">
        <v>0.66669999999999996</v>
      </c>
    </row>
    <row r="42" spans="1:5" ht="16.2">
      <c r="A42" s="685"/>
      <c r="B42" s="184" t="s">
        <v>363</v>
      </c>
      <c r="C42" s="67">
        <v>20</v>
      </c>
      <c r="D42" s="67">
        <v>7</v>
      </c>
      <c r="E42" s="105">
        <v>0.35</v>
      </c>
    </row>
    <row r="43" spans="1:5" ht="16.2">
      <c r="A43" s="685"/>
      <c r="B43" s="184" t="s">
        <v>364</v>
      </c>
      <c r="C43" s="67">
        <v>11</v>
      </c>
      <c r="D43" s="67">
        <v>8</v>
      </c>
      <c r="E43" s="105">
        <v>0.72729999999999995</v>
      </c>
    </row>
    <row r="44" spans="1:5" ht="16.2">
      <c r="A44" s="685"/>
      <c r="B44" s="184" t="s">
        <v>365</v>
      </c>
      <c r="C44" s="67">
        <v>12</v>
      </c>
      <c r="D44" s="67">
        <v>4</v>
      </c>
      <c r="E44" s="105">
        <v>0.33329999999999999</v>
      </c>
    </row>
    <row r="45" spans="1:5" ht="16.2">
      <c r="A45" s="685"/>
      <c r="B45" s="202" t="s">
        <v>532</v>
      </c>
      <c r="C45" s="67">
        <v>10</v>
      </c>
      <c r="D45" s="67">
        <v>5</v>
      </c>
      <c r="E45" s="105">
        <v>0.5</v>
      </c>
    </row>
    <row r="46" spans="1:5" ht="32.4">
      <c r="A46" s="685"/>
      <c r="B46" s="202" t="s">
        <v>531</v>
      </c>
      <c r="C46" s="67">
        <v>8</v>
      </c>
      <c r="D46" s="67">
        <v>5</v>
      </c>
      <c r="E46" s="105">
        <v>0.625</v>
      </c>
    </row>
    <row r="47" spans="1:5" s="177" customFormat="1" ht="16.2">
      <c r="A47" s="179" t="s">
        <v>366</v>
      </c>
      <c r="B47" s="180" t="s">
        <v>367</v>
      </c>
      <c r="C47" s="67">
        <v>23</v>
      </c>
      <c r="D47" s="67">
        <v>13</v>
      </c>
      <c r="E47" s="104">
        <v>0.56499999999999995</v>
      </c>
    </row>
    <row r="48" spans="1:5" s="177" customFormat="1" ht="16.2">
      <c r="A48" s="598" t="s">
        <v>368</v>
      </c>
      <c r="B48" s="180" t="s">
        <v>369</v>
      </c>
      <c r="C48" s="67">
        <v>17</v>
      </c>
      <c r="D48" s="67">
        <v>5</v>
      </c>
      <c r="E48" s="104">
        <v>0.28999999999999998</v>
      </c>
    </row>
    <row r="49" spans="1:5" s="177" customFormat="1" ht="16.2">
      <c r="A49" s="598"/>
      <c r="B49" s="180" t="s">
        <v>370</v>
      </c>
      <c r="C49" s="67">
        <v>15</v>
      </c>
      <c r="D49" s="67">
        <v>5</v>
      </c>
      <c r="E49" s="104">
        <v>0.33300000000000002</v>
      </c>
    </row>
    <row r="50" spans="1:5" s="177" customFormat="1" ht="16.2">
      <c r="A50" s="598"/>
      <c r="B50" s="180" t="s">
        <v>371</v>
      </c>
      <c r="C50" s="67">
        <v>9</v>
      </c>
      <c r="D50" s="67">
        <v>3</v>
      </c>
      <c r="E50" s="104">
        <v>0.33300000000000002</v>
      </c>
    </row>
    <row r="51" spans="1:5" s="177" customFormat="1" ht="16.2">
      <c r="A51" s="598"/>
      <c r="B51" s="180" t="s">
        <v>372</v>
      </c>
      <c r="C51" s="67">
        <v>21</v>
      </c>
      <c r="D51" s="67">
        <v>7</v>
      </c>
      <c r="E51" s="105">
        <v>0.33300000000000002</v>
      </c>
    </row>
    <row r="52" spans="1:5" s="176" customFormat="1" ht="16.2">
      <c r="A52" s="686"/>
      <c r="B52" s="186" t="s">
        <v>373</v>
      </c>
      <c r="C52" s="185">
        <v>38</v>
      </c>
      <c r="D52" s="185">
        <v>6</v>
      </c>
      <c r="E52" s="198">
        <v>0.15790000000000001</v>
      </c>
    </row>
    <row r="53" spans="1:5" ht="16.2">
      <c r="A53" s="598" t="s">
        <v>374</v>
      </c>
      <c r="B53" s="45" t="s">
        <v>197</v>
      </c>
      <c r="C53" s="67">
        <v>11</v>
      </c>
      <c r="D53" s="67">
        <v>5</v>
      </c>
      <c r="E53" s="105">
        <v>0.5</v>
      </c>
    </row>
    <row r="54" spans="1:5" ht="16.2">
      <c r="A54" s="598"/>
      <c r="B54" s="45" t="s">
        <v>485</v>
      </c>
      <c r="C54" s="67">
        <v>7</v>
      </c>
      <c r="D54" s="67">
        <v>2</v>
      </c>
      <c r="E54" s="105">
        <v>0.28999999999999998</v>
      </c>
    </row>
    <row r="55" spans="1:5" ht="16.2">
      <c r="A55" s="598"/>
      <c r="B55" s="45" t="s">
        <v>486</v>
      </c>
      <c r="C55" s="67">
        <v>13</v>
      </c>
      <c r="D55" s="67">
        <v>5</v>
      </c>
      <c r="E55" s="105">
        <v>0.63</v>
      </c>
    </row>
    <row r="56" spans="1:5" ht="16.2">
      <c r="A56" s="598"/>
      <c r="B56" s="201" t="s">
        <v>200</v>
      </c>
      <c r="C56" s="187">
        <v>18</v>
      </c>
      <c r="D56" s="187">
        <v>1</v>
      </c>
      <c r="E56" s="188">
        <v>5.5599999999999997E-2</v>
      </c>
    </row>
    <row r="57" spans="1:5" ht="16.2">
      <c r="A57" s="598"/>
      <c r="B57" s="201" t="s">
        <v>487</v>
      </c>
      <c r="C57" s="187">
        <v>21</v>
      </c>
      <c r="D57" s="187">
        <v>2</v>
      </c>
      <c r="E57" s="188">
        <v>9.5000000000000001E-2</v>
      </c>
    </row>
    <row r="58" spans="1:5" ht="16.2">
      <c r="A58" s="598"/>
      <c r="B58" s="201" t="s">
        <v>488</v>
      </c>
      <c r="C58" s="187">
        <v>17</v>
      </c>
      <c r="D58" s="187">
        <v>6</v>
      </c>
      <c r="E58" s="188">
        <v>0.06</v>
      </c>
    </row>
    <row r="59" spans="1:5" ht="16.2">
      <c r="A59" s="598"/>
      <c r="B59" s="201" t="s">
        <v>489</v>
      </c>
      <c r="C59" s="187">
        <v>11</v>
      </c>
      <c r="D59" s="187">
        <v>5</v>
      </c>
      <c r="E59" s="188">
        <v>0.45</v>
      </c>
    </row>
    <row r="60" spans="1:5" ht="16.2">
      <c r="A60" s="598"/>
      <c r="B60" s="45" t="s">
        <v>484</v>
      </c>
      <c r="C60" s="67">
        <v>16</v>
      </c>
      <c r="D60" s="67">
        <v>1</v>
      </c>
      <c r="E60" s="189">
        <v>0.62569444444444444</v>
      </c>
    </row>
    <row r="61" spans="1:5" s="176" customFormat="1" ht="16.2">
      <c r="A61" s="684" t="s">
        <v>375</v>
      </c>
      <c r="B61" s="180" t="s">
        <v>376</v>
      </c>
      <c r="C61" s="181">
        <v>15</v>
      </c>
      <c r="D61" s="181">
        <v>5</v>
      </c>
      <c r="E61" s="183">
        <f>D61/C61</f>
        <v>0.33333333333333331</v>
      </c>
    </row>
    <row r="62" spans="1:5" s="177" customFormat="1" ht="16.2">
      <c r="A62" s="684"/>
      <c r="B62" s="180" t="s">
        <v>377</v>
      </c>
      <c r="C62" s="181">
        <v>23</v>
      </c>
      <c r="D62" s="181">
        <v>9</v>
      </c>
      <c r="E62" s="183">
        <f t="shared" ref="E62:E69" si="1">D62/C62</f>
        <v>0.39130434782608697</v>
      </c>
    </row>
    <row r="63" spans="1:5" s="177" customFormat="1" ht="16.2">
      <c r="A63" s="684"/>
      <c r="B63" s="180" t="s">
        <v>378</v>
      </c>
      <c r="C63" s="181">
        <v>21</v>
      </c>
      <c r="D63" s="181">
        <v>8</v>
      </c>
      <c r="E63" s="183">
        <f t="shared" si="1"/>
        <v>0.38095238095238093</v>
      </c>
    </row>
    <row r="64" spans="1:5" s="177" customFormat="1" ht="32.4">
      <c r="A64" s="684"/>
      <c r="B64" s="180" t="s">
        <v>379</v>
      </c>
      <c r="C64" s="181">
        <v>25</v>
      </c>
      <c r="D64" s="181">
        <v>9</v>
      </c>
      <c r="E64" s="183">
        <f t="shared" si="1"/>
        <v>0.36</v>
      </c>
    </row>
    <row r="65" spans="1:5" s="177" customFormat="1" ht="16.2">
      <c r="A65" s="684"/>
      <c r="B65" s="180" t="s">
        <v>380</v>
      </c>
      <c r="C65" s="67">
        <v>14</v>
      </c>
      <c r="D65" s="67">
        <v>5</v>
      </c>
      <c r="E65" s="105">
        <f t="shared" si="1"/>
        <v>0.35714285714285715</v>
      </c>
    </row>
    <row r="66" spans="1:5" s="177" customFormat="1" ht="16.2">
      <c r="A66" s="684"/>
      <c r="B66" s="180" t="s">
        <v>381</v>
      </c>
      <c r="C66" s="67">
        <v>81</v>
      </c>
      <c r="D66" s="67">
        <v>31</v>
      </c>
      <c r="E66" s="105">
        <f t="shared" si="1"/>
        <v>0.38271604938271603</v>
      </c>
    </row>
    <row r="67" spans="1:5" s="177" customFormat="1" ht="16.2">
      <c r="A67" s="684"/>
      <c r="B67" s="180" t="s">
        <v>382</v>
      </c>
      <c r="C67" s="181">
        <v>10</v>
      </c>
      <c r="D67" s="181">
        <v>2</v>
      </c>
      <c r="E67" s="183">
        <f t="shared" si="1"/>
        <v>0.2</v>
      </c>
    </row>
    <row r="68" spans="1:5" s="177" customFormat="1" ht="16.2">
      <c r="A68" s="685"/>
      <c r="B68" s="180" t="s">
        <v>383</v>
      </c>
      <c r="C68" s="67">
        <v>14</v>
      </c>
      <c r="D68" s="67">
        <v>8</v>
      </c>
      <c r="E68" s="96">
        <f t="shared" si="1"/>
        <v>0.5714285714285714</v>
      </c>
    </row>
    <row r="69" spans="1:5" s="177" customFormat="1" ht="16.2">
      <c r="A69" s="684"/>
      <c r="B69" s="180" t="s">
        <v>384</v>
      </c>
      <c r="C69" s="181">
        <v>16</v>
      </c>
      <c r="D69" s="181">
        <v>7</v>
      </c>
      <c r="E69" s="183">
        <f t="shared" si="1"/>
        <v>0.4375</v>
      </c>
    </row>
    <row r="70" spans="1:5" s="177" customFormat="1" ht="16.2">
      <c r="A70" s="684"/>
      <c r="B70" s="180" t="s">
        <v>385</v>
      </c>
      <c r="C70" s="181">
        <v>15</v>
      </c>
      <c r="D70" s="181">
        <v>5</v>
      </c>
      <c r="E70" s="183">
        <f>D70/C70</f>
        <v>0.33333333333333331</v>
      </c>
    </row>
    <row r="71" spans="1:5" s="177" customFormat="1" ht="16.2">
      <c r="A71" s="684"/>
      <c r="B71" s="180" t="s">
        <v>386</v>
      </c>
      <c r="C71" s="181">
        <v>20</v>
      </c>
      <c r="D71" s="181">
        <v>10</v>
      </c>
      <c r="E71" s="183">
        <f>D71/C71</f>
        <v>0.5</v>
      </c>
    </row>
    <row r="72" spans="1:5" s="177" customFormat="1" ht="16.2">
      <c r="A72" s="684"/>
      <c r="B72" s="180" t="s">
        <v>387</v>
      </c>
      <c r="C72" s="67">
        <v>25</v>
      </c>
      <c r="D72" s="67">
        <v>9</v>
      </c>
      <c r="E72" s="96">
        <f>D72/C72</f>
        <v>0.36</v>
      </c>
    </row>
    <row r="73" spans="1:5" s="177" customFormat="1" ht="16.2">
      <c r="A73" s="684"/>
      <c r="B73" s="180" t="s">
        <v>388</v>
      </c>
      <c r="C73" s="67">
        <v>9</v>
      </c>
      <c r="D73" s="67">
        <v>5</v>
      </c>
      <c r="E73" s="96">
        <f>D73/C73</f>
        <v>0.55555555555555558</v>
      </c>
    </row>
    <row r="74" spans="1:5" ht="16.2">
      <c r="A74" s="684" t="s">
        <v>389</v>
      </c>
      <c r="B74" s="180" t="s">
        <v>390</v>
      </c>
      <c r="C74" s="67">
        <v>15</v>
      </c>
      <c r="D74" s="67">
        <v>2</v>
      </c>
      <c r="E74" s="190">
        <v>0.13300000000000001</v>
      </c>
    </row>
    <row r="75" spans="1:5" ht="16.2">
      <c r="A75" s="685"/>
      <c r="B75" s="180" t="s">
        <v>391</v>
      </c>
      <c r="C75" s="67">
        <v>15</v>
      </c>
      <c r="D75" s="67">
        <v>10</v>
      </c>
      <c r="E75" s="105">
        <f t="shared" ref="E75:E83" si="2">D75/C75</f>
        <v>0.66666666666666663</v>
      </c>
    </row>
    <row r="76" spans="1:5" ht="16.2">
      <c r="A76" s="685"/>
      <c r="B76" s="180" t="s">
        <v>392</v>
      </c>
      <c r="C76" s="67">
        <v>11</v>
      </c>
      <c r="D76" s="67">
        <v>8</v>
      </c>
      <c r="E76" s="105">
        <f t="shared" si="2"/>
        <v>0.72727272727272729</v>
      </c>
    </row>
    <row r="77" spans="1:5" ht="16.2">
      <c r="A77" s="685"/>
      <c r="B77" s="180" t="s">
        <v>393</v>
      </c>
      <c r="C77" s="67">
        <v>11</v>
      </c>
      <c r="D77" s="67">
        <v>8</v>
      </c>
      <c r="E77" s="105">
        <f t="shared" si="2"/>
        <v>0.72727272727272729</v>
      </c>
    </row>
    <row r="78" spans="1:5" ht="16.2">
      <c r="A78" s="685"/>
      <c r="B78" s="180" t="s">
        <v>394</v>
      </c>
      <c r="C78" s="67">
        <v>20</v>
      </c>
      <c r="D78" s="67">
        <v>6</v>
      </c>
      <c r="E78" s="190">
        <f t="shared" si="2"/>
        <v>0.3</v>
      </c>
    </row>
    <row r="79" spans="1:5" ht="16.2">
      <c r="A79" s="685"/>
      <c r="B79" s="180" t="s">
        <v>395</v>
      </c>
      <c r="C79" s="67">
        <v>13</v>
      </c>
      <c r="D79" s="67">
        <v>0</v>
      </c>
      <c r="E79" s="105">
        <f t="shared" si="2"/>
        <v>0</v>
      </c>
    </row>
    <row r="80" spans="1:5" ht="16.2">
      <c r="A80" s="685"/>
      <c r="B80" s="180" t="s">
        <v>396</v>
      </c>
      <c r="C80" s="67">
        <v>20</v>
      </c>
      <c r="D80" s="67">
        <v>2</v>
      </c>
      <c r="E80" s="105">
        <f t="shared" si="2"/>
        <v>0.1</v>
      </c>
    </row>
    <row r="81" spans="1:5" ht="16.2">
      <c r="A81" s="685"/>
      <c r="B81" s="180" t="s">
        <v>397</v>
      </c>
      <c r="C81" s="67">
        <v>18</v>
      </c>
      <c r="D81" s="67">
        <v>0</v>
      </c>
      <c r="E81" s="105">
        <f t="shared" si="2"/>
        <v>0</v>
      </c>
    </row>
    <row r="82" spans="1:5" ht="16.2">
      <c r="A82" s="685"/>
      <c r="B82" s="180" t="s">
        <v>398</v>
      </c>
      <c r="C82" s="67">
        <v>12</v>
      </c>
      <c r="D82" s="67">
        <v>3</v>
      </c>
      <c r="E82" s="190">
        <f t="shared" si="2"/>
        <v>0.25</v>
      </c>
    </row>
    <row r="83" spans="1:5" ht="16.2">
      <c r="A83" s="685"/>
      <c r="B83" s="180" t="s">
        <v>399</v>
      </c>
      <c r="C83" s="67">
        <v>7</v>
      </c>
      <c r="D83" s="67">
        <v>1</v>
      </c>
      <c r="E83" s="105">
        <f t="shared" si="2"/>
        <v>0.14285714285714285</v>
      </c>
    </row>
    <row r="84" spans="1:5" ht="16.2">
      <c r="A84" s="685"/>
      <c r="B84" s="180" t="s">
        <v>400</v>
      </c>
      <c r="C84" s="67">
        <v>19</v>
      </c>
      <c r="D84" s="67">
        <v>5</v>
      </c>
      <c r="E84" s="105">
        <f>D84/C84</f>
        <v>0.26315789473684209</v>
      </c>
    </row>
    <row r="85" spans="1:5" ht="20.100000000000001" customHeight="1">
      <c r="A85" s="685"/>
      <c r="B85" s="45" t="s">
        <v>490</v>
      </c>
      <c r="C85" s="67">
        <v>11</v>
      </c>
      <c r="D85" s="67">
        <v>2</v>
      </c>
      <c r="E85" s="190">
        <f>D85/C85</f>
        <v>0.18181818181818182</v>
      </c>
    </row>
    <row r="86" spans="1:5" s="177" customFormat="1" ht="16.2">
      <c r="A86" s="684" t="s">
        <v>401</v>
      </c>
      <c r="B86" s="45" t="s">
        <v>492</v>
      </c>
      <c r="C86" s="67">
        <v>17</v>
      </c>
      <c r="D86" s="67">
        <v>4</v>
      </c>
      <c r="E86" s="105">
        <v>0.23530000000000001</v>
      </c>
    </row>
    <row r="87" spans="1:5" s="177" customFormat="1" ht="16.2">
      <c r="A87" s="685"/>
      <c r="B87" s="45" t="s">
        <v>478</v>
      </c>
      <c r="C87" s="67">
        <v>5</v>
      </c>
      <c r="D87" s="67">
        <v>0</v>
      </c>
      <c r="E87" s="105">
        <v>0</v>
      </c>
    </row>
    <row r="88" spans="1:5" s="177" customFormat="1" ht="16.2">
      <c r="A88" s="685"/>
      <c r="B88" s="45" t="s">
        <v>491</v>
      </c>
      <c r="C88" s="67">
        <v>23</v>
      </c>
      <c r="D88" s="67">
        <v>5</v>
      </c>
      <c r="E88" s="105">
        <v>0.21740000000000001</v>
      </c>
    </row>
    <row r="89" spans="1:5" s="177" customFormat="1" ht="16.2">
      <c r="A89" s="685"/>
      <c r="B89" s="180" t="s">
        <v>402</v>
      </c>
      <c r="C89" s="67">
        <v>15</v>
      </c>
      <c r="D89" s="67">
        <v>2</v>
      </c>
      <c r="E89" s="105">
        <v>0.1333</v>
      </c>
    </row>
    <row r="90" spans="1:5" s="177" customFormat="1" ht="16.2">
      <c r="A90" s="685"/>
      <c r="B90" s="180" t="s">
        <v>403</v>
      </c>
      <c r="C90" s="67">
        <v>22</v>
      </c>
      <c r="D90" s="67">
        <v>2</v>
      </c>
      <c r="E90" s="105">
        <v>9.0999999999999998E-2</v>
      </c>
    </row>
    <row r="91" spans="1:5" s="177" customFormat="1" ht="16.2">
      <c r="A91" s="685"/>
      <c r="B91" s="180" t="s">
        <v>404</v>
      </c>
      <c r="C91" s="67">
        <v>19</v>
      </c>
      <c r="D91" s="67">
        <v>6</v>
      </c>
      <c r="E91" s="105">
        <v>0.32</v>
      </c>
    </row>
    <row r="92" spans="1:5" s="177" customFormat="1" ht="16.2">
      <c r="A92" s="685"/>
      <c r="B92" s="180" t="s">
        <v>405</v>
      </c>
      <c r="C92" s="67">
        <v>9</v>
      </c>
      <c r="D92" s="67">
        <v>2</v>
      </c>
      <c r="E92" s="105">
        <v>0.22220000000000001</v>
      </c>
    </row>
    <row r="93" spans="1:5" s="177" customFormat="1" ht="16.2">
      <c r="A93" s="685"/>
      <c r="B93" s="45" t="s">
        <v>493</v>
      </c>
      <c r="C93" s="67">
        <v>17</v>
      </c>
      <c r="D93" s="67">
        <v>2</v>
      </c>
      <c r="E93" s="190">
        <v>0.11700000000000001</v>
      </c>
    </row>
    <row r="94" spans="1:5" s="177" customFormat="1" ht="16.2">
      <c r="A94" s="685"/>
      <c r="B94" s="45" t="s">
        <v>494</v>
      </c>
      <c r="C94" s="67">
        <v>11</v>
      </c>
      <c r="D94" s="67">
        <v>1</v>
      </c>
      <c r="E94" s="190">
        <v>0.09</v>
      </c>
    </row>
    <row r="95" spans="1:5" s="177" customFormat="1" ht="16.2">
      <c r="A95" s="685"/>
      <c r="B95" s="45" t="s">
        <v>495</v>
      </c>
      <c r="C95" s="67">
        <v>18</v>
      </c>
      <c r="D95" s="67">
        <v>10</v>
      </c>
      <c r="E95" s="190">
        <v>0.55500000000000005</v>
      </c>
    </row>
    <row r="96" spans="1:5" s="176" customFormat="1" ht="16.2">
      <c r="A96" s="684" t="s">
        <v>406</v>
      </c>
      <c r="B96" s="191" t="s">
        <v>407</v>
      </c>
      <c r="C96" s="181">
        <v>15</v>
      </c>
      <c r="D96" s="181">
        <v>0</v>
      </c>
      <c r="E96" s="182">
        <v>0</v>
      </c>
    </row>
    <row r="97" spans="1:5" s="176" customFormat="1" ht="16.2">
      <c r="A97" s="684"/>
      <c r="B97" s="180" t="s">
        <v>408</v>
      </c>
      <c r="C97" s="67">
        <v>13</v>
      </c>
      <c r="D97" s="67">
        <v>0</v>
      </c>
      <c r="E97" s="105">
        <v>0</v>
      </c>
    </row>
    <row r="98" spans="1:5" s="176" customFormat="1" ht="16.2">
      <c r="A98" s="684"/>
      <c r="B98" s="180" t="s">
        <v>409</v>
      </c>
      <c r="C98" s="67">
        <v>9</v>
      </c>
      <c r="D98" s="67">
        <v>6</v>
      </c>
      <c r="E98" s="104">
        <v>0.66659999999999997</v>
      </c>
    </row>
    <row r="99" spans="1:5" s="176" customFormat="1" ht="16.2">
      <c r="A99" s="684"/>
      <c r="B99" s="180" t="s">
        <v>410</v>
      </c>
      <c r="C99" s="67">
        <v>20</v>
      </c>
      <c r="D99" s="67">
        <v>1</v>
      </c>
      <c r="E99" s="104">
        <v>0.05</v>
      </c>
    </row>
    <row r="100" spans="1:5" s="176" customFormat="1" ht="32.4">
      <c r="A100" s="684"/>
      <c r="B100" s="180" t="s">
        <v>411</v>
      </c>
      <c r="C100" s="67">
        <v>13</v>
      </c>
      <c r="D100" s="67">
        <v>3</v>
      </c>
      <c r="E100" s="105">
        <v>0.23</v>
      </c>
    </row>
    <row r="101" spans="1:5" s="177" customFormat="1" ht="16.2">
      <c r="A101" s="684"/>
      <c r="B101" s="180" t="s">
        <v>412</v>
      </c>
      <c r="C101" s="67">
        <v>15</v>
      </c>
      <c r="D101" s="67">
        <v>2</v>
      </c>
      <c r="E101" s="105">
        <v>0.1333</v>
      </c>
    </row>
    <row r="102" spans="1:5" s="177" customFormat="1" ht="16.2">
      <c r="A102" s="684" t="s">
        <v>413</v>
      </c>
      <c r="B102" s="186" t="s">
        <v>414</v>
      </c>
      <c r="C102" s="67">
        <v>9</v>
      </c>
      <c r="D102" s="185">
        <v>2</v>
      </c>
      <c r="E102" s="96">
        <f t="shared" ref="E102:E109" si="3">+D102/C102</f>
        <v>0.22222222222222221</v>
      </c>
    </row>
    <row r="103" spans="1:5" s="177" customFormat="1" ht="16.2">
      <c r="A103" s="684"/>
      <c r="B103" s="203" t="s">
        <v>533</v>
      </c>
      <c r="C103" s="67">
        <v>15</v>
      </c>
      <c r="D103" s="185">
        <v>9</v>
      </c>
      <c r="E103" s="96">
        <f t="shared" si="3"/>
        <v>0.6</v>
      </c>
    </row>
    <row r="104" spans="1:5" s="177" customFormat="1" ht="16.2">
      <c r="A104" s="684"/>
      <c r="B104" s="186" t="s">
        <v>415</v>
      </c>
      <c r="C104" s="67">
        <v>14</v>
      </c>
      <c r="D104" s="185">
        <v>1</v>
      </c>
      <c r="E104" s="96">
        <f t="shared" si="3"/>
        <v>7.1428571428571425E-2</v>
      </c>
    </row>
    <row r="105" spans="1:5" s="177" customFormat="1" ht="16.2">
      <c r="A105" s="684"/>
      <c r="B105" s="203" t="s">
        <v>534</v>
      </c>
      <c r="C105" s="67">
        <v>18</v>
      </c>
      <c r="D105" s="185">
        <v>2</v>
      </c>
      <c r="E105" s="96">
        <f t="shared" si="3"/>
        <v>0.1111111111111111</v>
      </c>
    </row>
    <row r="106" spans="1:5" s="177" customFormat="1" ht="16.2">
      <c r="A106" s="684"/>
      <c r="B106" s="203" t="s">
        <v>535</v>
      </c>
      <c r="C106" s="67">
        <v>16</v>
      </c>
      <c r="D106" s="185">
        <v>2</v>
      </c>
      <c r="E106" s="96">
        <f t="shared" si="3"/>
        <v>0.125</v>
      </c>
    </row>
    <row r="107" spans="1:5" s="177" customFormat="1" ht="16.2">
      <c r="A107" s="684"/>
      <c r="B107" s="203" t="s">
        <v>536</v>
      </c>
      <c r="C107" s="67">
        <v>13</v>
      </c>
      <c r="D107" s="185">
        <v>2</v>
      </c>
      <c r="E107" s="96">
        <f t="shared" si="3"/>
        <v>0.15384615384615385</v>
      </c>
    </row>
    <row r="108" spans="1:5" s="177" customFormat="1" ht="16.2">
      <c r="A108" s="684"/>
      <c r="B108" s="186" t="s">
        <v>416</v>
      </c>
      <c r="C108" s="67">
        <v>12</v>
      </c>
      <c r="D108" s="185">
        <v>4</v>
      </c>
      <c r="E108" s="96">
        <f t="shared" si="3"/>
        <v>0.33333333333333331</v>
      </c>
    </row>
    <row r="109" spans="1:5" s="177" customFormat="1" ht="16.2">
      <c r="A109" s="684"/>
      <c r="B109" s="186" t="s">
        <v>417</v>
      </c>
      <c r="C109" s="67">
        <v>8</v>
      </c>
      <c r="D109" s="185">
        <v>4</v>
      </c>
      <c r="E109" s="96">
        <f t="shared" si="3"/>
        <v>0.5</v>
      </c>
    </row>
    <row r="110" spans="1:5" s="177" customFormat="1" ht="16.2">
      <c r="A110" s="684"/>
      <c r="B110" s="180" t="s">
        <v>418</v>
      </c>
      <c r="C110" s="67">
        <v>19</v>
      </c>
      <c r="D110" s="67">
        <v>5</v>
      </c>
      <c r="E110" s="96">
        <f>+D110/C110</f>
        <v>0.26315789473684209</v>
      </c>
    </row>
    <row r="111" spans="1:5" s="177" customFormat="1" ht="16.2">
      <c r="A111" s="598" t="s">
        <v>419</v>
      </c>
      <c r="B111" s="45" t="s">
        <v>497</v>
      </c>
      <c r="C111" s="67">
        <v>18</v>
      </c>
      <c r="D111" s="67">
        <v>4</v>
      </c>
      <c r="E111" s="96">
        <f>D111/C111</f>
        <v>0.22222222222222221</v>
      </c>
    </row>
    <row r="112" spans="1:5" s="177" customFormat="1" ht="16.2">
      <c r="A112" s="649"/>
      <c r="B112" s="45" t="s">
        <v>498</v>
      </c>
      <c r="C112" s="67">
        <v>14</v>
      </c>
      <c r="D112" s="67">
        <v>3</v>
      </c>
      <c r="E112" s="96">
        <f t="shared" ref="E112:E118" si="4">D112/C112</f>
        <v>0.21428571428571427</v>
      </c>
    </row>
    <row r="113" spans="1:5" s="177" customFormat="1" ht="16.2">
      <c r="A113" s="649"/>
      <c r="B113" s="45" t="s">
        <v>499</v>
      </c>
      <c r="C113" s="67">
        <v>9</v>
      </c>
      <c r="D113" s="67">
        <v>1</v>
      </c>
      <c r="E113" s="96">
        <f t="shared" si="4"/>
        <v>0.1111111111111111</v>
      </c>
    </row>
    <row r="114" spans="1:5" s="177" customFormat="1" ht="16.2">
      <c r="A114" s="649"/>
      <c r="B114" s="45" t="s">
        <v>500</v>
      </c>
      <c r="C114" s="67">
        <v>15</v>
      </c>
      <c r="D114" s="67">
        <v>3</v>
      </c>
      <c r="E114" s="96">
        <f t="shared" si="4"/>
        <v>0.2</v>
      </c>
    </row>
    <row r="115" spans="1:5" s="177" customFormat="1" ht="16.2">
      <c r="A115" s="649"/>
      <c r="B115" s="45" t="s">
        <v>501</v>
      </c>
      <c r="C115" s="67">
        <v>9</v>
      </c>
      <c r="D115" s="67">
        <v>2</v>
      </c>
      <c r="E115" s="96">
        <f t="shared" si="4"/>
        <v>0.22222222222222221</v>
      </c>
    </row>
    <row r="116" spans="1:5" s="177" customFormat="1" ht="16.2">
      <c r="A116" s="649"/>
      <c r="B116" s="45" t="s">
        <v>496</v>
      </c>
      <c r="C116" s="67">
        <v>9</v>
      </c>
      <c r="D116" s="67">
        <v>2</v>
      </c>
      <c r="E116" s="96">
        <f t="shared" si="4"/>
        <v>0.22222222222222221</v>
      </c>
    </row>
    <row r="117" spans="1:5" s="177" customFormat="1" ht="16.2">
      <c r="A117" s="649"/>
      <c r="B117" s="180" t="s">
        <v>420</v>
      </c>
      <c r="C117" s="67">
        <v>21</v>
      </c>
      <c r="D117" s="67">
        <v>3</v>
      </c>
      <c r="E117" s="96">
        <f t="shared" si="4"/>
        <v>0.14285714285714285</v>
      </c>
    </row>
    <row r="118" spans="1:5" s="177" customFormat="1" ht="16.2">
      <c r="A118" s="649"/>
      <c r="B118" s="45" t="s">
        <v>502</v>
      </c>
      <c r="C118" s="67">
        <v>12</v>
      </c>
      <c r="D118" s="67">
        <v>2</v>
      </c>
      <c r="E118" s="96">
        <f t="shared" si="4"/>
        <v>0.16666666666666666</v>
      </c>
    </row>
    <row r="119" spans="1:5" s="177" customFormat="1" ht="32.4">
      <c r="A119" s="687" t="s">
        <v>506</v>
      </c>
      <c r="B119" s="45" t="s">
        <v>507</v>
      </c>
      <c r="C119" s="181">
        <v>7</v>
      </c>
      <c r="D119" s="181">
        <v>7</v>
      </c>
      <c r="E119" s="183">
        <v>1</v>
      </c>
    </row>
    <row r="120" spans="1:5" s="177" customFormat="1" ht="16.2">
      <c r="A120" s="684"/>
      <c r="B120" s="45" t="s">
        <v>508</v>
      </c>
      <c r="C120" s="181">
        <v>13</v>
      </c>
      <c r="D120" s="181">
        <v>3</v>
      </c>
      <c r="E120" s="192">
        <v>0.23069999999999999</v>
      </c>
    </row>
    <row r="121" spans="1:5" s="177" customFormat="1" ht="16.2">
      <c r="A121" s="684"/>
      <c r="B121" s="45" t="s">
        <v>505</v>
      </c>
      <c r="C121" s="193">
        <v>19</v>
      </c>
      <c r="D121" s="193">
        <v>5</v>
      </c>
      <c r="E121" s="194">
        <v>0.2631</v>
      </c>
    </row>
    <row r="122" spans="1:5" s="177" customFormat="1" ht="16.2">
      <c r="A122" s="684"/>
      <c r="B122" s="180" t="s">
        <v>421</v>
      </c>
      <c r="C122" s="193">
        <v>20</v>
      </c>
      <c r="D122" s="193">
        <v>4</v>
      </c>
      <c r="E122" s="194">
        <v>0.2</v>
      </c>
    </row>
    <row r="123" spans="1:5" s="177" customFormat="1" ht="16.2">
      <c r="A123" s="684"/>
      <c r="B123" s="180" t="s">
        <v>422</v>
      </c>
      <c r="C123" s="181">
        <v>11</v>
      </c>
      <c r="D123" s="181">
        <v>2</v>
      </c>
      <c r="E123" s="192">
        <v>0.18179999999999999</v>
      </c>
    </row>
    <row r="124" spans="1:5" s="176" customFormat="1" ht="16.2">
      <c r="A124" s="684"/>
      <c r="B124" s="180" t="s">
        <v>423</v>
      </c>
      <c r="C124" s="181">
        <v>14</v>
      </c>
      <c r="D124" s="181">
        <v>3</v>
      </c>
      <c r="E124" s="192">
        <v>0.21249999999999999</v>
      </c>
    </row>
    <row r="125" spans="1:5" s="176" customFormat="1" ht="16.2">
      <c r="A125" s="684"/>
      <c r="B125" s="180" t="s">
        <v>424</v>
      </c>
      <c r="C125" s="181">
        <v>13</v>
      </c>
      <c r="D125" s="181">
        <v>7</v>
      </c>
      <c r="E125" s="192">
        <v>0.53849999999999998</v>
      </c>
    </row>
    <row r="126" spans="1:5" s="176" customFormat="1" ht="32.4">
      <c r="A126" s="684"/>
      <c r="B126" s="180" t="s">
        <v>425</v>
      </c>
      <c r="C126" s="181">
        <v>9</v>
      </c>
      <c r="D126" s="181">
        <v>0</v>
      </c>
      <c r="E126" s="195">
        <v>0</v>
      </c>
    </row>
    <row r="127" spans="1:5" s="176" customFormat="1" ht="16.2">
      <c r="A127" s="684"/>
      <c r="B127" s="180" t="s">
        <v>426</v>
      </c>
      <c r="C127" s="181">
        <v>27</v>
      </c>
      <c r="D127" s="181">
        <v>13</v>
      </c>
      <c r="E127" s="192">
        <v>0.48139999999999999</v>
      </c>
    </row>
    <row r="128" spans="1:5" s="176" customFormat="1" ht="16.2">
      <c r="A128" s="684"/>
      <c r="B128" s="180" t="s">
        <v>427</v>
      </c>
      <c r="C128" s="181">
        <v>7</v>
      </c>
      <c r="D128" s="181">
        <v>2</v>
      </c>
      <c r="E128" s="192">
        <v>0.28570000000000001</v>
      </c>
    </row>
    <row r="129" spans="1:5" s="176" customFormat="1" ht="16.2">
      <c r="A129" s="684"/>
      <c r="B129" s="180" t="s">
        <v>428</v>
      </c>
      <c r="C129" s="181">
        <v>28</v>
      </c>
      <c r="D129" s="181">
        <v>5</v>
      </c>
      <c r="E129" s="192">
        <v>0.17849999999999999</v>
      </c>
    </row>
    <row r="130" spans="1:5" s="176" customFormat="1" ht="16.2">
      <c r="A130" s="684"/>
      <c r="B130" s="180" t="s">
        <v>429</v>
      </c>
      <c r="C130" s="181">
        <v>9</v>
      </c>
      <c r="D130" s="181">
        <v>3</v>
      </c>
      <c r="E130" s="192">
        <v>0.33329999999999999</v>
      </c>
    </row>
    <row r="131" spans="1:5" s="176" customFormat="1" ht="16.2">
      <c r="A131" s="684"/>
      <c r="B131" s="45" t="s">
        <v>509</v>
      </c>
      <c r="C131" s="181">
        <v>19</v>
      </c>
      <c r="D131" s="181">
        <v>2</v>
      </c>
      <c r="E131" s="192">
        <v>0.105</v>
      </c>
    </row>
    <row r="132" spans="1:5" s="176" customFormat="1" ht="16.2">
      <c r="A132" s="684"/>
      <c r="B132" s="180" t="s">
        <v>430</v>
      </c>
      <c r="C132" s="181">
        <v>22</v>
      </c>
      <c r="D132" s="181">
        <v>1</v>
      </c>
      <c r="E132" s="192">
        <v>4.4999999999999998E-2</v>
      </c>
    </row>
    <row r="133" spans="1:5" ht="16.2">
      <c r="A133" s="684" t="s">
        <v>431</v>
      </c>
      <c r="B133" s="196" t="s">
        <v>432</v>
      </c>
      <c r="C133" s="67">
        <v>23</v>
      </c>
      <c r="D133" s="67">
        <v>7</v>
      </c>
      <c r="E133" s="96">
        <v>0.30430000000000001</v>
      </c>
    </row>
    <row r="134" spans="1:5" ht="16.2">
      <c r="A134" s="684"/>
      <c r="B134" s="196" t="s">
        <v>433</v>
      </c>
      <c r="C134" s="67">
        <v>23</v>
      </c>
      <c r="D134" s="67">
        <v>6</v>
      </c>
      <c r="E134" s="96">
        <v>0.26090000000000002</v>
      </c>
    </row>
    <row r="135" spans="1:5" ht="16.2">
      <c r="A135" s="684"/>
      <c r="B135" s="196" t="s">
        <v>434</v>
      </c>
      <c r="C135" s="67">
        <v>8</v>
      </c>
      <c r="D135" s="67">
        <v>6</v>
      </c>
      <c r="E135" s="96">
        <v>0.75</v>
      </c>
    </row>
    <row r="136" spans="1:5" ht="16.2">
      <c r="A136" s="684"/>
      <c r="B136" s="196" t="s">
        <v>435</v>
      </c>
      <c r="C136" s="67">
        <v>6</v>
      </c>
      <c r="D136" s="67">
        <v>5</v>
      </c>
      <c r="E136" s="96">
        <v>0.83</v>
      </c>
    </row>
    <row r="137" spans="1:5" ht="16.2">
      <c r="A137" s="684"/>
      <c r="B137" s="196" t="s">
        <v>436</v>
      </c>
      <c r="C137" s="67">
        <v>21</v>
      </c>
      <c r="D137" s="67">
        <v>8</v>
      </c>
      <c r="E137" s="96">
        <v>0.38</v>
      </c>
    </row>
    <row r="138" spans="1:5" ht="16.2">
      <c r="A138" s="684"/>
      <c r="B138" s="196" t="s">
        <v>437</v>
      </c>
      <c r="C138" s="67">
        <v>15</v>
      </c>
      <c r="D138" s="67">
        <v>6</v>
      </c>
      <c r="E138" s="96">
        <v>0.4</v>
      </c>
    </row>
    <row r="139" spans="1:5" ht="16.2">
      <c r="A139" s="684"/>
      <c r="B139" s="196" t="s">
        <v>438</v>
      </c>
      <c r="C139" s="67">
        <v>18</v>
      </c>
      <c r="D139" s="67">
        <v>6</v>
      </c>
      <c r="E139" s="96">
        <v>0.33</v>
      </c>
    </row>
    <row r="140" spans="1:5" ht="16.2">
      <c r="A140" s="684"/>
      <c r="B140" s="196" t="s">
        <v>439</v>
      </c>
      <c r="C140" s="67">
        <v>15</v>
      </c>
      <c r="D140" s="67">
        <v>4</v>
      </c>
      <c r="E140" s="96">
        <v>0.27</v>
      </c>
    </row>
    <row r="141" spans="1:5" ht="16.2">
      <c r="A141" s="684"/>
      <c r="B141" s="196" t="s">
        <v>440</v>
      </c>
      <c r="C141" s="67">
        <v>15</v>
      </c>
      <c r="D141" s="67">
        <v>5</v>
      </c>
      <c r="E141" s="96">
        <v>0.33329999999999999</v>
      </c>
    </row>
    <row r="142" spans="1:5" ht="16.2">
      <c r="A142" s="687" t="s">
        <v>510</v>
      </c>
      <c r="B142" s="45" t="s">
        <v>511</v>
      </c>
      <c r="C142" s="67">
        <v>15</v>
      </c>
      <c r="D142" s="67">
        <v>4</v>
      </c>
      <c r="E142" s="105">
        <v>0.2666</v>
      </c>
    </row>
    <row r="143" spans="1:5" ht="16.2">
      <c r="A143" s="685"/>
      <c r="B143" s="45" t="s">
        <v>512</v>
      </c>
      <c r="C143" s="67">
        <v>15</v>
      </c>
      <c r="D143" s="67">
        <v>7</v>
      </c>
      <c r="E143" s="105">
        <v>0.47</v>
      </c>
    </row>
    <row r="144" spans="1:5" ht="16.2">
      <c r="A144" s="685"/>
      <c r="B144" s="45" t="s">
        <v>513</v>
      </c>
      <c r="C144" s="67">
        <v>7</v>
      </c>
      <c r="D144" s="67">
        <v>3</v>
      </c>
      <c r="E144" s="105">
        <v>0.42859999999999998</v>
      </c>
    </row>
    <row r="145" spans="1:5" ht="16.2">
      <c r="A145" s="685"/>
      <c r="B145" s="45" t="s">
        <v>514</v>
      </c>
      <c r="C145" s="67">
        <v>12</v>
      </c>
      <c r="D145" s="67">
        <v>3</v>
      </c>
      <c r="E145" s="105">
        <v>0.25</v>
      </c>
    </row>
    <row r="146" spans="1:5" ht="16.2">
      <c r="A146" s="685"/>
      <c r="B146" s="45" t="s">
        <v>515</v>
      </c>
      <c r="C146" s="181">
        <v>20</v>
      </c>
      <c r="D146" s="181">
        <v>7</v>
      </c>
      <c r="E146" s="183">
        <v>0.35</v>
      </c>
    </row>
    <row r="147" spans="1:5" ht="16.2">
      <c r="A147" s="684" t="s">
        <v>441</v>
      </c>
      <c r="B147" s="191" t="s">
        <v>442</v>
      </c>
      <c r="C147" s="67">
        <v>15</v>
      </c>
      <c r="D147" s="67">
        <v>3</v>
      </c>
      <c r="E147" s="105">
        <v>0.2</v>
      </c>
    </row>
    <row r="148" spans="1:5" ht="16.2">
      <c r="A148" s="688"/>
      <c r="B148" s="191" t="s">
        <v>443</v>
      </c>
      <c r="C148" s="67">
        <v>9</v>
      </c>
      <c r="D148" s="67">
        <v>3</v>
      </c>
      <c r="E148" s="105">
        <v>0.33329999999999999</v>
      </c>
    </row>
    <row r="149" spans="1:5" ht="16.2">
      <c r="A149" s="688"/>
      <c r="B149" s="191" t="s">
        <v>444</v>
      </c>
      <c r="C149" s="67">
        <v>19</v>
      </c>
      <c r="D149" s="67">
        <v>2</v>
      </c>
      <c r="E149" s="105">
        <v>0.11</v>
      </c>
    </row>
    <row r="150" spans="1:5" ht="16.2">
      <c r="A150" s="688"/>
      <c r="B150" s="191" t="s">
        <v>445</v>
      </c>
      <c r="C150" s="181">
        <v>19</v>
      </c>
      <c r="D150" s="181">
        <v>2</v>
      </c>
      <c r="E150" s="105">
        <v>0.11</v>
      </c>
    </row>
    <row r="151" spans="1:5" ht="16.2">
      <c r="A151" s="688"/>
      <c r="B151" s="191" t="s">
        <v>446</v>
      </c>
      <c r="C151" s="67">
        <v>10</v>
      </c>
      <c r="D151" s="67">
        <v>3</v>
      </c>
      <c r="E151" s="105">
        <v>0.3</v>
      </c>
    </row>
    <row r="152" spans="1:5" ht="16.2">
      <c r="A152" s="688"/>
      <c r="B152" s="191" t="s">
        <v>447</v>
      </c>
      <c r="C152" s="185">
        <v>31</v>
      </c>
      <c r="D152" s="185">
        <v>6</v>
      </c>
      <c r="E152" s="105">
        <v>0.19350000000000001</v>
      </c>
    </row>
    <row r="153" spans="1:5" ht="16.2">
      <c r="A153" s="688"/>
      <c r="B153" s="191" t="s">
        <v>448</v>
      </c>
      <c r="C153" s="185">
        <v>15</v>
      </c>
      <c r="D153" s="185">
        <v>3</v>
      </c>
      <c r="E153" s="105">
        <v>0.2</v>
      </c>
    </row>
    <row r="154" spans="1:5" ht="16.2">
      <c r="A154" s="688"/>
      <c r="B154" s="191" t="s">
        <v>449</v>
      </c>
      <c r="C154" s="185">
        <v>17</v>
      </c>
      <c r="D154" s="185">
        <v>4</v>
      </c>
      <c r="E154" s="105">
        <v>0.23499999999999999</v>
      </c>
    </row>
    <row r="155" spans="1:5" ht="16.2">
      <c r="A155" s="688"/>
      <c r="B155" s="191" t="s">
        <v>450</v>
      </c>
      <c r="C155" s="185">
        <v>11</v>
      </c>
      <c r="D155" s="185">
        <v>2</v>
      </c>
      <c r="E155" s="105">
        <v>0.18179999999999999</v>
      </c>
    </row>
    <row r="156" spans="1:5" ht="16.2">
      <c r="A156" s="688"/>
      <c r="B156" s="186" t="s">
        <v>451</v>
      </c>
      <c r="C156" s="185">
        <v>23</v>
      </c>
      <c r="D156" s="185">
        <v>3</v>
      </c>
      <c r="E156" s="105">
        <v>0.13039999999999999</v>
      </c>
    </row>
    <row r="157" spans="1:5" ht="16.2">
      <c r="A157" s="684" t="s">
        <v>452</v>
      </c>
      <c r="B157" s="191" t="s">
        <v>453</v>
      </c>
      <c r="C157" s="181">
        <v>15</v>
      </c>
      <c r="D157" s="181">
        <v>1</v>
      </c>
      <c r="E157" s="190">
        <f t="shared" ref="E157:E168" si="5">D157/C157</f>
        <v>6.6666666666666666E-2</v>
      </c>
    </row>
    <row r="158" spans="1:5" ht="16.2">
      <c r="A158" s="684"/>
      <c r="B158" s="180" t="s">
        <v>454</v>
      </c>
      <c r="C158" s="181">
        <v>16</v>
      </c>
      <c r="D158" s="181">
        <v>3</v>
      </c>
      <c r="E158" s="190">
        <f t="shared" si="5"/>
        <v>0.1875</v>
      </c>
    </row>
    <row r="159" spans="1:5" s="177" customFormat="1" ht="16.2">
      <c r="A159" s="684"/>
      <c r="B159" s="180" t="s">
        <v>455</v>
      </c>
      <c r="C159" s="181">
        <v>7</v>
      </c>
      <c r="D159" s="181">
        <v>1</v>
      </c>
      <c r="E159" s="190">
        <f t="shared" si="5"/>
        <v>0.14285714285714285</v>
      </c>
    </row>
    <row r="160" spans="1:5" s="177" customFormat="1" ht="16.2">
      <c r="A160" s="684"/>
      <c r="B160" s="191" t="s">
        <v>456</v>
      </c>
      <c r="C160" s="181">
        <v>10</v>
      </c>
      <c r="D160" s="181">
        <v>3</v>
      </c>
      <c r="E160" s="190">
        <f t="shared" si="5"/>
        <v>0.3</v>
      </c>
    </row>
    <row r="161" spans="1:5" s="177" customFormat="1" ht="16.2">
      <c r="A161" s="684"/>
      <c r="B161" s="191" t="s">
        <v>457</v>
      </c>
      <c r="C161" s="185">
        <v>13</v>
      </c>
      <c r="D161" s="185">
        <v>2</v>
      </c>
      <c r="E161" s="190">
        <f t="shared" si="5"/>
        <v>0.15384615384615385</v>
      </c>
    </row>
    <row r="162" spans="1:5" s="177" customFormat="1" ht="16.2">
      <c r="A162" s="684"/>
      <c r="B162" s="191" t="s">
        <v>458</v>
      </c>
      <c r="C162" s="185">
        <v>12</v>
      </c>
      <c r="D162" s="185">
        <v>3</v>
      </c>
      <c r="E162" s="190">
        <f t="shared" si="5"/>
        <v>0.25</v>
      </c>
    </row>
    <row r="163" spans="1:5" s="177" customFormat="1" ht="16.2">
      <c r="A163" s="684"/>
      <c r="B163" s="191" t="s">
        <v>459</v>
      </c>
      <c r="C163" s="185">
        <v>13</v>
      </c>
      <c r="D163" s="185">
        <v>5</v>
      </c>
      <c r="E163" s="190">
        <f t="shared" si="5"/>
        <v>0.38461538461538464</v>
      </c>
    </row>
    <row r="164" spans="1:5" ht="16.2">
      <c r="A164" s="684"/>
      <c r="B164" s="191" t="s">
        <v>460</v>
      </c>
      <c r="C164" s="181">
        <v>15</v>
      </c>
      <c r="D164" s="181">
        <v>6</v>
      </c>
      <c r="E164" s="190">
        <f t="shared" si="5"/>
        <v>0.4</v>
      </c>
    </row>
    <row r="165" spans="1:5" ht="16.2">
      <c r="A165" s="684"/>
      <c r="B165" s="191" t="s">
        <v>461</v>
      </c>
      <c r="C165" s="67">
        <v>15</v>
      </c>
      <c r="D165" s="67">
        <v>5</v>
      </c>
      <c r="E165" s="190">
        <f t="shared" si="5"/>
        <v>0.33333333333333331</v>
      </c>
    </row>
    <row r="166" spans="1:5" ht="16.2">
      <c r="A166" s="684"/>
      <c r="B166" s="191" t="s">
        <v>462</v>
      </c>
      <c r="C166" s="181">
        <v>13</v>
      </c>
      <c r="D166" s="181">
        <v>3</v>
      </c>
      <c r="E166" s="190">
        <f t="shared" si="5"/>
        <v>0.23076923076923078</v>
      </c>
    </row>
    <row r="167" spans="1:5" ht="16.2">
      <c r="A167" s="684"/>
      <c r="B167" s="191" t="s">
        <v>463</v>
      </c>
      <c r="C167" s="181">
        <v>19</v>
      </c>
      <c r="D167" s="181">
        <v>8</v>
      </c>
      <c r="E167" s="190">
        <f t="shared" si="5"/>
        <v>0.42105263157894735</v>
      </c>
    </row>
    <row r="168" spans="1:5" ht="16.2">
      <c r="A168" s="684"/>
      <c r="B168" s="191" t="s">
        <v>464</v>
      </c>
      <c r="C168" s="181">
        <v>35</v>
      </c>
      <c r="D168" s="181">
        <v>9</v>
      </c>
      <c r="E168" s="190">
        <f t="shared" si="5"/>
        <v>0.25714285714285712</v>
      </c>
    </row>
    <row r="169" spans="1:5" ht="18.600000000000001" customHeight="1">
      <c r="A169" s="687" t="s">
        <v>504</v>
      </c>
      <c r="B169" s="45" t="s">
        <v>503</v>
      </c>
      <c r="C169" s="67">
        <v>14</v>
      </c>
      <c r="D169" s="67">
        <v>4</v>
      </c>
      <c r="E169" s="105">
        <v>0.28499999999999998</v>
      </c>
    </row>
    <row r="170" spans="1:5" ht="16.2">
      <c r="A170" s="684"/>
      <c r="B170" s="180" t="s">
        <v>465</v>
      </c>
      <c r="C170" s="181">
        <v>15</v>
      </c>
      <c r="D170" s="181">
        <v>3</v>
      </c>
      <c r="E170" s="182">
        <v>0.2</v>
      </c>
    </row>
    <row r="171" spans="1:5" ht="18.600000000000001" customHeight="1">
      <c r="A171" s="684"/>
      <c r="B171" s="180" t="s">
        <v>466</v>
      </c>
      <c r="C171" s="67">
        <v>12</v>
      </c>
      <c r="D171" s="67">
        <v>0</v>
      </c>
      <c r="E171" s="105">
        <v>0</v>
      </c>
    </row>
    <row r="172" spans="1:5" ht="16.2">
      <c r="A172" s="685"/>
      <c r="B172" s="180" t="s">
        <v>467</v>
      </c>
      <c r="C172" s="67">
        <v>15</v>
      </c>
      <c r="D172" s="67">
        <v>6</v>
      </c>
      <c r="E172" s="105">
        <v>0.4</v>
      </c>
    </row>
    <row r="173" spans="1:5" ht="16.2">
      <c r="A173" s="685"/>
      <c r="B173" s="180" t="s">
        <v>468</v>
      </c>
      <c r="C173" s="185">
        <v>15</v>
      </c>
      <c r="D173" s="185">
        <v>6</v>
      </c>
      <c r="E173" s="105">
        <v>0.4</v>
      </c>
    </row>
    <row r="174" spans="1:5" ht="16.2">
      <c r="A174" s="684" t="s">
        <v>469</v>
      </c>
      <c r="B174" s="180" t="s">
        <v>470</v>
      </c>
      <c r="C174" s="181">
        <v>13</v>
      </c>
      <c r="D174" s="181">
        <v>1</v>
      </c>
      <c r="E174" s="197">
        <v>7.6999999999999999E-2</v>
      </c>
    </row>
    <row r="175" spans="1:5" ht="16.2">
      <c r="A175" s="685"/>
      <c r="B175" s="45" t="s">
        <v>516</v>
      </c>
      <c r="C175" s="67">
        <v>7</v>
      </c>
      <c r="D175" s="67">
        <v>4</v>
      </c>
      <c r="E175" s="96">
        <v>0.57140000000000002</v>
      </c>
    </row>
    <row r="176" spans="1:5" ht="16.2">
      <c r="A176" s="685"/>
      <c r="B176" s="45" t="s">
        <v>517</v>
      </c>
      <c r="C176" s="181">
        <v>3</v>
      </c>
      <c r="D176" s="181">
        <v>1</v>
      </c>
      <c r="E176" s="183">
        <v>0.33329999999999999</v>
      </c>
    </row>
    <row r="177" spans="1:5" ht="16.2">
      <c r="A177" s="685"/>
      <c r="B177" s="45" t="s">
        <v>518</v>
      </c>
      <c r="C177" s="67">
        <v>24</v>
      </c>
      <c r="D177" s="67">
        <v>10</v>
      </c>
      <c r="E177" s="96">
        <v>0.41660000000000003</v>
      </c>
    </row>
    <row r="178" spans="1:5" ht="16.2">
      <c r="A178" s="685"/>
      <c r="B178" s="45" t="s">
        <v>519</v>
      </c>
      <c r="C178" s="67">
        <v>18</v>
      </c>
      <c r="D178" s="67">
        <v>10</v>
      </c>
      <c r="E178" s="96">
        <v>0.55549999999999999</v>
      </c>
    </row>
    <row r="179" spans="1:5" ht="16.2">
      <c r="A179" s="685"/>
      <c r="B179" s="180" t="s">
        <v>471</v>
      </c>
      <c r="C179" s="67">
        <v>14</v>
      </c>
      <c r="D179" s="67">
        <v>1</v>
      </c>
      <c r="E179" s="105">
        <v>7.1400000000000005E-2</v>
      </c>
    </row>
    <row r="180" spans="1:5" ht="16.2">
      <c r="A180" s="685"/>
      <c r="B180" s="180" t="s">
        <v>472</v>
      </c>
      <c r="C180" s="67">
        <v>13</v>
      </c>
      <c r="D180" s="67">
        <v>2</v>
      </c>
      <c r="E180" s="105">
        <v>0.15</v>
      </c>
    </row>
    <row r="181" spans="1:5" ht="16.2">
      <c r="A181" s="685"/>
      <c r="B181" s="180" t="s">
        <v>473</v>
      </c>
      <c r="C181" s="67">
        <v>9</v>
      </c>
      <c r="D181" s="67">
        <v>4</v>
      </c>
      <c r="E181" s="105">
        <v>0.44</v>
      </c>
    </row>
    <row r="182" spans="1:5" ht="16.2">
      <c r="A182" s="685"/>
      <c r="B182" s="45" t="s">
        <v>520</v>
      </c>
      <c r="C182" s="67">
        <v>13</v>
      </c>
      <c r="D182" s="67">
        <v>2</v>
      </c>
      <c r="E182" s="105">
        <v>0.15379999999999999</v>
      </c>
    </row>
    <row r="183" spans="1:5" ht="16.2">
      <c r="A183" s="685"/>
      <c r="B183" s="45" t="s">
        <v>521</v>
      </c>
      <c r="C183" s="67">
        <v>15</v>
      </c>
      <c r="D183" s="67">
        <v>2</v>
      </c>
      <c r="E183" s="105">
        <v>0.1333</v>
      </c>
    </row>
    <row r="184" spans="1:5" ht="16.2">
      <c r="A184" s="685"/>
      <c r="B184" s="180" t="s">
        <v>522</v>
      </c>
      <c r="C184" s="181">
        <v>10</v>
      </c>
      <c r="D184" s="181">
        <v>0</v>
      </c>
      <c r="E184" s="183">
        <v>0</v>
      </c>
    </row>
    <row r="185" spans="1:5" ht="32.4">
      <c r="A185" s="598" t="s">
        <v>474</v>
      </c>
      <c r="B185" s="45" t="s">
        <v>524</v>
      </c>
      <c r="C185" s="181">
        <v>13</v>
      </c>
      <c r="D185" s="181">
        <v>6</v>
      </c>
      <c r="E185" s="197">
        <f>D185/C185</f>
        <v>0.46153846153846156</v>
      </c>
    </row>
    <row r="186" spans="1:5" ht="16.2">
      <c r="A186" s="598"/>
      <c r="B186" s="45" t="s">
        <v>525</v>
      </c>
      <c r="C186" s="181">
        <v>13</v>
      </c>
      <c r="D186" s="181">
        <v>5</v>
      </c>
      <c r="E186" s="197">
        <f t="shared" ref="E186:E191" si="6">D186/C186</f>
        <v>0.38461538461538464</v>
      </c>
    </row>
    <row r="187" spans="1:5" ht="16.2">
      <c r="A187" s="598"/>
      <c r="B187" s="45" t="s">
        <v>526</v>
      </c>
      <c r="C187" s="181">
        <v>12</v>
      </c>
      <c r="D187" s="181">
        <v>1</v>
      </c>
      <c r="E187" s="197">
        <f t="shared" si="6"/>
        <v>8.3333333333333329E-2</v>
      </c>
    </row>
    <row r="188" spans="1:5" ht="16.2">
      <c r="A188" s="598"/>
      <c r="B188" s="45" t="s">
        <v>527</v>
      </c>
      <c r="C188" s="181">
        <v>5</v>
      </c>
      <c r="D188" s="181">
        <v>3</v>
      </c>
      <c r="E188" s="197">
        <f t="shared" si="6"/>
        <v>0.6</v>
      </c>
    </row>
    <row r="189" spans="1:5" ht="16.2">
      <c r="A189" s="598"/>
      <c r="B189" s="45" t="s">
        <v>523</v>
      </c>
      <c r="C189" s="181">
        <v>7</v>
      </c>
      <c r="D189" s="181">
        <v>4</v>
      </c>
      <c r="E189" s="197">
        <f t="shared" si="6"/>
        <v>0.5714285714285714</v>
      </c>
    </row>
    <row r="190" spans="1:5" ht="16.2">
      <c r="A190" s="598"/>
      <c r="B190" s="45" t="s">
        <v>528</v>
      </c>
      <c r="C190" s="181">
        <v>5</v>
      </c>
      <c r="D190" s="181">
        <v>4</v>
      </c>
      <c r="E190" s="197">
        <f t="shared" si="6"/>
        <v>0.8</v>
      </c>
    </row>
    <row r="191" spans="1:5" ht="16.2">
      <c r="A191" s="598"/>
      <c r="B191" s="45" t="s">
        <v>529</v>
      </c>
      <c r="C191" s="181">
        <v>9</v>
      </c>
      <c r="D191" s="181">
        <v>6</v>
      </c>
      <c r="E191" s="197">
        <f t="shared" si="6"/>
        <v>0.66666666666666663</v>
      </c>
    </row>
    <row r="192" spans="1:5" ht="16.2">
      <c r="A192" s="598"/>
      <c r="B192" s="45" t="s">
        <v>530</v>
      </c>
      <c r="C192" s="181">
        <v>12</v>
      </c>
      <c r="D192" s="181">
        <v>2</v>
      </c>
      <c r="E192" s="197">
        <f>D192/C192</f>
        <v>0.16666666666666666</v>
      </c>
    </row>
    <row r="193" spans="1:5" ht="16.2">
      <c r="A193" s="598"/>
      <c r="B193" s="186" t="s">
        <v>475</v>
      </c>
      <c r="C193" s="185">
        <v>44</v>
      </c>
      <c r="D193" s="185">
        <v>7</v>
      </c>
      <c r="E193" s="197">
        <f>D193/C193</f>
        <v>0.15909090909090909</v>
      </c>
    </row>
    <row r="194" spans="1:5" ht="16.2">
      <c r="A194" s="179" t="s">
        <v>476</v>
      </c>
      <c r="B194" s="180" t="s">
        <v>477</v>
      </c>
      <c r="C194" s="185">
        <v>9</v>
      </c>
      <c r="D194" s="185">
        <v>2</v>
      </c>
      <c r="E194" s="198">
        <v>0.22220000000000001</v>
      </c>
    </row>
    <row r="195" spans="1:5">
      <c r="A195" s="174"/>
    </row>
  </sheetData>
  <mergeCells count="22">
    <mergeCell ref="A48:A52"/>
    <mergeCell ref="A119:A132"/>
    <mergeCell ref="A61:A73"/>
    <mergeCell ref="A102:A110"/>
    <mergeCell ref="A185:A193"/>
    <mergeCell ref="A53:A60"/>
    <mergeCell ref="A133:A141"/>
    <mergeCell ref="A96:A101"/>
    <mergeCell ref="A111:A118"/>
    <mergeCell ref="A86:A95"/>
    <mergeCell ref="A147:A156"/>
    <mergeCell ref="A74:A85"/>
    <mergeCell ref="A169:A173"/>
    <mergeCell ref="A157:A168"/>
    <mergeCell ref="A142:A146"/>
    <mergeCell ref="A174:A184"/>
    <mergeCell ref="A33:A46"/>
    <mergeCell ref="A5:A17"/>
    <mergeCell ref="D1:E1"/>
    <mergeCell ref="A2:E2"/>
    <mergeCell ref="A27:A32"/>
    <mergeCell ref="A18:A26"/>
  </mergeCells>
  <phoneticPr fontId="2" type="noConversion"/>
  <pageMargins left="0.70866141732283472" right="0.70866141732283472" top="0.74803149606299213" bottom="0.74803149606299213" header="0.31496062992125984" footer="0.31496062992125984"/>
  <pageSetup paperSize="9" scale="98" fitToHeight="0" orientation="portrait" r:id="rId1"/>
  <headerFooter>
    <oddFooter>&amp;C&amp;P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M210"/>
  <sheetViews>
    <sheetView topLeftCell="A185" workbookViewId="0">
      <selection activeCell="A2" sqref="A2:E2"/>
    </sheetView>
  </sheetViews>
  <sheetFormatPr defaultColWidth="8.88671875" defaultRowHeight="15.6"/>
  <cols>
    <col min="1" max="1" width="10.88671875" style="176" customWidth="1"/>
    <col min="2" max="2" width="42.109375" style="204" customWidth="1"/>
    <col min="3" max="3" width="10.6640625" style="205" customWidth="1"/>
    <col min="4" max="4" width="10.33203125" style="205" customWidth="1"/>
    <col min="5" max="5" width="12.6640625" style="205" customWidth="1"/>
    <col min="6" max="16384" width="8.88671875" style="206"/>
  </cols>
  <sheetData>
    <row r="1" spans="1:7" ht="35.1" customHeight="1">
      <c r="D1" s="692" t="s">
        <v>768</v>
      </c>
      <c r="E1" s="692"/>
    </row>
    <row r="2" spans="1:7" s="215" customFormat="1" ht="21">
      <c r="A2" s="656" t="s">
        <v>769</v>
      </c>
      <c r="B2" s="656"/>
      <c r="C2" s="656"/>
      <c r="D2" s="656"/>
      <c r="E2" s="656"/>
    </row>
    <row r="3" spans="1:7">
      <c r="A3" s="207"/>
    </row>
    <row r="4" spans="1:7" s="208" customFormat="1" ht="39.6">
      <c r="A4" s="178" t="s">
        <v>537</v>
      </c>
      <c r="B4" s="178" t="s">
        <v>324</v>
      </c>
      <c r="C4" s="178" t="s">
        <v>538</v>
      </c>
      <c r="D4" s="178" t="s">
        <v>539</v>
      </c>
      <c r="E4" s="178" t="s">
        <v>540</v>
      </c>
    </row>
    <row r="5" spans="1:7" ht="16.2">
      <c r="A5" s="685" t="s">
        <v>541</v>
      </c>
      <c r="B5" s="211" t="s">
        <v>542</v>
      </c>
      <c r="C5" s="216">
        <v>17</v>
      </c>
      <c r="D5" s="216">
        <v>10</v>
      </c>
      <c r="E5" s="217">
        <f>D5/C5*100%</f>
        <v>0.58823529411764708</v>
      </c>
    </row>
    <row r="6" spans="1:7" ht="16.2">
      <c r="A6" s="685"/>
      <c r="B6" s="211" t="s">
        <v>543</v>
      </c>
      <c r="C6" s="216">
        <v>17</v>
      </c>
      <c r="D6" s="216">
        <v>11</v>
      </c>
      <c r="E6" s="217">
        <f t="shared" ref="E6:E69" si="0">D6/C6*100%</f>
        <v>0.6470588235294118</v>
      </c>
      <c r="G6" s="206" t="s">
        <v>321</v>
      </c>
    </row>
    <row r="7" spans="1:7" ht="16.2">
      <c r="A7" s="685"/>
      <c r="B7" s="211" t="s">
        <v>544</v>
      </c>
      <c r="C7" s="216">
        <v>13</v>
      </c>
      <c r="D7" s="216">
        <v>8</v>
      </c>
      <c r="E7" s="217">
        <f t="shared" si="0"/>
        <v>0.61538461538461542</v>
      </c>
    </row>
    <row r="8" spans="1:7" ht="32.4">
      <c r="A8" s="685"/>
      <c r="B8" s="211" t="s">
        <v>545</v>
      </c>
      <c r="C8" s="216">
        <v>13</v>
      </c>
      <c r="D8" s="216">
        <v>6</v>
      </c>
      <c r="E8" s="217">
        <f t="shared" si="0"/>
        <v>0.46153846153846156</v>
      </c>
    </row>
    <row r="9" spans="1:7" ht="16.2">
      <c r="A9" s="685"/>
      <c r="B9" s="211" t="s">
        <v>546</v>
      </c>
      <c r="C9" s="216">
        <v>21</v>
      </c>
      <c r="D9" s="216">
        <v>11</v>
      </c>
      <c r="E9" s="217">
        <f t="shared" si="0"/>
        <v>0.52380952380952384</v>
      </c>
    </row>
    <row r="10" spans="1:7" ht="16.2">
      <c r="A10" s="685"/>
      <c r="B10" s="211" t="s">
        <v>547</v>
      </c>
      <c r="C10" s="216">
        <v>18</v>
      </c>
      <c r="D10" s="216">
        <v>7</v>
      </c>
      <c r="E10" s="217">
        <f t="shared" si="0"/>
        <v>0.3888888888888889</v>
      </c>
    </row>
    <row r="11" spans="1:7" s="209" customFormat="1" ht="32.4">
      <c r="A11" s="685" t="s">
        <v>548</v>
      </c>
      <c r="B11" s="210" t="s">
        <v>549</v>
      </c>
      <c r="C11" s="216">
        <v>16</v>
      </c>
      <c r="D11" s="216">
        <v>8</v>
      </c>
      <c r="E11" s="217">
        <f t="shared" si="0"/>
        <v>0.5</v>
      </c>
    </row>
    <row r="12" spans="1:7" ht="16.2">
      <c r="A12" s="685"/>
      <c r="B12" s="210" t="s">
        <v>550</v>
      </c>
      <c r="C12" s="216">
        <v>17</v>
      </c>
      <c r="D12" s="216">
        <v>9</v>
      </c>
      <c r="E12" s="217">
        <f t="shared" si="0"/>
        <v>0.52941176470588236</v>
      </c>
    </row>
    <row r="13" spans="1:7" ht="16.2">
      <c r="A13" s="685"/>
      <c r="B13" s="210" t="s">
        <v>551</v>
      </c>
      <c r="C13" s="216">
        <v>21</v>
      </c>
      <c r="D13" s="216">
        <v>11</v>
      </c>
      <c r="E13" s="217">
        <f t="shared" si="0"/>
        <v>0.52380952380952384</v>
      </c>
    </row>
    <row r="14" spans="1:7" ht="16.2">
      <c r="A14" s="685"/>
      <c r="B14" s="210" t="s">
        <v>552</v>
      </c>
      <c r="C14" s="216">
        <v>21</v>
      </c>
      <c r="D14" s="216">
        <v>12</v>
      </c>
      <c r="E14" s="217">
        <f t="shared" si="0"/>
        <v>0.5714285714285714</v>
      </c>
    </row>
    <row r="15" spans="1:7" ht="16.2">
      <c r="A15" s="685"/>
      <c r="B15" s="210" t="s">
        <v>553</v>
      </c>
      <c r="C15" s="216">
        <v>17</v>
      </c>
      <c r="D15" s="216">
        <v>8</v>
      </c>
      <c r="E15" s="217">
        <f t="shared" si="0"/>
        <v>0.47058823529411764</v>
      </c>
    </row>
    <row r="16" spans="1:7" ht="16.2">
      <c r="A16" s="685"/>
      <c r="B16" s="210" t="s">
        <v>554</v>
      </c>
      <c r="C16" s="216">
        <v>17</v>
      </c>
      <c r="D16" s="216">
        <v>6</v>
      </c>
      <c r="E16" s="217">
        <f t="shared" si="0"/>
        <v>0.35294117647058826</v>
      </c>
    </row>
    <row r="17" spans="1:5" ht="16.2">
      <c r="A17" s="685"/>
      <c r="B17" s="210" t="s">
        <v>555</v>
      </c>
      <c r="C17" s="216">
        <v>15</v>
      </c>
      <c r="D17" s="216">
        <v>9</v>
      </c>
      <c r="E17" s="217">
        <f t="shared" si="0"/>
        <v>0.6</v>
      </c>
    </row>
    <row r="18" spans="1:5" ht="16.2">
      <c r="A18" s="685"/>
      <c r="B18" s="210" t="s">
        <v>556</v>
      </c>
      <c r="C18" s="216">
        <v>17</v>
      </c>
      <c r="D18" s="216">
        <v>12</v>
      </c>
      <c r="E18" s="217">
        <f t="shared" si="0"/>
        <v>0.70588235294117652</v>
      </c>
    </row>
    <row r="19" spans="1:5" ht="32.4">
      <c r="A19" s="685"/>
      <c r="B19" s="210" t="s">
        <v>557</v>
      </c>
      <c r="C19" s="216">
        <v>19</v>
      </c>
      <c r="D19" s="216">
        <v>13</v>
      </c>
      <c r="E19" s="217">
        <f t="shared" si="0"/>
        <v>0.68421052631578949</v>
      </c>
    </row>
    <row r="20" spans="1:5" ht="16.2">
      <c r="A20" s="685"/>
      <c r="B20" s="218" t="s">
        <v>558</v>
      </c>
      <c r="C20" s="219">
        <v>19</v>
      </c>
      <c r="D20" s="219">
        <v>7</v>
      </c>
      <c r="E20" s="217">
        <f t="shared" si="0"/>
        <v>0.36842105263157893</v>
      </c>
    </row>
    <row r="21" spans="1:5" s="209" customFormat="1" ht="16.2">
      <c r="A21" s="685" t="s">
        <v>559</v>
      </c>
      <c r="B21" s="210" t="s">
        <v>560</v>
      </c>
      <c r="C21" s="212">
        <v>23</v>
      </c>
      <c r="D21" s="212">
        <v>13</v>
      </c>
      <c r="E21" s="217">
        <f t="shared" si="0"/>
        <v>0.56521739130434778</v>
      </c>
    </row>
    <row r="22" spans="1:5" s="209" customFormat="1" ht="16.2">
      <c r="A22" s="685"/>
      <c r="B22" s="210" t="s">
        <v>561</v>
      </c>
      <c r="C22" s="216">
        <v>17</v>
      </c>
      <c r="D22" s="216">
        <v>10</v>
      </c>
      <c r="E22" s="217">
        <f t="shared" si="0"/>
        <v>0.58823529411764708</v>
      </c>
    </row>
    <row r="23" spans="1:5" s="209" customFormat="1" ht="16.2">
      <c r="A23" s="685"/>
      <c r="B23" s="210" t="s">
        <v>562</v>
      </c>
      <c r="C23" s="216">
        <v>33</v>
      </c>
      <c r="D23" s="216">
        <v>19</v>
      </c>
      <c r="E23" s="217">
        <f t="shared" si="0"/>
        <v>0.5757575757575758</v>
      </c>
    </row>
    <row r="24" spans="1:5" s="209" customFormat="1" ht="32.4">
      <c r="A24" s="685"/>
      <c r="B24" s="210" t="s">
        <v>563</v>
      </c>
      <c r="C24" s="216">
        <v>15</v>
      </c>
      <c r="D24" s="216">
        <v>7</v>
      </c>
      <c r="E24" s="217">
        <f t="shared" si="0"/>
        <v>0.46666666666666667</v>
      </c>
    </row>
    <row r="25" spans="1:5" s="209" customFormat="1" ht="16.2">
      <c r="A25" s="685"/>
      <c r="B25" s="210" t="s">
        <v>564</v>
      </c>
      <c r="C25" s="216">
        <v>15</v>
      </c>
      <c r="D25" s="216">
        <v>7</v>
      </c>
      <c r="E25" s="217">
        <f t="shared" si="0"/>
        <v>0.46666666666666667</v>
      </c>
    </row>
    <row r="26" spans="1:5" s="209" customFormat="1" ht="16.2">
      <c r="A26" s="685"/>
      <c r="B26" s="210" t="s">
        <v>565</v>
      </c>
      <c r="C26" s="216">
        <v>25</v>
      </c>
      <c r="D26" s="216">
        <v>12</v>
      </c>
      <c r="E26" s="217">
        <f t="shared" si="0"/>
        <v>0.48</v>
      </c>
    </row>
    <row r="27" spans="1:5" s="209" customFormat="1" ht="16.2">
      <c r="A27" s="685"/>
      <c r="B27" s="210" t="s">
        <v>566</v>
      </c>
      <c r="C27" s="216">
        <v>23</v>
      </c>
      <c r="D27" s="216">
        <v>12</v>
      </c>
      <c r="E27" s="217">
        <f t="shared" si="0"/>
        <v>0.52173913043478259</v>
      </c>
    </row>
    <row r="28" spans="1:5" s="209" customFormat="1" ht="16.2">
      <c r="A28" s="685"/>
      <c r="B28" s="210" t="s">
        <v>567</v>
      </c>
      <c r="C28" s="216">
        <v>17</v>
      </c>
      <c r="D28" s="216">
        <v>6</v>
      </c>
      <c r="E28" s="217">
        <f t="shared" si="0"/>
        <v>0.35294117647058826</v>
      </c>
    </row>
    <row r="29" spans="1:5" s="209" customFormat="1" ht="16.2">
      <c r="A29" s="685"/>
      <c r="B29" s="210" t="s">
        <v>568</v>
      </c>
      <c r="C29" s="216">
        <v>17</v>
      </c>
      <c r="D29" s="216">
        <v>8</v>
      </c>
      <c r="E29" s="217">
        <f t="shared" si="0"/>
        <v>0.47058823529411764</v>
      </c>
    </row>
    <row r="30" spans="1:5" s="209" customFormat="1" ht="16.2">
      <c r="A30" s="685"/>
      <c r="B30" s="210" t="s">
        <v>569</v>
      </c>
      <c r="C30" s="216">
        <v>17</v>
      </c>
      <c r="D30" s="216">
        <v>10</v>
      </c>
      <c r="E30" s="217">
        <f t="shared" si="0"/>
        <v>0.58823529411764708</v>
      </c>
    </row>
    <row r="31" spans="1:5" s="209" customFormat="1" ht="16.2">
      <c r="A31" s="685"/>
      <c r="B31" s="210" t="s">
        <v>570</v>
      </c>
      <c r="C31" s="212">
        <v>11</v>
      </c>
      <c r="D31" s="212">
        <v>4</v>
      </c>
      <c r="E31" s="217">
        <f t="shared" si="0"/>
        <v>0.36363636363636365</v>
      </c>
    </row>
    <row r="32" spans="1:5" ht="16.2">
      <c r="A32" s="649" t="s">
        <v>571</v>
      </c>
      <c r="B32" s="220" t="s">
        <v>572</v>
      </c>
      <c r="C32" s="212">
        <v>25</v>
      </c>
      <c r="D32" s="212">
        <v>10</v>
      </c>
      <c r="E32" s="217">
        <f t="shared" si="0"/>
        <v>0.4</v>
      </c>
    </row>
    <row r="33" spans="1:5" s="209" customFormat="1" ht="16.2">
      <c r="A33" s="649"/>
      <c r="B33" s="220" t="s">
        <v>573</v>
      </c>
      <c r="C33" s="212">
        <v>13</v>
      </c>
      <c r="D33" s="212">
        <v>4</v>
      </c>
      <c r="E33" s="217">
        <f t="shared" si="0"/>
        <v>0.30769230769230771</v>
      </c>
    </row>
    <row r="34" spans="1:5" s="209" customFormat="1" ht="16.2">
      <c r="A34" s="649"/>
      <c r="B34" s="220" t="s">
        <v>574</v>
      </c>
      <c r="C34" s="212">
        <v>13</v>
      </c>
      <c r="D34" s="212">
        <v>7</v>
      </c>
      <c r="E34" s="217">
        <f t="shared" si="0"/>
        <v>0.53846153846153844</v>
      </c>
    </row>
    <row r="35" spans="1:5" s="209" customFormat="1" ht="16.2">
      <c r="A35" s="649"/>
      <c r="B35" s="220" t="s">
        <v>575</v>
      </c>
      <c r="C35" s="212">
        <v>21</v>
      </c>
      <c r="D35" s="212">
        <v>8</v>
      </c>
      <c r="E35" s="217">
        <f t="shared" si="0"/>
        <v>0.38095238095238093</v>
      </c>
    </row>
    <row r="36" spans="1:5" s="209" customFormat="1" ht="32.4">
      <c r="A36" s="649"/>
      <c r="B36" s="220" t="s">
        <v>576</v>
      </c>
      <c r="C36" s="212">
        <v>15</v>
      </c>
      <c r="D36" s="212">
        <v>3</v>
      </c>
      <c r="E36" s="217">
        <f t="shared" si="0"/>
        <v>0.2</v>
      </c>
    </row>
    <row r="37" spans="1:5" s="209" customFormat="1" ht="32.4">
      <c r="A37" s="649"/>
      <c r="B37" s="220" t="s">
        <v>577</v>
      </c>
      <c r="C37" s="212">
        <v>19</v>
      </c>
      <c r="D37" s="212">
        <v>5</v>
      </c>
      <c r="E37" s="217">
        <f t="shared" si="0"/>
        <v>0.26315789473684209</v>
      </c>
    </row>
    <row r="38" spans="1:5" s="209" customFormat="1" ht="32.4">
      <c r="A38" s="649"/>
      <c r="B38" s="220" t="s">
        <v>578</v>
      </c>
      <c r="C38" s="212">
        <v>19</v>
      </c>
      <c r="D38" s="212">
        <v>9</v>
      </c>
      <c r="E38" s="217">
        <f t="shared" si="0"/>
        <v>0.47368421052631576</v>
      </c>
    </row>
    <row r="39" spans="1:5" s="209" customFormat="1" ht="16.2">
      <c r="A39" s="649"/>
      <c r="B39" s="220" t="s">
        <v>579</v>
      </c>
      <c r="C39" s="212">
        <v>17</v>
      </c>
      <c r="D39" s="212">
        <v>6</v>
      </c>
      <c r="E39" s="217">
        <f t="shared" si="0"/>
        <v>0.35294117647058826</v>
      </c>
    </row>
    <row r="40" spans="1:5" s="209" customFormat="1" ht="16.2">
      <c r="A40" s="67" t="s">
        <v>580</v>
      </c>
      <c r="B40" s="211" t="s">
        <v>581</v>
      </c>
      <c r="C40" s="212">
        <v>23</v>
      </c>
      <c r="D40" s="212">
        <v>12</v>
      </c>
      <c r="E40" s="217">
        <f t="shared" si="0"/>
        <v>0.52173913043478259</v>
      </c>
    </row>
    <row r="41" spans="1:5" s="209" customFormat="1" ht="16.2">
      <c r="A41" s="685" t="s">
        <v>582</v>
      </c>
      <c r="B41" s="211" t="s">
        <v>583</v>
      </c>
      <c r="C41" s="216">
        <v>15</v>
      </c>
      <c r="D41" s="216">
        <v>9</v>
      </c>
      <c r="E41" s="217">
        <f t="shared" si="0"/>
        <v>0.6</v>
      </c>
    </row>
    <row r="42" spans="1:5" s="209" customFormat="1" ht="16.2">
      <c r="A42" s="685"/>
      <c r="B42" s="211" t="s">
        <v>584</v>
      </c>
      <c r="C42" s="212">
        <v>17</v>
      </c>
      <c r="D42" s="212">
        <v>12</v>
      </c>
      <c r="E42" s="217">
        <f t="shared" si="0"/>
        <v>0.70588235294117652</v>
      </c>
    </row>
    <row r="43" spans="1:5" s="209" customFormat="1" ht="16.2">
      <c r="A43" s="685"/>
      <c r="B43" s="211" t="s">
        <v>585</v>
      </c>
      <c r="C43" s="212">
        <v>15</v>
      </c>
      <c r="D43" s="212">
        <v>6</v>
      </c>
      <c r="E43" s="217">
        <f t="shared" si="0"/>
        <v>0.4</v>
      </c>
    </row>
    <row r="44" spans="1:5" s="209" customFormat="1" ht="16.2">
      <c r="A44" s="685"/>
      <c r="B44" s="211" t="s">
        <v>586</v>
      </c>
      <c r="C44" s="212">
        <v>13</v>
      </c>
      <c r="D44" s="212">
        <v>7</v>
      </c>
      <c r="E44" s="217">
        <f t="shared" si="0"/>
        <v>0.53846153846153844</v>
      </c>
    </row>
    <row r="45" spans="1:5" s="209" customFormat="1" ht="16.2">
      <c r="A45" s="685"/>
      <c r="B45" s="211" t="s">
        <v>587</v>
      </c>
      <c r="C45" s="212">
        <v>19</v>
      </c>
      <c r="D45" s="212">
        <v>12</v>
      </c>
      <c r="E45" s="217">
        <f t="shared" si="0"/>
        <v>0.63157894736842102</v>
      </c>
    </row>
    <row r="46" spans="1:5" s="209" customFormat="1" ht="16.2">
      <c r="A46" s="685"/>
      <c r="B46" s="211" t="s">
        <v>588</v>
      </c>
      <c r="C46" s="212">
        <v>17</v>
      </c>
      <c r="D46" s="212">
        <v>10</v>
      </c>
      <c r="E46" s="217">
        <f t="shared" si="0"/>
        <v>0.58823529411764708</v>
      </c>
    </row>
    <row r="47" spans="1:5" s="209" customFormat="1" ht="16.2">
      <c r="A47" s="685"/>
      <c r="B47" s="211" t="s">
        <v>589</v>
      </c>
      <c r="C47" s="216">
        <v>15</v>
      </c>
      <c r="D47" s="216">
        <v>7</v>
      </c>
      <c r="E47" s="217">
        <f t="shared" si="0"/>
        <v>0.46666666666666667</v>
      </c>
    </row>
    <row r="48" spans="1:5" s="209" customFormat="1" ht="16.2">
      <c r="A48" s="685"/>
      <c r="B48" s="211" t="s">
        <v>590</v>
      </c>
      <c r="C48" s="212">
        <v>9</v>
      </c>
      <c r="D48" s="212">
        <v>4</v>
      </c>
      <c r="E48" s="217">
        <f t="shared" si="0"/>
        <v>0.44444444444444442</v>
      </c>
    </row>
    <row r="49" spans="1:5" s="209" customFormat="1" ht="16.2">
      <c r="A49" s="685"/>
      <c r="B49" s="211" t="s">
        <v>591</v>
      </c>
      <c r="C49" s="212">
        <v>13</v>
      </c>
      <c r="D49" s="212">
        <v>10</v>
      </c>
      <c r="E49" s="217">
        <f t="shared" si="0"/>
        <v>0.76923076923076927</v>
      </c>
    </row>
    <row r="50" spans="1:5" s="209" customFormat="1" ht="16.2">
      <c r="A50" s="685"/>
      <c r="B50" s="211" t="s">
        <v>592</v>
      </c>
      <c r="C50" s="216">
        <v>19</v>
      </c>
      <c r="D50" s="221" t="s">
        <v>322</v>
      </c>
      <c r="E50" s="217">
        <f t="shared" si="0"/>
        <v>0.52631578947368418</v>
      </c>
    </row>
    <row r="51" spans="1:5" s="209" customFormat="1" ht="16.2">
      <c r="A51" s="685" t="s">
        <v>593</v>
      </c>
      <c r="B51" s="211" t="s">
        <v>594</v>
      </c>
      <c r="C51" s="212">
        <v>25</v>
      </c>
      <c r="D51" s="212">
        <v>10</v>
      </c>
      <c r="E51" s="217">
        <f t="shared" si="0"/>
        <v>0.4</v>
      </c>
    </row>
    <row r="52" spans="1:5" s="209" customFormat="1" ht="16.2">
      <c r="A52" s="685"/>
      <c r="B52" s="211" t="s">
        <v>595</v>
      </c>
      <c r="C52" s="212">
        <v>15</v>
      </c>
      <c r="D52" s="212">
        <v>5</v>
      </c>
      <c r="E52" s="217">
        <f t="shared" si="0"/>
        <v>0.33333333333333331</v>
      </c>
    </row>
    <row r="53" spans="1:5" s="209" customFormat="1" ht="16.2">
      <c r="A53" s="685"/>
      <c r="B53" s="211" t="s">
        <v>596</v>
      </c>
      <c r="C53" s="212">
        <v>17</v>
      </c>
      <c r="D53" s="212">
        <v>9</v>
      </c>
      <c r="E53" s="217">
        <f t="shared" si="0"/>
        <v>0.52941176470588236</v>
      </c>
    </row>
    <row r="54" spans="1:5" s="209" customFormat="1" ht="32.4">
      <c r="A54" s="685"/>
      <c r="B54" s="211" t="s">
        <v>597</v>
      </c>
      <c r="C54" s="212">
        <v>15</v>
      </c>
      <c r="D54" s="212">
        <v>6</v>
      </c>
      <c r="E54" s="217">
        <f t="shared" si="0"/>
        <v>0.4</v>
      </c>
    </row>
    <row r="55" spans="1:5" s="209" customFormat="1" ht="16.2">
      <c r="A55" s="685"/>
      <c r="B55" s="211" t="s">
        <v>598</v>
      </c>
      <c r="C55" s="212">
        <v>17</v>
      </c>
      <c r="D55" s="212">
        <v>7</v>
      </c>
      <c r="E55" s="217">
        <f t="shared" si="0"/>
        <v>0.41176470588235292</v>
      </c>
    </row>
    <row r="56" spans="1:5" s="209" customFormat="1" ht="16.2">
      <c r="A56" s="685"/>
      <c r="B56" s="211" t="s">
        <v>599</v>
      </c>
      <c r="C56" s="212">
        <v>11</v>
      </c>
      <c r="D56" s="212">
        <v>3</v>
      </c>
      <c r="E56" s="217">
        <f t="shared" si="0"/>
        <v>0.27272727272727271</v>
      </c>
    </row>
    <row r="57" spans="1:5" s="209" customFormat="1" ht="32.4">
      <c r="A57" s="685"/>
      <c r="B57" s="211" t="s">
        <v>600</v>
      </c>
      <c r="C57" s="212">
        <v>19</v>
      </c>
      <c r="D57" s="212">
        <v>12</v>
      </c>
      <c r="E57" s="217">
        <f t="shared" si="0"/>
        <v>0.63157894736842102</v>
      </c>
    </row>
    <row r="58" spans="1:5" s="209" customFormat="1" ht="32.4">
      <c r="A58" s="685"/>
      <c r="B58" s="211" t="s">
        <v>601</v>
      </c>
      <c r="C58" s="212">
        <v>11</v>
      </c>
      <c r="D58" s="212">
        <v>6</v>
      </c>
      <c r="E58" s="217">
        <f t="shared" si="0"/>
        <v>0.54545454545454541</v>
      </c>
    </row>
    <row r="59" spans="1:5" s="209" customFormat="1" ht="16.2">
      <c r="A59" s="685"/>
      <c r="B59" s="211" t="s">
        <v>602</v>
      </c>
      <c r="C59" s="212">
        <v>11</v>
      </c>
      <c r="D59" s="212">
        <v>4</v>
      </c>
      <c r="E59" s="217">
        <f t="shared" si="0"/>
        <v>0.36363636363636365</v>
      </c>
    </row>
    <row r="60" spans="1:5" s="209" customFormat="1" ht="16.2">
      <c r="A60" s="685"/>
      <c r="B60" s="211" t="s">
        <v>603</v>
      </c>
      <c r="C60" s="212">
        <v>15</v>
      </c>
      <c r="D60" s="212">
        <v>5</v>
      </c>
      <c r="E60" s="217">
        <f t="shared" si="0"/>
        <v>0.33333333333333331</v>
      </c>
    </row>
    <row r="61" spans="1:5" s="209" customFormat="1" ht="16.2">
      <c r="A61" s="685"/>
      <c r="B61" s="211" t="s">
        <v>604</v>
      </c>
      <c r="C61" s="212">
        <v>11</v>
      </c>
      <c r="D61" s="212">
        <v>7</v>
      </c>
      <c r="E61" s="217">
        <f t="shared" si="0"/>
        <v>0.63636363636363635</v>
      </c>
    </row>
    <row r="62" spans="1:5" s="209" customFormat="1" ht="16.2">
      <c r="A62" s="685"/>
      <c r="B62" s="211" t="s">
        <v>605</v>
      </c>
      <c r="C62" s="212">
        <v>13</v>
      </c>
      <c r="D62" s="212">
        <v>5</v>
      </c>
      <c r="E62" s="217">
        <f t="shared" si="0"/>
        <v>0.38461538461538464</v>
      </c>
    </row>
    <row r="63" spans="1:5" s="209" customFormat="1" ht="16.2">
      <c r="A63" s="685" t="s">
        <v>606</v>
      </c>
      <c r="B63" s="222" t="s">
        <v>607</v>
      </c>
      <c r="C63" s="223">
        <v>17</v>
      </c>
      <c r="D63" s="223">
        <v>7</v>
      </c>
      <c r="E63" s="217">
        <f t="shared" si="0"/>
        <v>0.41176470588235292</v>
      </c>
    </row>
    <row r="64" spans="1:5" s="209" customFormat="1" ht="16.2">
      <c r="A64" s="685"/>
      <c r="B64" s="222" t="s">
        <v>608</v>
      </c>
      <c r="C64" s="223">
        <v>21</v>
      </c>
      <c r="D64" s="223">
        <v>8</v>
      </c>
      <c r="E64" s="217">
        <f t="shared" si="0"/>
        <v>0.38095238095238093</v>
      </c>
    </row>
    <row r="65" spans="1:5" s="209" customFormat="1" ht="32.4">
      <c r="A65" s="685"/>
      <c r="B65" s="222" t="s">
        <v>609</v>
      </c>
      <c r="C65" s="223">
        <v>15</v>
      </c>
      <c r="D65" s="223">
        <v>9</v>
      </c>
      <c r="E65" s="217">
        <f t="shared" si="0"/>
        <v>0.6</v>
      </c>
    </row>
    <row r="66" spans="1:5" s="209" customFormat="1" ht="16.2">
      <c r="A66" s="685"/>
      <c r="B66" s="222" t="s">
        <v>610</v>
      </c>
      <c r="C66" s="223">
        <v>21</v>
      </c>
      <c r="D66" s="223">
        <v>9</v>
      </c>
      <c r="E66" s="217">
        <f t="shared" si="0"/>
        <v>0.42857142857142855</v>
      </c>
    </row>
    <row r="67" spans="1:5" s="209" customFormat="1" ht="16.2">
      <c r="A67" s="685"/>
      <c r="B67" s="222" t="s">
        <v>611</v>
      </c>
      <c r="C67" s="223">
        <v>15</v>
      </c>
      <c r="D67" s="223">
        <v>9</v>
      </c>
      <c r="E67" s="217">
        <f t="shared" si="0"/>
        <v>0.6</v>
      </c>
    </row>
    <row r="68" spans="1:5" s="209" customFormat="1" ht="32.4">
      <c r="A68" s="685"/>
      <c r="B68" s="222" t="s">
        <v>612</v>
      </c>
      <c r="C68" s="223">
        <v>28</v>
      </c>
      <c r="D68" s="223">
        <v>18</v>
      </c>
      <c r="E68" s="217">
        <f t="shared" si="0"/>
        <v>0.6428571428571429</v>
      </c>
    </row>
    <row r="69" spans="1:5" s="209" customFormat="1" ht="16.2">
      <c r="A69" s="685"/>
      <c r="B69" s="222" t="s">
        <v>613</v>
      </c>
      <c r="C69" s="223">
        <v>7</v>
      </c>
      <c r="D69" s="223">
        <v>4</v>
      </c>
      <c r="E69" s="217">
        <f t="shared" si="0"/>
        <v>0.5714285714285714</v>
      </c>
    </row>
    <row r="70" spans="1:5" s="209" customFormat="1" ht="32.4">
      <c r="A70" s="685"/>
      <c r="B70" s="222" t="s">
        <v>614</v>
      </c>
      <c r="C70" s="223">
        <v>17</v>
      </c>
      <c r="D70" s="223">
        <v>10</v>
      </c>
      <c r="E70" s="217">
        <f t="shared" ref="E70:E133" si="1">D70/C70*100%</f>
        <v>0.58823529411764708</v>
      </c>
    </row>
    <row r="71" spans="1:5" s="209" customFormat="1" ht="16.2">
      <c r="A71" s="685"/>
      <c r="B71" s="222" t="s">
        <v>615</v>
      </c>
      <c r="C71" s="223">
        <v>23</v>
      </c>
      <c r="D71" s="223">
        <v>12</v>
      </c>
      <c r="E71" s="217">
        <f t="shared" si="1"/>
        <v>0.52173913043478259</v>
      </c>
    </row>
    <row r="72" spans="1:5" s="209" customFormat="1" ht="32.4">
      <c r="A72" s="685"/>
      <c r="B72" s="222" t="s">
        <v>616</v>
      </c>
      <c r="C72" s="223">
        <v>20</v>
      </c>
      <c r="D72" s="223">
        <v>10</v>
      </c>
      <c r="E72" s="217">
        <f t="shared" si="1"/>
        <v>0.5</v>
      </c>
    </row>
    <row r="73" spans="1:5" s="209" customFormat="1" ht="16.2">
      <c r="A73" s="685"/>
      <c r="B73" s="222" t="s">
        <v>617</v>
      </c>
      <c r="C73" s="223">
        <v>27</v>
      </c>
      <c r="D73" s="223">
        <v>16</v>
      </c>
      <c r="E73" s="217">
        <f t="shared" si="1"/>
        <v>0.59259259259259256</v>
      </c>
    </row>
    <row r="74" spans="1:5" s="209" customFormat="1" ht="16.2">
      <c r="A74" s="685"/>
      <c r="B74" s="222" t="s">
        <v>618</v>
      </c>
      <c r="C74" s="223">
        <v>13</v>
      </c>
      <c r="D74" s="223">
        <v>8</v>
      </c>
      <c r="E74" s="217">
        <f t="shared" si="1"/>
        <v>0.61538461538461542</v>
      </c>
    </row>
    <row r="75" spans="1:5" s="209" customFormat="1" ht="32.4">
      <c r="A75" s="685"/>
      <c r="B75" s="222" t="s">
        <v>619</v>
      </c>
      <c r="C75" s="223">
        <v>9</v>
      </c>
      <c r="D75" s="223">
        <v>5</v>
      </c>
      <c r="E75" s="217">
        <f t="shared" si="1"/>
        <v>0.55555555555555558</v>
      </c>
    </row>
    <row r="76" spans="1:5" s="209" customFormat="1" ht="32.4">
      <c r="A76" s="685"/>
      <c r="B76" s="222" t="s">
        <v>620</v>
      </c>
      <c r="C76" s="223">
        <v>9</v>
      </c>
      <c r="D76" s="223">
        <v>4</v>
      </c>
      <c r="E76" s="217">
        <f t="shared" si="1"/>
        <v>0.44444444444444442</v>
      </c>
    </row>
    <row r="77" spans="1:5" s="209" customFormat="1" ht="32.4">
      <c r="A77" s="685"/>
      <c r="B77" s="222" t="s">
        <v>621</v>
      </c>
      <c r="C77" s="223">
        <v>10</v>
      </c>
      <c r="D77" s="223">
        <v>6</v>
      </c>
      <c r="E77" s="217">
        <f t="shared" si="1"/>
        <v>0.6</v>
      </c>
    </row>
    <row r="78" spans="1:5" s="209" customFormat="1" ht="32.4">
      <c r="A78" s="685"/>
      <c r="B78" s="222" t="s">
        <v>622</v>
      </c>
      <c r="C78" s="223">
        <v>5</v>
      </c>
      <c r="D78" s="223">
        <v>3</v>
      </c>
      <c r="E78" s="217">
        <f t="shared" si="1"/>
        <v>0.6</v>
      </c>
    </row>
    <row r="79" spans="1:5" s="209" customFormat="1" ht="16.2">
      <c r="A79" s="685"/>
      <c r="B79" s="222" t="s">
        <v>623</v>
      </c>
      <c r="C79" s="223">
        <v>19</v>
      </c>
      <c r="D79" s="223">
        <v>10</v>
      </c>
      <c r="E79" s="217">
        <f t="shared" si="1"/>
        <v>0.52631578947368418</v>
      </c>
    </row>
    <row r="80" spans="1:5" s="209" customFormat="1" ht="16.2">
      <c r="A80" s="685"/>
      <c r="B80" s="222" t="s">
        <v>624</v>
      </c>
      <c r="C80" s="224">
        <v>17</v>
      </c>
      <c r="D80" s="223">
        <v>10</v>
      </c>
      <c r="E80" s="217">
        <f t="shared" si="1"/>
        <v>0.58823529411764708</v>
      </c>
    </row>
    <row r="81" spans="1:5" s="209" customFormat="1" ht="32.4">
      <c r="A81" s="685"/>
      <c r="B81" s="222" t="s">
        <v>625</v>
      </c>
      <c r="C81" s="223">
        <v>9</v>
      </c>
      <c r="D81" s="223">
        <v>4</v>
      </c>
      <c r="E81" s="217">
        <f t="shared" si="1"/>
        <v>0.44444444444444442</v>
      </c>
    </row>
    <row r="82" spans="1:5" s="209" customFormat="1" ht="16.2">
      <c r="A82" s="685" t="s">
        <v>626</v>
      </c>
      <c r="B82" s="211" t="s">
        <v>627</v>
      </c>
      <c r="C82" s="216">
        <v>17</v>
      </c>
      <c r="D82" s="216">
        <v>7</v>
      </c>
      <c r="E82" s="217">
        <f t="shared" si="1"/>
        <v>0.41176470588235292</v>
      </c>
    </row>
    <row r="83" spans="1:5" s="209" customFormat="1" ht="16.2">
      <c r="A83" s="685"/>
      <c r="B83" s="211" t="s">
        <v>628</v>
      </c>
      <c r="C83" s="216">
        <v>17</v>
      </c>
      <c r="D83" s="216">
        <v>8</v>
      </c>
      <c r="E83" s="217">
        <f t="shared" si="1"/>
        <v>0.47058823529411764</v>
      </c>
    </row>
    <row r="84" spans="1:5" s="209" customFormat="1" ht="16.2">
      <c r="A84" s="685"/>
      <c r="B84" s="211" t="s">
        <v>629</v>
      </c>
      <c r="C84" s="216">
        <v>17</v>
      </c>
      <c r="D84" s="216">
        <v>8</v>
      </c>
      <c r="E84" s="217">
        <f t="shared" si="1"/>
        <v>0.47058823529411764</v>
      </c>
    </row>
    <row r="85" spans="1:5" s="209" customFormat="1" ht="16.2">
      <c r="A85" s="685"/>
      <c r="B85" s="211" t="s">
        <v>630</v>
      </c>
      <c r="C85" s="216">
        <v>11</v>
      </c>
      <c r="D85" s="216">
        <v>8</v>
      </c>
      <c r="E85" s="217">
        <f t="shared" si="1"/>
        <v>0.72727272727272729</v>
      </c>
    </row>
    <row r="86" spans="1:5" s="209" customFormat="1" ht="16.2">
      <c r="A86" s="685"/>
      <c r="B86" s="211" t="s">
        <v>631</v>
      </c>
      <c r="C86" s="216">
        <v>15</v>
      </c>
      <c r="D86" s="216">
        <v>6</v>
      </c>
      <c r="E86" s="217">
        <f t="shared" si="1"/>
        <v>0.4</v>
      </c>
    </row>
    <row r="87" spans="1:5" s="209" customFormat="1" ht="16.2">
      <c r="A87" s="685"/>
      <c r="B87" s="211" t="s">
        <v>632</v>
      </c>
      <c r="C87" s="216">
        <v>19</v>
      </c>
      <c r="D87" s="216">
        <v>3</v>
      </c>
      <c r="E87" s="217">
        <f t="shared" si="1"/>
        <v>0.15789473684210525</v>
      </c>
    </row>
    <row r="88" spans="1:5" s="209" customFormat="1" ht="16.2">
      <c r="A88" s="685"/>
      <c r="B88" s="211" t="s">
        <v>633</v>
      </c>
      <c r="C88" s="216">
        <v>13</v>
      </c>
      <c r="D88" s="216">
        <v>6</v>
      </c>
      <c r="E88" s="217">
        <f t="shared" si="1"/>
        <v>0.46153846153846156</v>
      </c>
    </row>
    <row r="89" spans="1:5" s="209" customFormat="1" ht="32.4">
      <c r="A89" s="685"/>
      <c r="B89" s="211" t="s">
        <v>634</v>
      </c>
      <c r="C89" s="216">
        <v>15</v>
      </c>
      <c r="D89" s="216">
        <v>8</v>
      </c>
      <c r="E89" s="217">
        <f t="shared" si="1"/>
        <v>0.53333333333333333</v>
      </c>
    </row>
    <row r="90" spans="1:5" s="209" customFormat="1" ht="32.4">
      <c r="A90" s="685" t="s">
        <v>635</v>
      </c>
      <c r="B90" s="211" t="s">
        <v>636</v>
      </c>
      <c r="C90" s="212">
        <v>25</v>
      </c>
      <c r="D90" s="212">
        <v>11</v>
      </c>
      <c r="E90" s="217">
        <f t="shared" si="1"/>
        <v>0.44</v>
      </c>
    </row>
    <row r="91" spans="1:5" s="209" customFormat="1" ht="16.2">
      <c r="A91" s="685"/>
      <c r="B91" s="211" t="s">
        <v>637</v>
      </c>
      <c r="C91" s="212">
        <v>17</v>
      </c>
      <c r="D91" s="212">
        <v>6</v>
      </c>
      <c r="E91" s="217">
        <f t="shared" si="1"/>
        <v>0.35294117647058826</v>
      </c>
    </row>
    <row r="92" spans="1:5" ht="16.2">
      <c r="A92" s="685"/>
      <c r="B92" s="211" t="s">
        <v>638</v>
      </c>
      <c r="C92" s="212">
        <v>13</v>
      </c>
      <c r="D92" s="212">
        <v>4</v>
      </c>
      <c r="E92" s="217">
        <f t="shared" si="1"/>
        <v>0.30769230769230771</v>
      </c>
    </row>
    <row r="93" spans="1:5" s="209" customFormat="1" ht="16.2">
      <c r="A93" s="685"/>
      <c r="B93" s="211" t="s">
        <v>639</v>
      </c>
      <c r="C93" s="212">
        <v>17</v>
      </c>
      <c r="D93" s="212">
        <v>5</v>
      </c>
      <c r="E93" s="217">
        <f t="shared" si="1"/>
        <v>0.29411764705882354</v>
      </c>
    </row>
    <row r="94" spans="1:5" s="209" customFormat="1" ht="16.2">
      <c r="A94" s="685"/>
      <c r="B94" s="211" t="s">
        <v>640</v>
      </c>
      <c r="C94" s="212">
        <v>14</v>
      </c>
      <c r="D94" s="212">
        <v>8</v>
      </c>
      <c r="E94" s="217">
        <f t="shared" si="1"/>
        <v>0.5714285714285714</v>
      </c>
    </row>
    <row r="95" spans="1:5" s="209" customFormat="1" ht="16.2">
      <c r="A95" s="685"/>
      <c r="B95" s="211" t="s">
        <v>641</v>
      </c>
      <c r="C95" s="212">
        <v>14</v>
      </c>
      <c r="D95" s="212">
        <v>8</v>
      </c>
      <c r="E95" s="217">
        <f t="shared" si="1"/>
        <v>0.5714285714285714</v>
      </c>
    </row>
    <row r="96" spans="1:5" s="209" customFormat="1" ht="16.2">
      <c r="A96" s="685"/>
      <c r="B96" s="211" t="s">
        <v>642</v>
      </c>
      <c r="C96" s="212">
        <v>15</v>
      </c>
      <c r="D96" s="212">
        <v>5</v>
      </c>
      <c r="E96" s="217">
        <f t="shared" si="1"/>
        <v>0.33333333333333331</v>
      </c>
    </row>
    <row r="97" spans="1:5" s="209" customFormat="1" ht="16.2">
      <c r="A97" s="685"/>
      <c r="B97" s="211" t="s">
        <v>643</v>
      </c>
      <c r="C97" s="212">
        <v>15</v>
      </c>
      <c r="D97" s="212">
        <v>4</v>
      </c>
      <c r="E97" s="217">
        <f t="shared" si="1"/>
        <v>0.26666666666666666</v>
      </c>
    </row>
    <row r="98" spans="1:5" s="209" customFormat="1" ht="16.2">
      <c r="A98" s="685"/>
      <c r="B98" s="211" t="s">
        <v>644</v>
      </c>
      <c r="C98" s="212">
        <v>42</v>
      </c>
      <c r="D98" s="212">
        <v>17</v>
      </c>
      <c r="E98" s="217">
        <f t="shared" si="1"/>
        <v>0.40476190476190477</v>
      </c>
    </row>
    <row r="99" spans="1:5" s="209" customFormat="1" ht="16.2">
      <c r="A99" s="685"/>
      <c r="B99" s="211" t="s">
        <v>645</v>
      </c>
      <c r="C99" s="212">
        <v>21</v>
      </c>
      <c r="D99" s="212">
        <v>12</v>
      </c>
      <c r="E99" s="217">
        <f t="shared" si="1"/>
        <v>0.5714285714285714</v>
      </c>
    </row>
    <row r="100" spans="1:5" s="209" customFormat="1" ht="16.2">
      <c r="A100" s="685"/>
      <c r="B100" s="211" t="s">
        <v>646</v>
      </c>
      <c r="C100" s="212">
        <v>21</v>
      </c>
      <c r="D100" s="212">
        <v>12</v>
      </c>
      <c r="E100" s="217">
        <f t="shared" si="1"/>
        <v>0.5714285714285714</v>
      </c>
    </row>
    <row r="101" spans="1:5" s="209" customFormat="1" ht="32.4">
      <c r="A101" s="649" t="s">
        <v>647</v>
      </c>
      <c r="B101" s="211" t="s">
        <v>648</v>
      </c>
      <c r="C101" s="212">
        <v>21</v>
      </c>
      <c r="D101" s="212">
        <v>11</v>
      </c>
      <c r="E101" s="217">
        <f t="shared" si="1"/>
        <v>0.52380952380952384</v>
      </c>
    </row>
    <row r="102" spans="1:5" s="209" customFormat="1" ht="16.2">
      <c r="A102" s="649"/>
      <c r="B102" s="211" t="s">
        <v>649</v>
      </c>
      <c r="C102" s="212">
        <v>13</v>
      </c>
      <c r="D102" s="212">
        <v>1</v>
      </c>
      <c r="E102" s="217">
        <f t="shared" si="1"/>
        <v>7.6923076923076927E-2</v>
      </c>
    </row>
    <row r="103" spans="1:5" s="209" customFormat="1" ht="16.2">
      <c r="A103" s="649"/>
      <c r="B103" s="211" t="s">
        <v>650</v>
      </c>
      <c r="C103" s="212">
        <v>13</v>
      </c>
      <c r="D103" s="212">
        <v>4</v>
      </c>
      <c r="E103" s="217">
        <f t="shared" si="1"/>
        <v>0.30769230769230771</v>
      </c>
    </row>
    <row r="104" spans="1:5" s="209" customFormat="1" ht="16.2">
      <c r="A104" s="649"/>
      <c r="B104" s="211" t="s">
        <v>651</v>
      </c>
      <c r="C104" s="212">
        <v>15</v>
      </c>
      <c r="D104" s="212">
        <v>5</v>
      </c>
      <c r="E104" s="217">
        <f t="shared" si="1"/>
        <v>0.33333333333333331</v>
      </c>
    </row>
    <row r="105" spans="1:5" s="209" customFormat="1" ht="32.4">
      <c r="A105" s="649"/>
      <c r="B105" s="211" t="s">
        <v>652</v>
      </c>
      <c r="C105" s="212">
        <v>15</v>
      </c>
      <c r="D105" s="212">
        <v>7</v>
      </c>
      <c r="E105" s="217">
        <f t="shared" si="1"/>
        <v>0.46666666666666667</v>
      </c>
    </row>
    <row r="106" spans="1:5" s="209" customFormat="1" ht="16.2">
      <c r="A106" s="649"/>
      <c r="B106" s="211" t="s">
        <v>653</v>
      </c>
      <c r="C106" s="212">
        <v>15</v>
      </c>
      <c r="D106" s="212">
        <v>7</v>
      </c>
      <c r="E106" s="217">
        <f t="shared" si="1"/>
        <v>0.46666666666666667</v>
      </c>
    </row>
    <row r="107" spans="1:5" s="209" customFormat="1" ht="16.2">
      <c r="A107" s="649"/>
      <c r="B107" s="211" t="s">
        <v>654</v>
      </c>
      <c r="C107" s="212">
        <v>12</v>
      </c>
      <c r="D107" s="212">
        <v>4</v>
      </c>
      <c r="E107" s="217">
        <f t="shared" si="1"/>
        <v>0.33333333333333331</v>
      </c>
    </row>
    <row r="108" spans="1:5" s="209" customFormat="1" ht="16.2">
      <c r="A108" s="649"/>
      <c r="B108" s="211" t="s">
        <v>655</v>
      </c>
      <c r="C108" s="212">
        <v>7</v>
      </c>
      <c r="D108" s="212">
        <v>5</v>
      </c>
      <c r="E108" s="217">
        <f t="shared" si="1"/>
        <v>0.7142857142857143</v>
      </c>
    </row>
    <row r="109" spans="1:5" s="209" customFormat="1" ht="16.2">
      <c r="A109" s="649"/>
      <c r="B109" s="211" t="s">
        <v>656</v>
      </c>
      <c r="C109" s="212">
        <v>15</v>
      </c>
      <c r="D109" s="212">
        <v>10</v>
      </c>
      <c r="E109" s="217">
        <f t="shared" si="1"/>
        <v>0.66666666666666663</v>
      </c>
    </row>
    <row r="110" spans="1:5" s="209" customFormat="1" ht="16.2">
      <c r="A110" s="649"/>
      <c r="B110" s="211" t="s">
        <v>657</v>
      </c>
      <c r="C110" s="212">
        <v>15</v>
      </c>
      <c r="D110" s="212">
        <v>6</v>
      </c>
      <c r="E110" s="217">
        <f t="shared" si="1"/>
        <v>0.4</v>
      </c>
    </row>
    <row r="111" spans="1:5" s="209" customFormat="1" ht="32.4">
      <c r="A111" s="689" t="s">
        <v>658</v>
      </c>
      <c r="B111" s="211" t="s">
        <v>659</v>
      </c>
      <c r="C111" s="216">
        <v>13</v>
      </c>
      <c r="D111" s="216">
        <v>6</v>
      </c>
      <c r="E111" s="217">
        <f t="shared" si="1"/>
        <v>0.46153846153846156</v>
      </c>
    </row>
    <row r="112" spans="1:5" s="209" customFormat="1" ht="32.4">
      <c r="A112" s="690"/>
      <c r="B112" s="211" t="s">
        <v>660</v>
      </c>
      <c r="C112" s="212">
        <v>15</v>
      </c>
      <c r="D112" s="212">
        <v>3</v>
      </c>
      <c r="E112" s="217">
        <f t="shared" si="1"/>
        <v>0.2</v>
      </c>
    </row>
    <row r="113" spans="1:5" s="209" customFormat="1" ht="16.2">
      <c r="A113" s="690"/>
      <c r="B113" s="211" t="s">
        <v>661</v>
      </c>
      <c r="C113" s="212">
        <v>15</v>
      </c>
      <c r="D113" s="212">
        <v>7</v>
      </c>
      <c r="E113" s="217">
        <f t="shared" si="1"/>
        <v>0.46666666666666667</v>
      </c>
    </row>
    <row r="114" spans="1:5" s="209" customFormat="1" ht="16.2">
      <c r="A114" s="690"/>
      <c r="B114" s="211" t="s">
        <v>662</v>
      </c>
      <c r="C114" s="212">
        <v>11</v>
      </c>
      <c r="D114" s="212">
        <v>4</v>
      </c>
      <c r="E114" s="217">
        <f t="shared" si="1"/>
        <v>0.36363636363636365</v>
      </c>
    </row>
    <row r="115" spans="1:5" s="209" customFormat="1" ht="16.2">
      <c r="A115" s="690"/>
      <c r="B115" s="211" t="s">
        <v>663</v>
      </c>
      <c r="C115" s="212">
        <v>15</v>
      </c>
      <c r="D115" s="212">
        <v>6</v>
      </c>
      <c r="E115" s="217">
        <f t="shared" si="1"/>
        <v>0.4</v>
      </c>
    </row>
    <row r="116" spans="1:5" s="209" customFormat="1" ht="16.2">
      <c r="A116" s="690"/>
      <c r="B116" s="211" t="s">
        <v>664</v>
      </c>
      <c r="C116" s="212">
        <v>15</v>
      </c>
      <c r="D116" s="212">
        <v>7</v>
      </c>
      <c r="E116" s="217">
        <f t="shared" si="1"/>
        <v>0.46666666666666667</v>
      </c>
    </row>
    <row r="117" spans="1:5" s="209" customFormat="1" ht="16.2">
      <c r="A117" s="690"/>
      <c r="B117" s="211" t="s">
        <v>665</v>
      </c>
      <c r="C117" s="212">
        <v>11</v>
      </c>
      <c r="D117" s="212">
        <v>8</v>
      </c>
      <c r="E117" s="217">
        <f t="shared" si="1"/>
        <v>0.72727272727272729</v>
      </c>
    </row>
    <row r="118" spans="1:5" s="209" customFormat="1" ht="16.2">
      <c r="A118" s="690"/>
      <c r="B118" s="211" t="s">
        <v>666</v>
      </c>
      <c r="C118" s="212">
        <v>11</v>
      </c>
      <c r="D118" s="212">
        <v>3</v>
      </c>
      <c r="E118" s="217">
        <f t="shared" si="1"/>
        <v>0.27272727272727271</v>
      </c>
    </row>
    <row r="119" spans="1:5" s="209" customFormat="1" ht="32.4">
      <c r="A119" s="690"/>
      <c r="B119" s="211" t="s">
        <v>667</v>
      </c>
      <c r="C119" s="212">
        <v>13</v>
      </c>
      <c r="D119" s="212">
        <v>2</v>
      </c>
      <c r="E119" s="217">
        <f t="shared" si="1"/>
        <v>0.15384615384615385</v>
      </c>
    </row>
    <row r="120" spans="1:5" s="209" customFormat="1" ht="16.2">
      <c r="A120" s="690"/>
      <c r="B120" s="211" t="s">
        <v>668</v>
      </c>
      <c r="C120" s="212">
        <v>15</v>
      </c>
      <c r="D120" s="212">
        <v>9</v>
      </c>
      <c r="E120" s="217">
        <f t="shared" si="1"/>
        <v>0.6</v>
      </c>
    </row>
    <row r="121" spans="1:5" s="209" customFormat="1" ht="16.2">
      <c r="A121" s="690"/>
      <c r="B121" s="211" t="s">
        <v>669</v>
      </c>
      <c r="C121" s="212">
        <v>11</v>
      </c>
      <c r="D121" s="212">
        <v>7</v>
      </c>
      <c r="E121" s="217">
        <f t="shared" si="1"/>
        <v>0.63636363636363635</v>
      </c>
    </row>
    <row r="122" spans="1:5" ht="16.2">
      <c r="A122" s="690"/>
      <c r="B122" s="211" t="s">
        <v>670</v>
      </c>
      <c r="C122" s="212">
        <v>13</v>
      </c>
      <c r="D122" s="212">
        <v>5</v>
      </c>
      <c r="E122" s="217">
        <f t="shared" si="1"/>
        <v>0.38461538461538464</v>
      </c>
    </row>
    <row r="123" spans="1:5" ht="16.2">
      <c r="A123" s="691"/>
      <c r="B123" s="211" t="s">
        <v>671</v>
      </c>
      <c r="C123" s="212">
        <v>11</v>
      </c>
      <c r="D123" s="212">
        <v>5</v>
      </c>
      <c r="E123" s="217">
        <f t="shared" si="1"/>
        <v>0.45454545454545453</v>
      </c>
    </row>
    <row r="124" spans="1:5" ht="16.2">
      <c r="A124" s="689" t="s">
        <v>672</v>
      </c>
      <c r="B124" s="211" t="s">
        <v>673</v>
      </c>
      <c r="C124" s="212">
        <v>13</v>
      </c>
      <c r="D124" s="212">
        <v>7</v>
      </c>
      <c r="E124" s="217">
        <f t="shared" si="1"/>
        <v>0.53846153846153844</v>
      </c>
    </row>
    <row r="125" spans="1:5" ht="16.2">
      <c r="A125" s="690"/>
      <c r="B125" s="211" t="s">
        <v>674</v>
      </c>
      <c r="C125" s="212">
        <v>13</v>
      </c>
      <c r="D125" s="212">
        <v>7</v>
      </c>
      <c r="E125" s="217">
        <f t="shared" si="1"/>
        <v>0.53846153846153844</v>
      </c>
    </row>
    <row r="126" spans="1:5" ht="16.2">
      <c r="A126" s="690"/>
      <c r="B126" s="211" t="s">
        <v>675</v>
      </c>
      <c r="C126" s="212">
        <v>17</v>
      </c>
      <c r="D126" s="212">
        <v>9</v>
      </c>
      <c r="E126" s="217">
        <f t="shared" si="1"/>
        <v>0.52941176470588236</v>
      </c>
    </row>
    <row r="127" spans="1:5" ht="16.2">
      <c r="A127" s="690"/>
      <c r="B127" s="211" t="s">
        <v>676</v>
      </c>
      <c r="C127" s="212">
        <v>17</v>
      </c>
      <c r="D127" s="212">
        <v>9</v>
      </c>
      <c r="E127" s="217">
        <f t="shared" si="1"/>
        <v>0.52941176470588236</v>
      </c>
    </row>
    <row r="128" spans="1:5" ht="16.2">
      <c r="A128" s="690"/>
      <c r="B128" s="211" t="s">
        <v>677</v>
      </c>
      <c r="C128" s="212">
        <v>9</v>
      </c>
      <c r="D128" s="212">
        <v>4</v>
      </c>
      <c r="E128" s="217">
        <f t="shared" si="1"/>
        <v>0.44444444444444442</v>
      </c>
    </row>
    <row r="129" spans="1:5" ht="16.2">
      <c r="A129" s="690"/>
      <c r="B129" s="211" t="s">
        <v>678</v>
      </c>
      <c r="C129" s="212">
        <v>9</v>
      </c>
      <c r="D129" s="212">
        <v>4</v>
      </c>
      <c r="E129" s="217">
        <f t="shared" si="1"/>
        <v>0.44444444444444442</v>
      </c>
    </row>
    <row r="130" spans="1:5" ht="16.2">
      <c r="A130" s="691"/>
      <c r="B130" s="211" t="s">
        <v>679</v>
      </c>
      <c r="C130" s="212">
        <v>19</v>
      </c>
      <c r="D130" s="212">
        <v>4</v>
      </c>
      <c r="E130" s="217">
        <f t="shared" si="1"/>
        <v>0.21052631578947367</v>
      </c>
    </row>
    <row r="131" spans="1:5" ht="16.2">
      <c r="A131" s="685" t="s">
        <v>680</v>
      </c>
      <c r="B131" s="211" t="s">
        <v>681</v>
      </c>
      <c r="C131" s="212">
        <v>9</v>
      </c>
      <c r="D131" s="212">
        <v>5</v>
      </c>
      <c r="E131" s="217">
        <f t="shared" si="1"/>
        <v>0.55555555555555558</v>
      </c>
    </row>
    <row r="132" spans="1:5" ht="16.2">
      <c r="A132" s="685"/>
      <c r="B132" s="211" t="s">
        <v>682</v>
      </c>
      <c r="C132" s="212">
        <v>17</v>
      </c>
      <c r="D132" s="212">
        <v>6</v>
      </c>
      <c r="E132" s="217">
        <f t="shared" si="1"/>
        <v>0.35294117647058826</v>
      </c>
    </row>
    <row r="133" spans="1:5" ht="32.4">
      <c r="A133" s="685"/>
      <c r="B133" s="211" t="s">
        <v>683</v>
      </c>
      <c r="C133" s="212">
        <v>19</v>
      </c>
      <c r="D133" s="212">
        <v>13</v>
      </c>
      <c r="E133" s="217">
        <f t="shared" si="1"/>
        <v>0.68421052631578949</v>
      </c>
    </row>
    <row r="134" spans="1:5" s="209" customFormat="1" ht="32.4">
      <c r="A134" s="685"/>
      <c r="B134" s="210" t="s">
        <v>684</v>
      </c>
      <c r="C134" s="216">
        <v>11</v>
      </c>
      <c r="D134" s="216">
        <v>4</v>
      </c>
      <c r="E134" s="217">
        <f t="shared" ref="E134:E197" si="2">D134/C134*100%</f>
        <v>0.36363636363636365</v>
      </c>
    </row>
    <row r="135" spans="1:5" s="209" customFormat="1" ht="16.2">
      <c r="A135" s="685"/>
      <c r="B135" s="225" t="s">
        <v>685</v>
      </c>
      <c r="C135" s="26">
        <v>15</v>
      </c>
      <c r="D135" s="26">
        <v>6</v>
      </c>
      <c r="E135" s="217">
        <f t="shared" si="2"/>
        <v>0.4</v>
      </c>
    </row>
    <row r="136" spans="1:5" s="209" customFormat="1" ht="32.4">
      <c r="A136" s="685"/>
      <c r="B136" s="211" t="s">
        <v>686</v>
      </c>
      <c r="C136" s="212">
        <v>15</v>
      </c>
      <c r="D136" s="212">
        <v>8</v>
      </c>
      <c r="E136" s="217">
        <f t="shared" si="2"/>
        <v>0.53333333333333333</v>
      </c>
    </row>
    <row r="137" spans="1:5" s="209" customFormat="1" ht="16.2">
      <c r="A137" s="685"/>
      <c r="B137" s="211" t="s">
        <v>687</v>
      </c>
      <c r="C137" s="212">
        <v>25</v>
      </c>
      <c r="D137" s="212">
        <v>13</v>
      </c>
      <c r="E137" s="217">
        <f t="shared" si="2"/>
        <v>0.52</v>
      </c>
    </row>
    <row r="138" spans="1:5" s="209" customFormat="1" ht="32.4">
      <c r="A138" s="685"/>
      <c r="B138" s="220" t="s">
        <v>688</v>
      </c>
      <c r="C138" s="212">
        <v>15</v>
      </c>
      <c r="D138" s="212">
        <v>6</v>
      </c>
      <c r="E138" s="217">
        <f t="shared" si="2"/>
        <v>0.4</v>
      </c>
    </row>
    <row r="139" spans="1:5" s="209" customFormat="1" ht="16.2">
      <c r="A139" s="685"/>
      <c r="B139" s="211" t="s">
        <v>689</v>
      </c>
      <c r="C139" s="212">
        <v>13</v>
      </c>
      <c r="D139" s="212">
        <v>9</v>
      </c>
      <c r="E139" s="217">
        <f t="shared" si="2"/>
        <v>0.69230769230769229</v>
      </c>
    </row>
    <row r="140" spans="1:5" s="209" customFormat="1" ht="16.2">
      <c r="A140" s="649" t="s">
        <v>690</v>
      </c>
      <c r="B140" s="225" t="s">
        <v>691</v>
      </c>
      <c r="C140" s="212">
        <v>19</v>
      </c>
      <c r="D140" s="212">
        <v>10</v>
      </c>
      <c r="E140" s="217">
        <f t="shared" si="2"/>
        <v>0.52631578947368418</v>
      </c>
    </row>
    <row r="141" spans="1:5" s="209" customFormat="1" ht="16.2">
      <c r="A141" s="649"/>
      <c r="B141" s="220" t="s">
        <v>692</v>
      </c>
      <c r="C141" s="226">
        <v>19</v>
      </c>
      <c r="D141" s="226">
        <v>7</v>
      </c>
      <c r="E141" s="217">
        <f t="shared" si="2"/>
        <v>0.36842105263157893</v>
      </c>
    </row>
    <row r="142" spans="1:5" s="209" customFormat="1" ht="16.2">
      <c r="A142" s="649"/>
      <c r="B142" s="220" t="s">
        <v>693</v>
      </c>
      <c r="C142" s="226">
        <v>23</v>
      </c>
      <c r="D142" s="226">
        <v>10</v>
      </c>
      <c r="E142" s="217">
        <f t="shared" si="2"/>
        <v>0.43478260869565216</v>
      </c>
    </row>
    <row r="143" spans="1:5" s="209" customFormat="1" ht="16.2">
      <c r="A143" s="649"/>
      <c r="B143" s="220" t="s">
        <v>694</v>
      </c>
      <c r="C143" s="226">
        <v>15</v>
      </c>
      <c r="D143" s="226">
        <v>5</v>
      </c>
      <c r="E143" s="217">
        <f t="shared" si="2"/>
        <v>0.33333333333333331</v>
      </c>
    </row>
    <row r="144" spans="1:5" s="209" customFormat="1" ht="16.2">
      <c r="A144" s="649"/>
      <c r="B144" s="211" t="s">
        <v>695</v>
      </c>
      <c r="C144" s="227">
        <v>21</v>
      </c>
      <c r="D144" s="227">
        <v>9</v>
      </c>
      <c r="E144" s="217">
        <f t="shared" si="2"/>
        <v>0.42857142857142855</v>
      </c>
    </row>
    <row r="145" spans="1:5" s="209" customFormat="1" ht="32.4">
      <c r="A145" s="649"/>
      <c r="B145" s="211" t="s">
        <v>696</v>
      </c>
      <c r="C145" s="227">
        <v>19</v>
      </c>
      <c r="D145" s="227">
        <v>7</v>
      </c>
      <c r="E145" s="217">
        <f t="shared" si="2"/>
        <v>0.36842105263157893</v>
      </c>
    </row>
    <row r="146" spans="1:5" s="209" customFormat="1" ht="16.2">
      <c r="A146" s="649"/>
      <c r="B146" s="211" t="s">
        <v>697</v>
      </c>
      <c r="C146" s="227">
        <v>17</v>
      </c>
      <c r="D146" s="227">
        <v>6</v>
      </c>
      <c r="E146" s="217">
        <f t="shared" si="2"/>
        <v>0.35294117647058826</v>
      </c>
    </row>
    <row r="147" spans="1:5" s="209" customFormat="1" ht="16.2">
      <c r="A147" s="649"/>
      <c r="B147" s="211" t="s">
        <v>698</v>
      </c>
      <c r="C147" s="227">
        <v>11</v>
      </c>
      <c r="D147" s="227">
        <v>6</v>
      </c>
      <c r="E147" s="217">
        <f t="shared" si="2"/>
        <v>0.54545454545454541</v>
      </c>
    </row>
    <row r="148" spans="1:5" s="209" customFormat="1" ht="32.4">
      <c r="A148" s="649"/>
      <c r="B148" s="211" t="s">
        <v>699</v>
      </c>
      <c r="C148" s="227">
        <v>12</v>
      </c>
      <c r="D148" s="227">
        <v>5</v>
      </c>
      <c r="E148" s="217">
        <f t="shared" si="2"/>
        <v>0.41666666666666669</v>
      </c>
    </row>
    <row r="149" spans="1:5" s="209" customFormat="1" ht="16.2">
      <c r="A149" s="649"/>
      <c r="B149" s="211" t="s">
        <v>700</v>
      </c>
      <c r="C149" s="227">
        <v>27</v>
      </c>
      <c r="D149" s="227">
        <v>16</v>
      </c>
      <c r="E149" s="217">
        <f t="shared" si="2"/>
        <v>0.59259259259259256</v>
      </c>
    </row>
    <row r="150" spans="1:5" s="209" customFormat="1" ht="16.2">
      <c r="A150" s="649"/>
      <c r="B150" s="211" t="s">
        <v>701</v>
      </c>
      <c r="C150" s="227">
        <v>19</v>
      </c>
      <c r="D150" s="227">
        <v>11</v>
      </c>
      <c r="E150" s="217">
        <f t="shared" si="2"/>
        <v>0.57894736842105265</v>
      </c>
    </row>
    <row r="151" spans="1:5" s="209" customFormat="1" ht="32.4">
      <c r="A151" s="649"/>
      <c r="B151" s="211" t="s">
        <v>702</v>
      </c>
      <c r="C151" s="227">
        <v>15</v>
      </c>
      <c r="D151" s="227">
        <v>5</v>
      </c>
      <c r="E151" s="217">
        <f t="shared" si="2"/>
        <v>0.33333333333333331</v>
      </c>
    </row>
    <row r="152" spans="1:5" s="209" customFormat="1" ht="32.4">
      <c r="A152" s="686"/>
      <c r="B152" s="220" t="s">
        <v>703</v>
      </c>
      <c r="C152" s="228">
        <v>9</v>
      </c>
      <c r="D152" s="228">
        <v>6</v>
      </c>
      <c r="E152" s="217">
        <f t="shared" si="2"/>
        <v>0.66666666666666663</v>
      </c>
    </row>
    <row r="153" spans="1:5" s="209" customFormat="1" ht="64.8">
      <c r="A153" s="685" t="s">
        <v>704</v>
      </c>
      <c r="B153" s="211" t="s">
        <v>705</v>
      </c>
      <c r="C153" s="212">
        <v>17</v>
      </c>
      <c r="D153" s="212">
        <v>10</v>
      </c>
      <c r="E153" s="217">
        <f t="shared" si="2"/>
        <v>0.58823529411764708</v>
      </c>
    </row>
    <row r="154" spans="1:5" s="209" customFormat="1" ht="16.2">
      <c r="A154" s="685"/>
      <c r="B154" s="211" t="s">
        <v>706</v>
      </c>
      <c r="C154" s="212">
        <v>15</v>
      </c>
      <c r="D154" s="212">
        <v>4</v>
      </c>
      <c r="E154" s="217">
        <f t="shared" si="2"/>
        <v>0.26666666666666666</v>
      </c>
    </row>
    <row r="155" spans="1:5" s="209" customFormat="1" ht="32.4">
      <c r="A155" s="685"/>
      <c r="B155" s="220" t="s">
        <v>707</v>
      </c>
      <c r="C155" s="212">
        <v>15</v>
      </c>
      <c r="D155" s="212">
        <v>6</v>
      </c>
      <c r="E155" s="217">
        <f t="shared" si="2"/>
        <v>0.4</v>
      </c>
    </row>
    <row r="156" spans="1:5" s="209" customFormat="1" ht="16.2">
      <c r="A156" s="685"/>
      <c r="B156" s="211" t="s">
        <v>708</v>
      </c>
      <c r="C156" s="212">
        <v>15</v>
      </c>
      <c r="D156" s="212">
        <v>7</v>
      </c>
      <c r="E156" s="217">
        <f t="shared" si="2"/>
        <v>0.46666666666666667</v>
      </c>
    </row>
    <row r="157" spans="1:5" s="209" customFormat="1" ht="16.2">
      <c r="A157" s="685"/>
      <c r="B157" s="211" t="s">
        <v>709</v>
      </c>
      <c r="C157" s="212">
        <v>11</v>
      </c>
      <c r="D157" s="212">
        <v>8</v>
      </c>
      <c r="E157" s="217">
        <f t="shared" si="2"/>
        <v>0.72727272727272729</v>
      </c>
    </row>
    <row r="158" spans="1:5" s="209" customFormat="1" ht="16.2">
      <c r="A158" s="685"/>
      <c r="B158" s="211" t="s">
        <v>710</v>
      </c>
      <c r="C158" s="212">
        <v>17</v>
      </c>
      <c r="D158" s="212">
        <v>7</v>
      </c>
      <c r="E158" s="217">
        <f t="shared" si="2"/>
        <v>0.41176470588235292</v>
      </c>
    </row>
    <row r="159" spans="1:5" s="209" customFormat="1" ht="16.2">
      <c r="A159" s="685" t="s">
        <v>711</v>
      </c>
      <c r="B159" s="220" t="s">
        <v>712</v>
      </c>
      <c r="C159" s="227">
        <v>11</v>
      </c>
      <c r="D159" s="227">
        <v>3</v>
      </c>
      <c r="E159" s="217">
        <f t="shared" si="2"/>
        <v>0.27272727272727271</v>
      </c>
    </row>
    <row r="160" spans="1:5" s="209" customFormat="1" ht="16.2">
      <c r="A160" s="685"/>
      <c r="B160" s="220" t="s">
        <v>713</v>
      </c>
      <c r="C160" s="227">
        <v>6</v>
      </c>
      <c r="D160" s="227">
        <v>3</v>
      </c>
      <c r="E160" s="217">
        <f t="shared" si="2"/>
        <v>0.5</v>
      </c>
    </row>
    <row r="161" spans="1:5" s="209" customFormat="1" ht="16.2">
      <c r="A161" s="685"/>
      <c r="B161" s="220" t="s">
        <v>714</v>
      </c>
      <c r="C161" s="227">
        <v>13</v>
      </c>
      <c r="D161" s="227">
        <v>2</v>
      </c>
      <c r="E161" s="217">
        <f t="shared" si="2"/>
        <v>0.15384615384615385</v>
      </c>
    </row>
    <row r="162" spans="1:5" ht="16.2">
      <c r="A162" s="685"/>
      <c r="B162" s="220" t="s">
        <v>715</v>
      </c>
      <c r="C162" s="227">
        <v>21</v>
      </c>
      <c r="D162" s="227">
        <v>10</v>
      </c>
      <c r="E162" s="217">
        <f t="shared" si="2"/>
        <v>0.47619047619047616</v>
      </c>
    </row>
    <row r="163" spans="1:5" ht="16.2">
      <c r="A163" s="685"/>
      <c r="B163" s="220" t="s">
        <v>716</v>
      </c>
      <c r="C163" s="227">
        <v>13</v>
      </c>
      <c r="D163" s="227">
        <v>9</v>
      </c>
      <c r="E163" s="217">
        <f t="shared" si="2"/>
        <v>0.69230769230769229</v>
      </c>
    </row>
    <row r="164" spans="1:5" ht="16.2">
      <c r="A164" s="685"/>
      <c r="B164" s="220" t="s">
        <v>717</v>
      </c>
      <c r="C164" s="227">
        <v>16</v>
      </c>
      <c r="D164" s="227">
        <v>7</v>
      </c>
      <c r="E164" s="217">
        <f t="shared" si="2"/>
        <v>0.4375</v>
      </c>
    </row>
    <row r="165" spans="1:5" ht="16.2">
      <c r="A165" s="685"/>
      <c r="B165" s="220" t="s">
        <v>718</v>
      </c>
      <c r="C165" s="227">
        <v>17</v>
      </c>
      <c r="D165" s="227">
        <v>8</v>
      </c>
      <c r="E165" s="217">
        <f t="shared" si="2"/>
        <v>0.47058823529411764</v>
      </c>
    </row>
    <row r="166" spans="1:5" s="209" customFormat="1" ht="16.2">
      <c r="A166" s="685"/>
      <c r="B166" s="220" t="s">
        <v>719</v>
      </c>
      <c r="C166" s="227">
        <v>20</v>
      </c>
      <c r="D166" s="227">
        <v>3</v>
      </c>
      <c r="E166" s="217">
        <f t="shared" si="2"/>
        <v>0.15</v>
      </c>
    </row>
    <row r="167" spans="1:5" s="209" customFormat="1" ht="16.2">
      <c r="A167" s="685"/>
      <c r="B167" s="220" t="s">
        <v>720</v>
      </c>
      <c r="C167" s="227">
        <v>15</v>
      </c>
      <c r="D167" s="227">
        <v>4</v>
      </c>
      <c r="E167" s="217">
        <f t="shared" si="2"/>
        <v>0.26666666666666666</v>
      </c>
    </row>
    <row r="168" spans="1:5" s="209" customFormat="1" ht="16.2">
      <c r="A168" s="685"/>
      <c r="B168" s="220" t="s">
        <v>721</v>
      </c>
      <c r="C168" s="227">
        <v>15</v>
      </c>
      <c r="D168" s="227">
        <v>7</v>
      </c>
      <c r="E168" s="217">
        <f t="shared" si="2"/>
        <v>0.46666666666666667</v>
      </c>
    </row>
    <row r="169" spans="1:5" s="209" customFormat="1" ht="16.2">
      <c r="A169" s="685"/>
      <c r="B169" s="220" t="s">
        <v>722</v>
      </c>
      <c r="C169" s="227">
        <v>14</v>
      </c>
      <c r="D169" s="227">
        <v>5</v>
      </c>
      <c r="E169" s="217">
        <f t="shared" si="2"/>
        <v>0.35714285714285715</v>
      </c>
    </row>
    <row r="170" spans="1:5" ht="16.2">
      <c r="A170" s="685"/>
      <c r="B170" s="220" t="s">
        <v>723</v>
      </c>
      <c r="C170" s="227">
        <v>15</v>
      </c>
      <c r="D170" s="227">
        <v>7</v>
      </c>
      <c r="E170" s="217">
        <f t="shared" si="2"/>
        <v>0.46666666666666667</v>
      </c>
    </row>
    <row r="171" spans="1:5" ht="16.2">
      <c r="A171" s="685"/>
      <c r="B171" s="220" t="s">
        <v>724</v>
      </c>
      <c r="C171" s="227">
        <v>17</v>
      </c>
      <c r="D171" s="227">
        <v>6</v>
      </c>
      <c r="E171" s="217">
        <f t="shared" si="2"/>
        <v>0.35294117647058826</v>
      </c>
    </row>
    <row r="172" spans="1:5" ht="16.2">
      <c r="A172" s="685" t="s">
        <v>725</v>
      </c>
      <c r="B172" s="211" t="s">
        <v>726</v>
      </c>
      <c r="C172" s="212">
        <v>13</v>
      </c>
      <c r="D172" s="212">
        <v>7</v>
      </c>
      <c r="E172" s="217">
        <f t="shared" si="2"/>
        <v>0.53846153846153844</v>
      </c>
    </row>
    <row r="173" spans="1:5" ht="16.2">
      <c r="A173" s="685"/>
      <c r="B173" s="211" t="s">
        <v>727</v>
      </c>
      <c r="C173" s="212">
        <v>13</v>
      </c>
      <c r="D173" s="212">
        <v>9</v>
      </c>
      <c r="E173" s="217">
        <f t="shared" si="2"/>
        <v>0.69230769230769229</v>
      </c>
    </row>
    <row r="174" spans="1:5" ht="16.2">
      <c r="A174" s="685"/>
      <c r="B174" s="211" t="s">
        <v>728</v>
      </c>
      <c r="C174" s="212">
        <v>15</v>
      </c>
      <c r="D174" s="212">
        <v>7</v>
      </c>
      <c r="E174" s="217">
        <f t="shared" si="2"/>
        <v>0.46666666666666667</v>
      </c>
    </row>
    <row r="175" spans="1:5" ht="16.2">
      <c r="A175" s="685"/>
      <c r="B175" s="211" t="s">
        <v>729</v>
      </c>
      <c r="C175" s="212">
        <v>12</v>
      </c>
      <c r="D175" s="212">
        <v>9</v>
      </c>
      <c r="E175" s="217">
        <f t="shared" si="2"/>
        <v>0.75</v>
      </c>
    </row>
    <row r="176" spans="1:5" ht="16.2">
      <c r="A176" s="685"/>
      <c r="B176" s="211" t="s">
        <v>730</v>
      </c>
      <c r="C176" s="212">
        <v>15</v>
      </c>
      <c r="D176" s="212">
        <v>4</v>
      </c>
      <c r="E176" s="217">
        <f t="shared" si="2"/>
        <v>0.26666666666666666</v>
      </c>
    </row>
    <row r="177" spans="1:5" ht="16.2">
      <c r="A177" s="685"/>
      <c r="B177" s="211" t="s">
        <v>731</v>
      </c>
      <c r="C177" s="212">
        <v>13</v>
      </c>
      <c r="D177" s="212">
        <v>8</v>
      </c>
      <c r="E177" s="217">
        <f t="shared" si="2"/>
        <v>0.61538461538461542</v>
      </c>
    </row>
    <row r="178" spans="1:5" ht="32.4">
      <c r="A178" s="685"/>
      <c r="B178" s="211" t="s">
        <v>732</v>
      </c>
      <c r="C178" s="212">
        <v>9</v>
      </c>
      <c r="D178" s="212">
        <v>6</v>
      </c>
      <c r="E178" s="217">
        <f t="shared" si="2"/>
        <v>0.66666666666666663</v>
      </c>
    </row>
    <row r="179" spans="1:5" ht="16.2">
      <c r="A179" s="685"/>
      <c r="B179" s="211" t="s">
        <v>733</v>
      </c>
      <c r="C179" s="212">
        <v>16</v>
      </c>
      <c r="D179" s="212">
        <v>2</v>
      </c>
      <c r="E179" s="217">
        <f t="shared" si="2"/>
        <v>0.125</v>
      </c>
    </row>
    <row r="180" spans="1:5" ht="16.2">
      <c r="A180" s="685"/>
      <c r="B180" s="211" t="s">
        <v>734</v>
      </c>
      <c r="C180" s="212">
        <v>7</v>
      </c>
      <c r="D180" s="212">
        <v>3</v>
      </c>
      <c r="E180" s="217">
        <f t="shared" si="2"/>
        <v>0.42857142857142855</v>
      </c>
    </row>
    <row r="181" spans="1:5" ht="16.2">
      <c r="A181" s="685"/>
      <c r="B181" s="211" t="s">
        <v>735</v>
      </c>
      <c r="C181" s="212">
        <v>11</v>
      </c>
      <c r="D181" s="212">
        <v>5</v>
      </c>
      <c r="E181" s="217">
        <f t="shared" si="2"/>
        <v>0.45454545454545453</v>
      </c>
    </row>
    <row r="182" spans="1:5" ht="16.2">
      <c r="A182" s="685"/>
      <c r="B182" s="211" t="s">
        <v>736</v>
      </c>
      <c r="C182" s="212">
        <v>12</v>
      </c>
      <c r="D182" s="212">
        <v>5</v>
      </c>
      <c r="E182" s="217">
        <f t="shared" si="2"/>
        <v>0.41666666666666669</v>
      </c>
    </row>
    <row r="183" spans="1:5" ht="16.2">
      <c r="A183" s="649" t="s">
        <v>737</v>
      </c>
      <c r="B183" s="211" t="s">
        <v>738</v>
      </c>
      <c r="C183" s="212">
        <v>17</v>
      </c>
      <c r="D183" s="212">
        <v>6</v>
      </c>
      <c r="E183" s="217">
        <f t="shared" si="2"/>
        <v>0.35294117647058826</v>
      </c>
    </row>
    <row r="184" spans="1:5" ht="16.2">
      <c r="A184" s="649"/>
      <c r="B184" s="211" t="s">
        <v>739</v>
      </c>
      <c r="C184" s="212">
        <v>15</v>
      </c>
      <c r="D184" s="212">
        <v>5</v>
      </c>
      <c r="E184" s="217">
        <f t="shared" si="2"/>
        <v>0.33333333333333331</v>
      </c>
    </row>
    <row r="185" spans="1:5" ht="16.2">
      <c r="A185" s="649"/>
      <c r="B185" s="211" t="s">
        <v>740</v>
      </c>
      <c r="C185" s="212">
        <v>15</v>
      </c>
      <c r="D185" s="212">
        <v>6</v>
      </c>
      <c r="E185" s="217">
        <f t="shared" si="2"/>
        <v>0.4</v>
      </c>
    </row>
    <row r="186" spans="1:5" ht="16.2">
      <c r="A186" s="649"/>
      <c r="B186" s="211" t="s">
        <v>741</v>
      </c>
      <c r="C186" s="212">
        <v>17</v>
      </c>
      <c r="D186" s="212">
        <v>5</v>
      </c>
      <c r="E186" s="217">
        <f t="shared" si="2"/>
        <v>0.29411764705882354</v>
      </c>
    </row>
    <row r="187" spans="1:5" ht="16.2">
      <c r="A187" s="649"/>
      <c r="B187" s="211" t="s">
        <v>742</v>
      </c>
      <c r="C187" s="212">
        <v>11</v>
      </c>
      <c r="D187" s="212">
        <v>5</v>
      </c>
      <c r="E187" s="217">
        <f t="shared" si="2"/>
        <v>0.45454545454545453</v>
      </c>
    </row>
    <row r="188" spans="1:5" ht="16.2">
      <c r="A188" s="649"/>
      <c r="B188" s="211" t="s">
        <v>743</v>
      </c>
      <c r="C188" s="212">
        <v>13</v>
      </c>
      <c r="D188" s="212">
        <v>6</v>
      </c>
      <c r="E188" s="217">
        <f t="shared" si="2"/>
        <v>0.46153846153846156</v>
      </c>
    </row>
    <row r="189" spans="1:5" ht="16.2">
      <c r="A189" s="649"/>
      <c r="B189" s="211" t="s">
        <v>744</v>
      </c>
      <c r="C189" s="212">
        <v>13</v>
      </c>
      <c r="D189" s="212">
        <v>3</v>
      </c>
      <c r="E189" s="217">
        <f t="shared" si="2"/>
        <v>0.23076923076923078</v>
      </c>
    </row>
    <row r="190" spans="1:5" ht="16.2">
      <c r="A190" s="649"/>
      <c r="B190" s="211" t="s">
        <v>745</v>
      </c>
      <c r="C190" s="212">
        <v>12</v>
      </c>
      <c r="D190" s="212">
        <v>3</v>
      </c>
      <c r="E190" s="217">
        <f t="shared" si="2"/>
        <v>0.25</v>
      </c>
    </row>
    <row r="191" spans="1:5" ht="16.2">
      <c r="A191" s="649"/>
      <c r="B191" s="211" t="s">
        <v>746</v>
      </c>
      <c r="C191" s="212">
        <v>16</v>
      </c>
      <c r="D191" s="212">
        <v>8</v>
      </c>
      <c r="E191" s="217">
        <f t="shared" si="2"/>
        <v>0.5</v>
      </c>
    </row>
    <row r="192" spans="1:5" ht="16.2">
      <c r="A192" s="649"/>
      <c r="B192" s="211" t="s">
        <v>747</v>
      </c>
      <c r="C192" s="212">
        <v>15</v>
      </c>
      <c r="D192" s="212">
        <v>2</v>
      </c>
      <c r="E192" s="217">
        <f t="shared" si="2"/>
        <v>0.13333333333333333</v>
      </c>
    </row>
    <row r="193" spans="1:13" ht="32.4">
      <c r="A193" s="649"/>
      <c r="B193" s="211" t="s">
        <v>748</v>
      </c>
      <c r="C193" s="212">
        <v>11</v>
      </c>
      <c r="D193" s="212">
        <v>7</v>
      </c>
      <c r="E193" s="217">
        <f t="shared" si="2"/>
        <v>0.63636363636363635</v>
      </c>
    </row>
    <row r="194" spans="1:13" ht="16.2">
      <c r="A194" s="649"/>
      <c r="B194" s="211" t="s">
        <v>749</v>
      </c>
      <c r="C194" s="212">
        <v>10</v>
      </c>
      <c r="D194" s="212">
        <v>4</v>
      </c>
      <c r="E194" s="217">
        <f t="shared" si="2"/>
        <v>0.4</v>
      </c>
    </row>
    <row r="195" spans="1:13" ht="16.2">
      <c r="A195" s="649"/>
      <c r="B195" s="211" t="s">
        <v>750</v>
      </c>
      <c r="C195" s="212">
        <v>13</v>
      </c>
      <c r="D195" s="212">
        <v>5</v>
      </c>
      <c r="E195" s="217">
        <f t="shared" si="2"/>
        <v>0.38461538461538464</v>
      </c>
    </row>
    <row r="196" spans="1:13" ht="16.2">
      <c r="A196" s="685" t="s">
        <v>751</v>
      </c>
      <c r="B196" s="211" t="s">
        <v>752</v>
      </c>
      <c r="C196" s="216">
        <v>9</v>
      </c>
      <c r="D196" s="216">
        <v>0</v>
      </c>
      <c r="E196" s="217">
        <f t="shared" si="2"/>
        <v>0</v>
      </c>
    </row>
    <row r="197" spans="1:13" ht="16.2">
      <c r="A197" s="685"/>
      <c r="B197" s="211" t="s">
        <v>753</v>
      </c>
      <c r="C197" s="212">
        <v>11</v>
      </c>
      <c r="D197" s="212">
        <v>6</v>
      </c>
      <c r="E197" s="217">
        <f t="shared" si="2"/>
        <v>0.54545454545454541</v>
      </c>
    </row>
    <row r="198" spans="1:13" ht="16.2">
      <c r="A198" s="685"/>
      <c r="B198" s="211" t="s">
        <v>754</v>
      </c>
      <c r="C198" s="212">
        <v>17</v>
      </c>
      <c r="D198" s="212">
        <v>8</v>
      </c>
      <c r="E198" s="217">
        <f t="shared" ref="E198:E209" si="3">D198/C198*100%</f>
        <v>0.47058823529411764</v>
      </c>
    </row>
    <row r="199" spans="1:13" ht="16.2">
      <c r="A199" s="685"/>
      <c r="B199" s="211" t="s">
        <v>755</v>
      </c>
      <c r="C199" s="212">
        <v>17</v>
      </c>
      <c r="D199" s="212">
        <v>4</v>
      </c>
      <c r="E199" s="217">
        <f t="shared" si="3"/>
        <v>0.23529411764705882</v>
      </c>
    </row>
    <row r="200" spans="1:13" ht="16.2">
      <c r="A200" s="685"/>
      <c r="B200" s="211" t="s">
        <v>756</v>
      </c>
      <c r="C200" s="212">
        <v>17</v>
      </c>
      <c r="D200" s="212">
        <v>8</v>
      </c>
      <c r="E200" s="217">
        <f t="shared" si="3"/>
        <v>0.47058823529411764</v>
      </c>
    </row>
    <row r="201" spans="1:13" ht="16.2">
      <c r="A201" s="649" t="s">
        <v>757</v>
      </c>
      <c r="B201" s="211" t="s">
        <v>758</v>
      </c>
      <c r="C201" s="216">
        <v>13</v>
      </c>
      <c r="D201" s="216">
        <v>7</v>
      </c>
      <c r="E201" s="217">
        <f t="shared" si="3"/>
        <v>0.53846153846153844</v>
      </c>
    </row>
    <row r="202" spans="1:13" ht="16.2">
      <c r="A202" s="649"/>
      <c r="B202" s="211" t="s">
        <v>759</v>
      </c>
      <c r="C202" s="212">
        <v>11</v>
      </c>
      <c r="D202" s="212">
        <v>6</v>
      </c>
      <c r="E202" s="217">
        <f t="shared" si="3"/>
        <v>0.54545454545454541</v>
      </c>
    </row>
    <row r="203" spans="1:13" s="177" customFormat="1" ht="16.2">
      <c r="A203" s="685" t="s">
        <v>760</v>
      </c>
      <c r="B203" s="210" t="s">
        <v>761</v>
      </c>
      <c r="C203" s="226">
        <v>9</v>
      </c>
      <c r="D203" s="226">
        <v>3</v>
      </c>
      <c r="E203" s="217">
        <f t="shared" si="3"/>
        <v>0.33333333333333331</v>
      </c>
      <c r="F203" s="213"/>
      <c r="I203" s="214"/>
      <c r="J203" s="214"/>
      <c r="K203" s="206"/>
      <c r="L203" s="206"/>
      <c r="M203" s="213"/>
    </row>
    <row r="204" spans="1:13" s="176" customFormat="1" ht="16.2">
      <c r="A204" s="685"/>
      <c r="B204" s="210" t="s">
        <v>762</v>
      </c>
      <c r="C204" s="226">
        <v>11</v>
      </c>
      <c r="D204" s="226">
        <v>4</v>
      </c>
      <c r="E204" s="217">
        <f t="shared" si="3"/>
        <v>0.36363636363636365</v>
      </c>
      <c r="I204" s="214"/>
      <c r="J204" s="214"/>
      <c r="K204" s="206"/>
      <c r="L204" s="206"/>
      <c r="M204" s="213"/>
    </row>
    <row r="205" spans="1:13" s="176" customFormat="1" ht="16.2">
      <c r="A205" s="685"/>
      <c r="B205" s="210" t="s">
        <v>763</v>
      </c>
      <c r="C205" s="226">
        <v>11</v>
      </c>
      <c r="D205" s="226">
        <v>4</v>
      </c>
      <c r="E205" s="217">
        <f t="shared" si="3"/>
        <v>0.36363636363636365</v>
      </c>
      <c r="I205" s="214"/>
      <c r="J205" s="214"/>
      <c r="K205" s="206"/>
      <c r="L205" s="206"/>
      <c r="M205" s="213"/>
    </row>
    <row r="206" spans="1:13" s="176" customFormat="1" ht="16.2">
      <c r="A206" s="685"/>
      <c r="B206" s="210" t="s">
        <v>764</v>
      </c>
      <c r="C206" s="226">
        <v>11</v>
      </c>
      <c r="D206" s="226">
        <v>4</v>
      </c>
      <c r="E206" s="217">
        <f t="shared" si="3"/>
        <v>0.36363636363636365</v>
      </c>
      <c r="I206" s="214"/>
      <c r="J206" s="214"/>
      <c r="K206" s="206"/>
      <c r="L206" s="206"/>
      <c r="M206" s="213"/>
    </row>
    <row r="207" spans="1:13" s="176" customFormat="1" ht="16.2">
      <c r="A207" s="685"/>
      <c r="B207" s="210" t="s">
        <v>765</v>
      </c>
      <c r="C207" s="226">
        <v>11</v>
      </c>
      <c r="D207" s="226">
        <v>5</v>
      </c>
      <c r="E207" s="217">
        <f t="shared" si="3"/>
        <v>0.45454545454545453</v>
      </c>
      <c r="I207" s="214"/>
      <c r="J207" s="214"/>
      <c r="K207" s="206"/>
      <c r="L207" s="206"/>
      <c r="M207" s="213"/>
    </row>
    <row r="208" spans="1:13" s="176" customFormat="1" ht="16.2">
      <c r="A208" s="685"/>
      <c r="B208" s="210" t="s">
        <v>766</v>
      </c>
      <c r="C208" s="226">
        <v>11</v>
      </c>
      <c r="D208" s="226">
        <v>7</v>
      </c>
      <c r="E208" s="217">
        <f t="shared" si="3"/>
        <v>0.63636363636363635</v>
      </c>
      <c r="I208" s="214"/>
      <c r="J208" s="214"/>
      <c r="K208" s="206"/>
      <c r="L208" s="206"/>
      <c r="M208" s="213"/>
    </row>
    <row r="209" spans="1:5" s="176" customFormat="1" ht="16.2">
      <c r="A209" s="685"/>
      <c r="B209" s="210" t="s">
        <v>767</v>
      </c>
      <c r="C209" s="226">
        <v>9</v>
      </c>
      <c r="D209" s="226">
        <v>4</v>
      </c>
      <c r="E209" s="217">
        <f t="shared" si="3"/>
        <v>0.44444444444444442</v>
      </c>
    </row>
    <row r="210" spans="1:5">
      <c r="A210" s="207"/>
    </row>
  </sheetData>
  <mergeCells count="23">
    <mergeCell ref="D1:E1"/>
    <mergeCell ref="A2:E2"/>
    <mergeCell ref="A21:A31"/>
    <mergeCell ref="A63:A81"/>
    <mergeCell ref="A82:A89"/>
    <mergeCell ref="A32:A39"/>
    <mergeCell ref="A51:A62"/>
    <mergeCell ref="A203:A209"/>
    <mergeCell ref="A140:A152"/>
    <mergeCell ref="A5:A10"/>
    <mergeCell ref="A101:A110"/>
    <mergeCell ref="A11:A20"/>
    <mergeCell ref="A41:A50"/>
    <mergeCell ref="A90:A100"/>
    <mergeCell ref="A131:A139"/>
    <mergeCell ref="A153:A158"/>
    <mergeCell ref="A159:A171"/>
    <mergeCell ref="A172:A182"/>
    <mergeCell ref="A201:A202"/>
    <mergeCell ref="A183:A195"/>
    <mergeCell ref="A196:A200"/>
    <mergeCell ref="A124:A130"/>
    <mergeCell ref="A111:A123"/>
  </mergeCells>
  <phoneticPr fontId="2" type="noConversion"/>
  <printOptions horizontalCentered="1"/>
  <pageMargins left="0.23622047244094491" right="0.23622047244094491" top="0.74803149606299213" bottom="0.74803149606299213" header="0.31496062992125984" footer="0.31496062992125984"/>
  <pageSetup paperSize="9" scale="95" fitToHeight="0" orientation="portrait" r:id="rId1"/>
  <headerFooter>
    <oddFooter>&amp;C&amp;P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E181"/>
  <sheetViews>
    <sheetView topLeftCell="A142" zoomScale="90" zoomScaleNormal="90" workbookViewId="0">
      <selection activeCell="F5" sqref="F5"/>
    </sheetView>
  </sheetViews>
  <sheetFormatPr defaultRowHeight="16.2"/>
  <cols>
    <col min="1" max="1" width="7.88671875" customWidth="1"/>
    <col min="2" max="2" width="40.88671875" customWidth="1"/>
    <col min="3" max="3" width="10.109375" customWidth="1"/>
    <col min="4" max="4" width="10.44140625" customWidth="1"/>
    <col min="5" max="5" width="12.6640625" style="8" customWidth="1"/>
  </cols>
  <sheetData>
    <row r="1" spans="1:5" ht="37.5" customHeight="1">
      <c r="D1" s="701" t="s">
        <v>320</v>
      </c>
      <c r="E1" s="702"/>
    </row>
    <row r="2" spans="1:5" ht="46.5" customHeight="1">
      <c r="A2" s="712" t="s">
        <v>151</v>
      </c>
      <c r="B2" s="712"/>
      <c r="C2" s="712"/>
      <c r="D2" s="712"/>
      <c r="E2" s="712"/>
    </row>
    <row r="3" spans="1:5" ht="16.8" thickBot="1">
      <c r="A3" s="1"/>
    </row>
    <row r="4" spans="1:5" ht="40.200000000000003" thickBot="1">
      <c r="A4" s="138" t="s">
        <v>147</v>
      </c>
      <c r="B4" s="138" t="s">
        <v>0</v>
      </c>
      <c r="C4" s="138" t="s">
        <v>148</v>
      </c>
      <c r="D4" s="138" t="s">
        <v>149</v>
      </c>
      <c r="E4" s="138" t="s">
        <v>150</v>
      </c>
    </row>
    <row r="5" spans="1:5" ht="32.4">
      <c r="A5" s="693" t="s">
        <v>1</v>
      </c>
      <c r="B5" s="73" t="s">
        <v>152</v>
      </c>
      <c r="C5" s="56">
        <v>13</v>
      </c>
      <c r="D5" s="56">
        <v>5</v>
      </c>
      <c r="E5" s="94">
        <v>0.38500000000000001</v>
      </c>
    </row>
    <row r="6" spans="1:5">
      <c r="A6" s="710"/>
      <c r="B6" s="74" t="s">
        <v>153</v>
      </c>
      <c r="C6" s="55">
        <v>9</v>
      </c>
      <c r="D6" s="55">
        <v>0</v>
      </c>
      <c r="E6" s="133">
        <v>0</v>
      </c>
    </row>
    <row r="7" spans="1:5">
      <c r="A7" s="710"/>
      <c r="B7" s="75" t="s">
        <v>154</v>
      </c>
      <c r="C7" s="60">
        <v>19</v>
      </c>
      <c r="D7" s="60">
        <v>1</v>
      </c>
      <c r="E7" s="137">
        <v>5.2600000000000001E-2</v>
      </c>
    </row>
    <row r="8" spans="1:5">
      <c r="A8" s="710"/>
      <c r="B8" s="74" t="s">
        <v>155</v>
      </c>
      <c r="C8" s="60">
        <v>9</v>
      </c>
      <c r="D8" s="60">
        <v>6</v>
      </c>
      <c r="E8" s="137">
        <v>0.66700000000000004</v>
      </c>
    </row>
    <row r="9" spans="1:5">
      <c r="A9" s="710"/>
      <c r="B9" s="74" t="s">
        <v>156</v>
      </c>
      <c r="C9" s="134">
        <v>16</v>
      </c>
      <c r="D9" s="134">
        <v>2</v>
      </c>
      <c r="E9" s="136">
        <v>0.125</v>
      </c>
    </row>
    <row r="10" spans="1:5">
      <c r="A10" s="710"/>
      <c r="B10" s="74" t="s">
        <v>157</v>
      </c>
      <c r="C10" s="134">
        <v>25</v>
      </c>
      <c r="D10" s="134">
        <v>4</v>
      </c>
      <c r="E10" s="135">
        <v>0.16</v>
      </c>
    </row>
    <row r="11" spans="1:5" s="7" customFormat="1" ht="21.9" customHeight="1" thickBot="1">
      <c r="A11" s="711"/>
      <c r="B11" s="139" t="s">
        <v>158</v>
      </c>
      <c r="C11" s="72">
        <v>15</v>
      </c>
      <c r="D11" s="72">
        <v>1</v>
      </c>
      <c r="E11" s="100">
        <v>6.7000000000000004E-2</v>
      </c>
    </row>
    <row r="12" spans="1:5" s="7" customFormat="1" ht="21.9" customHeight="1">
      <c r="A12" s="703" t="s">
        <v>159</v>
      </c>
      <c r="B12" s="10" t="s">
        <v>160</v>
      </c>
      <c r="C12" s="70">
        <v>11</v>
      </c>
      <c r="D12" s="70">
        <v>5</v>
      </c>
      <c r="E12" s="98">
        <v>0.45500000000000002</v>
      </c>
    </row>
    <row r="13" spans="1:5" s="7" customFormat="1" ht="25.5" customHeight="1">
      <c r="A13" s="704"/>
      <c r="B13" s="75" t="s">
        <v>161</v>
      </c>
      <c r="C13" s="126">
        <v>12</v>
      </c>
      <c r="D13" s="126">
        <v>6</v>
      </c>
      <c r="E13" s="127">
        <v>0.5</v>
      </c>
    </row>
    <row r="14" spans="1:5" s="7" customFormat="1" ht="23.25" customHeight="1">
      <c r="A14" s="704"/>
      <c r="B14" s="74" t="s">
        <v>162</v>
      </c>
      <c r="C14" s="67">
        <v>16</v>
      </c>
      <c r="D14" s="67">
        <v>4</v>
      </c>
      <c r="E14" s="97">
        <v>0.25</v>
      </c>
    </row>
    <row r="15" spans="1:5" s="7" customFormat="1" ht="22.5" customHeight="1">
      <c r="A15" s="704"/>
      <c r="B15" s="128" t="s">
        <v>163</v>
      </c>
      <c r="C15" s="67">
        <v>13</v>
      </c>
      <c r="D15" s="67">
        <v>8</v>
      </c>
      <c r="E15" s="96">
        <v>0.61499999999999999</v>
      </c>
    </row>
    <row r="16" spans="1:5" s="7" customFormat="1" ht="21.9" customHeight="1">
      <c r="A16" s="704"/>
      <c r="B16" s="132" t="s">
        <v>164</v>
      </c>
      <c r="C16" s="67">
        <v>10</v>
      </c>
      <c r="D16" s="67">
        <v>1</v>
      </c>
      <c r="E16" s="97">
        <v>0.1</v>
      </c>
    </row>
    <row r="17" spans="1:5" s="7" customFormat="1" ht="24" customHeight="1">
      <c r="A17" s="704"/>
      <c r="B17" s="76" t="s">
        <v>165</v>
      </c>
      <c r="C17" s="67">
        <v>15</v>
      </c>
      <c r="D17" s="67">
        <v>8</v>
      </c>
      <c r="E17" s="96">
        <v>0.53300000000000003</v>
      </c>
    </row>
    <row r="18" spans="1:5" s="7" customFormat="1" ht="33" customHeight="1">
      <c r="A18" s="704"/>
      <c r="B18" s="76" t="s">
        <v>166</v>
      </c>
      <c r="C18" s="67">
        <v>8</v>
      </c>
      <c r="D18" s="67">
        <v>6</v>
      </c>
      <c r="E18" s="97">
        <v>0.75</v>
      </c>
    </row>
    <row r="19" spans="1:5" s="7" customFormat="1" ht="23.25" customHeight="1">
      <c r="A19" s="704"/>
      <c r="B19" s="76" t="s">
        <v>167</v>
      </c>
      <c r="C19" s="67">
        <v>13</v>
      </c>
      <c r="D19" s="67">
        <v>0</v>
      </c>
      <c r="E19" s="97">
        <v>0</v>
      </c>
    </row>
    <row r="20" spans="1:5" s="7" customFormat="1" ht="24" customHeight="1">
      <c r="A20" s="704"/>
      <c r="B20" s="132" t="s">
        <v>168</v>
      </c>
      <c r="C20" s="67">
        <v>19</v>
      </c>
      <c r="D20" s="67">
        <v>0</v>
      </c>
      <c r="E20" s="97">
        <v>0</v>
      </c>
    </row>
    <row r="21" spans="1:5" s="7" customFormat="1" ht="24" customHeight="1" thickBot="1">
      <c r="A21" s="705"/>
      <c r="B21" s="140" t="s">
        <v>169</v>
      </c>
      <c r="C21" s="72">
        <v>13</v>
      </c>
      <c r="D21" s="72">
        <v>1</v>
      </c>
      <c r="E21" s="100">
        <v>7.6999999999999999E-2</v>
      </c>
    </row>
    <row r="22" spans="1:5" s="7" customFormat="1" ht="32.25" customHeight="1">
      <c r="A22" s="706" t="s">
        <v>170</v>
      </c>
      <c r="B22" s="10" t="s">
        <v>171</v>
      </c>
      <c r="C22" s="70">
        <v>11</v>
      </c>
      <c r="D22" s="70">
        <v>4</v>
      </c>
      <c r="E22" s="98">
        <v>0.36399999999999999</v>
      </c>
    </row>
    <row r="23" spans="1:5" s="7" customFormat="1" ht="33.75" customHeight="1">
      <c r="A23" s="707"/>
      <c r="B23" s="128" t="s">
        <v>172</v>
      </c>
      <c r="C23" s="67">
        <v>7</v>
      </c>
      <c r="D23" s="67">
        <v>2</v>
      </c>
      <c r="E23" s="96">
        <v>0.28599999999999998</v>
      </c>
    </row>
    <row r="24" spans="1:5" s="7" customFormat="1" ht="35.25" customHeight="1">
      <c r="A24" s="707"/>
      <c r="B24" s="128" t="s">
        <v>173</v>
      </c>
      <c r="C24" s="67">
        <v>11</v>
      </c>
      <c r="D24" s="67">
        <v>7</v>
      </c>
      <c r="E24" s="96">
        <v>0.63600000000000001</v>
      </c>
    </row>
    <row r="25" spans="1:5" s="7" customFormat="1" ht="24" customHeight="1">
      <c r="A25" s="707"/>
      <c r="B25" s="128" t="s">
        <v>174</v>
      </c>
      <c r="C25" s="67">
        <v>6</v>
      </c>
      <c r="D25" s="67">
        <v>4</v>
      </c>
      <c r="E25" s="96">
        <v>0.66700000000000004</v>
      </c>
    </row>
    <row r="26" spans="1:5" s="7" customFormat="1" ht="33.75" customHeight="1">
      <c r="A26" s="707"/>
      <c r="B26" s="131" t="s">
        <v>36</v>
      </c>
      <c r="C26" s="67">
        <v>14</v>
      </c>
      <c r="D26" s="67">
        <v>4</v>
      </c>
      <c r="E26" s="96">
        <v>0.28599999999999998</v>
      </c>
    </row>
    <row r="27" spans="1:5" s="7" customFormat="1" ht="24" customHeight="1">
      <c r="A27" s="707"/>
      <c r="B27" s="131" t="s">
        <v>175</v>
      </c>
      <c r="C27" s="67">
        <v>6</v>
      </c>
      <c r="D27" s="67">
        <v>3</v>
      </c>
      <c r="E27" s="97">
        <v>0.5</v>
      </c>
    </row>
    <row r="28" spans="1:5" s="7" customFormat="1" ht="24" customHeight="1">
      <c r="A28" s="707"/>
      <c r="B28" s="131" t="s">
        <v>176</v>
      </c>
      <c r="C28" s="67">
        <v>11</v>
      </c>
      <c r="D28" s="67">
        <v>3</v>
      </c>
      <c r="E28" s="96">
        <v>0.27300000000000002</v>
      </c>
    </row>
    <row r="29" spans="1:5" s="7" customFormat="1" ht="24" customHeight="1">
      <c r="A29" s="707"/>
      <c r="B29" s="131" t="s">
        <v>177</v>
      </c>
      <c r="C29" s="67">
        <v>15</v>
      </c>
      <c r="D29" s="67">
        <v>5</v>
      </c>
      <c r="E29" s="96">
        <v>0.33300000000000002</v>
      </c>
    </row>
    <row r="30" spans="1:5" s="7" customFormat="1" ht="24" customHeight="1">
      <c r="A30" s="707"/>
      <c r="B30" s="131" t="s">
        <v>178</v>
      </c>
      <c r="C30" s="67">
        <v>15</v>
      </c>
      <c r="D30" s="67">
        <v>4</v>
      </c>
      <c r="E30" s="96">
        <v>0.26700000000000002</v>
      </c>
    </row>
    <row r="31" spans="1:5" s="7" customFormat="1" ht="24" customHeight="1">
      <c r="A31" s="707"/>
      <c r="B31" s="131" t="s">
        <v>179</v>
      </c>
      <c r="C31" s="67">
        <v>15</v>
      </c>
      <c r="D31" s="67">
        <v>5</v>
      </c>
      <c r="E31" s="96">
        <v>0.33300000000000002</v>
      </c>
    </row>
    <row r="32" spans="1:5" s="7" customFormat="1" ht="35.25" customHeight="1">
      <c r="A32" s="707"/>
      <c r="B32" s="131" t="s">
        <v>180</v>
      </c>
      <c r="C32" s="67">
        <v>19</v>
      </c>
      <c r="D32" s="67">
        <v>5</v>
      </c>
      <c r="E32" s="96">
        <v>0.26300000000000001</v>
      </c>
    </row>
    <row r="33" spans="1:5" s="7" customFormat="1" ht="24" customHeight="1">
      <c r="A33" s="707"/>
      <c r="B33" s="131" t="s">
        <v>181</v>
      </c>
      <c r="C33" s="67">
        <v>22</v>
      </c>
      <c r="D33" s="67">
        <v>11</v>
      </c>
      <c r="E33" s="97">
        <v>0.5</v>
      </c>
    </row>
    <row r="34" spans="1:5" s="7" customFormat="1" ht="33" customHeight="1">
      <c r="A34" s="708"/>
      <c r="B34" s="128" t="s">
        <v>182</v>
      </c>
      <c r="C34" s="67">
        <v>14</v>
      </c>
      <c r="D34" s="67">
        <v>7</v>
      </c>
      <c r="E34" s="97">
        <v>0.5</v>
      </c>
    </row>
    <row r="35" spans="1:5" s="7" customFormat="1" ht="24" customHeight="1">
      <c r="A35" s="708"/>
      <c r="B35" s="128" t="s">
        <v>183</v>
      </c>
      <c r="C35" s="67">
        <v>19</v>
      </c>
      <c r="D35" s="67">
        <v>7</v>
      </c>
      <c r="E35" s="96">
        <v>0.36799999999999999</v>
      </c>
    </row>
    <row r="36" spans="1:5" s="7" customFormat="1" ht="24" customHeight="1">
      <c r="A36" s="708"/>
      <c r="B36" s="50" t="s">
        <v>8</v>
      </c>
      <c r="C36" s="67">
        <v>21</v>
      </c>
      <c r="D36" s="67">
        <v>4</v>
      </c>
      <c r="E36" s="97">
        <v>0.19</v>
      </c>
    </row>
    <row r="37" spans="1:5" s="7" customFormat="1" ht="21" customHeight="1" thickBot="1">
      <c r="A37" s="709"/>
      <c r="B37" s="78" t="s">
        <v>184</v>
      </c>
      <c r="C37" s="71">
        <v>9</v>
      </c>
      <c r="D37" s="71">
        <v>3</v>
      </c>
      <c r="E37" s="99">
        <v>0.33300000000000002</v>
      </c>
    </row>
    <row r="38" spans="1:5" s="7" customFormat="1" ht="21.9" customHeight="1">
      <c r="A38" s="693" t="s">
        <v>9</v>
      </c>
      <c r="B38" s="80" t="s">
        <v>185</v>
      </c>
      <c r="C38" s="69">
        <v>21</v>
      </c>
      <c r="D38" s="69">
        <v>6</v>
      </c>
      <c r="E38" s="109">
        <v>0.28599999999999998</v>
      </c>
    </row>
    <row r="39" spans="1:5" s="7" customFormat="1" ht="21.9" customHeight="1">
      <c r="A39" s="697"/>
      <c r="B39" s="80" t="s">
        <v>186</v>
      </c>
      <c r="C39" s="67">
        <v>19</v>
      </c>
      <c r="D39" s="67">
        <v>5</v>
      </c>
      <c r="E39" s="96">
        <v>0.26300000000000001</v>
      </c>
    </row>
    <row r="40" spans="1:5" s="7" customFormat="1" ht="21.9" customHeight="1">
      <c r="A40" s="697"/>
      <c r="B40" s="80" t="s">
        <v>187</v>
      </c>
      <c r="C40" s="67">
        <v>30</v>
      </c>
      <c r="D40" s="67">
        <v>3</v>
      </c>
      <c r="E40" s="97">
        <v>0.1</v>
      </c>
    </row>
    <row r="41" spans="1:5" s="7" customFormat="1" ht="21.9" customHeight="1">
      <c r="A41" s="697"/>
      <c r="B41" s="50" t="s">
        <v>188</v>
      </c>
      <c r="C41" s="67">
        <v>21</v>
      </c>
      <c r="D41" s="67">
        <v>5</v>
      </c>
      <c r="E41" s="96">
        <v>0.23799999999999999</v>
      </c>
    </row>
    <row r="42" spans="1:5" s="7" customFormat="1" ht="21.9" customHeight="1">
      <c r="A42" s="697"/>
      <c r="B42" s="51" t="s">
        <v>189</v>
      </c>
      <c r="C42" s="67">
        <v>19</v>
      </c>
      <c r="D42" s="67">
        <v>7</v>
      </c>
      <c r="E42" s="96">
        <v>0.36799999999999999</v>
      </c>
    </row>
    <row r="43" spans="1:5" s="7" customFormat="1" ht="21.9" customHeight="1">
      <c r="A43" s="697"/>
      <c r="B43" s="51" t="s">
        <v>190</v>
      </c>
      <c r="C43" s="67">
        <v>23</v>
      </c>
      <c r="D43" s="67">
        <v>4</v>
      </c>
      <c r="E43" s="96">
        <v>0.17399999999999999</v>
      </c>
    </row>
    <row r="44" spans="1:5" s="7" customFormat="1" ht="21.9" customHeight="1">
      <c r="A44" s="697"/>
      <c r="B44" s="51" t="s">
        <v>191</v>
      </c>
      <c r="C44" s="67">
        <v>15</v>
      </c>
      <c r="D44" s="67">
        <v>4</v>
      </c>
      <c r="E44" s="96">
        <v>0.26700000000000002</v>
      </c>
    </row>
    <row r="45" spans="1:5" s="7" customFormat="1" ht="21.9" customHeight="1">
      <c r="A45" s="697"/>
      <c r="B45" s="51" t="s">
        <v>192</v>
      </c>
      <c r="C45" s="67">
        <v>15</v>
      </c>
      <c r="D45" s="67">
        <v>4</v>
      </c>
      <c r="E45" s="96">
        <v>0.26700000000000002</v>
      </c>
    </row>
    <row r="46" spans="1:5" s="7" customFormat="1" ht="21.9" customHeight="1" thickBot="1">
      <c r="A46" s="700"/>
      <c r="B46" s="78" t="s">
        <v>193</v>
      </c>
      <c r="C46" s="71">
        <v>9</v>
      </c>
      <c r="D46" s="71">
        <v>3</v>
      </c>
      <c r="E46" s="99">
        <v>0.33300000000000002</v>
      </c>
    </row>
    <row r="47" spans="1:5" s="7" customFormat="1" ht="34.5" customHeight="1" thickBot="1">
      <c r="A47" s="142" t="s">
        <v>10</v>
      </c>
      <c r="B47" s="143" t="s">
        <v>194</v>
      </c>
      <c r="C47" s="63">
        <v>4</v>
      </c>
      <c r="D47" s="63">
        <v>4</v>
      </c>
      <c r="E47" s="144">
        <v>1</v>
      </c>
    </row>
    <row r="48" spans="1:5" s="7" customFormat="1" ht="21.9" customHeight="1" thickBot="1">
      <c r="A48" s="142" t="s">
        <v>11</v>
      </c>
      <c r="B48" s="145" t="s">
        <v>195</v>
      </c>
      <c r="C48" s="63">
        <v>21</v>
      </c>
      <c r="D48" s="63">
        <v>7</v>
      </c>
      <c r="E48" s="112">
        <v>0.33300000000000002</v>
      </c>
    </row>
    <row r="49" spans="1:5" s="7" customFormat="1" ht="21.9" customHeight="1">
      <c r="A49" s="693" t="s">
        <v>12</v>
      </c>
      <c r="B49" s="87" t="s">
        <v>196</v>
      </c>
      <c r="C49" s="66">
        <v>17</v>
      </c>
      <c r="D49" s="66">
        <v>2</v>
      </c>
      <c r="E49" s="141">
        <v>0.11799999999999999</v>
      </c>
    </row>
    <row r="50" spans="1:5" s="7" customFormat="1" ht="21.9" customHeight="1">
      <c r="A50" s="697"/>
      <c r="B50" s="45" t="s">
        <v>197</v>
      </c>
      <c r="C50" s="59">
        <v>11</v>
      </c>
      <c r="D50" s="59">
        <v>2</v>
      </c>
      <c r="E50" s="102">
        <v>0.182</v>
      </c>
    </row>
    <row r="51" spans="1:5" s="7" customFormat="1" ht="21.9" customHeight="1">
      <c r="A51" s="697"/>
      <c r="B51" s="45" t="s">
        <v>198</v>
      </c>
      <c r="C51" s="59">
        <v>11</v>
      </c>
      <c r="D51" s="59">
        <v>4</v>
      </c>
      <c r="E51" s="102">
        <v>0.36399999999999999</v>
      </c>
    </row>
    <row r="52" spans="1:5" s="7" customFormat="1" ht="21.9" customHeight="1">
      <c r="A52" s="697"/>
      <c r="B52" s="45" t="s">
        <v>199</v>
      </c>
      <c r="C52" s="59">
        <v>18</v>
      </c>
      <c r="D52" s="59">
        <v>1</v>
      </c>
      <c r="E52" s="102">
        <v>5.6000000000000001E-2</v>
      </c>
    </row>
    <row r="53" spans="1:5" s="7" customFormat="1" ht="21.9" customHeight="1" thickBot="1">
      <c r="A53" s="695"/>
      <c r="B53" s="89" t="s">
        <v>200</v>
      </c>
      <c r="C53" s="62">
        <v>15</v>
      </c>
      <c r="D53" s="62">
        <v>1</v>
      </c>
      <c r="E53" s="111">
        <v>6.7000000000000004E-2</v>
      </c>
    </row>
    <row r="54" spans="1:5" s="7" customFormat="1" ht="21.9" customHeight="1">
      <c r="A54" s="693" t="s">
        <v>201</v>
      </c>
      <c r="B54" s="82" t="s">
        <v>202</v>
      </c>
      <c r="C54" s="69">
        <v>8</v>
      </c>
      <c r="D54" s="69">
        <v>7</v>
      </c>
      <c r="E54" s="103">
        <v>0.875</v>
      </c>
    </row>
    <row r="55" spans="1:5" s="7" customFormat="1" ht="21.9" customHeight="1">
      <c r="A55" s="697"/>
      <c r="B55" s="49" t="s">
        <v>203</v>
      </c>
      <c r="C55" s="67">
        <v>12</v>
      </c>
      <c r="D55" s="67">
        <v>3</v>
      </c>
      <c r="E55" s="104">
        <v>0.25</v>
      </c>
    </row>
    <row r="56" spans="1:5" s="7" customFormat="1" ht="33" customHeight="1">
      <c r="A56" s="697"/>
      <c r="B56" s="49" t="s">
        <v>204</v>
      </c>
      <c r="C56" s="67">
        <v>11</v>
      </c>
      <c r="D56" s="67">
        <v>1</v>
      </c>
      <c r="E56" s="105">
        <v>9.0999999999999998E-2</v>
      </c>
    </row>
    <row r="57" spans="1:5" s="7" customFormat="1" ht="21.9" customHeight="1">
      <c r="A57" s="697"/>
      <c r="B57" s="49" t="s">
        <v>205</v>
      </c>
      <c r="C57" s="67">
        <v>15</v>
      </c>
      <c r="D57" s="67">
        <v>3</v>
      </c>
      <c r="E57" s="104">
        <v>0.2</v>
      </c>
    </row>
    <row r="58" spans="1:5" s="7" customFormat="1" ht="21.9" customHeight="1">
      <c r="A58" s="697"/>
      <c r="B58" s="49" t="s">
        <v>206</v>
      </c>
      <c r="C58" s="67">
        <v>10</v>
      </c>
      <c r="D58" s="67">
        <v>4</v>
      </c>
      <c r="E58" s="104">
        <v>0.4</v>
      </c>
    </row>
    <row r="59" spans="1:5" s="7" customFormat="1" ht="21.9" customHeight="1">
      <c r="A59" s="697"/>
      <c r="B59" s="49" t="s">
        <v>207</v>
      </c>
      <c r="C59" s="67">
        <v>23</v>
      </c>
      <c r="D59" s="67">
        <v>4</v>
      </c>
      <c r="E59" s="105">
        <v>0.17399999999999999</v>
      </c>
    </row>
    <row r="60" spans="1:5" s="7" customFormat="1" ht="21.9" customHeight="1">
      <c r="A60" s="697"/>
      <c r="B60" s="45" t="s">
        <v>208</v>
      </c>
      <c r="C60" s="67">
        <v>15</v>
      </c>
      <c r="D60" s="67">
        <v>2</v>
      </c>
      <c r="E60" s="105">
        <v>0.13300000000000001</v>
      </c>
    </row>
    <row r="61" spans="1:5" s="7" customFormat="1" ht="21.9" customHeight="1">
      <c r="A61" s="697"/>
      <c r="B61" s="49" t="s">
        <v>209</v>
      </c>
      <c r="C61" s="67">
        <v>17</v>
      </c>
      <c r="D61" s="67">
        <v>1</v>
      </c>
      <c r="E61" s="105">
        <v>5.8999999999999997E-2</v>
      </c>
    </row>
    <row r="62" spans="1:5" s="7" customFormat="1" ht="21.9" customHeight="1">
      <c r="A62" s="697"/>
      <c r="B62" s="49" t="s">
        <v>210</v>
      </c>
      <c r="C62" s="67">
        <v>26</v>
      </c>
      <c r="D62" s="67">
        <v>8</v>
      </c>
      <c r="E62" s="105">
        <v>0.308</v>
      </c>
    </row>
    <row r="63" spans="1:5" s="7" customFormat="1" ht="21.9" customHeight="1">
      <c r="A63" s="697"/>
      <c r="B63" s="49" t="s">
        <v>211</v>
      </c>
      <c r="C63" s="67">
        <v>8</v>
      </c>
      <c r="D63" s="67">
        <v>6</v>
      </c>
      <c r="E63" s="104">
        <v>0.75</v>
      </c>
    </row>
    <row r="64" spans="1:5" s="7" customFormat="1" ht="21.9" customHeight="1">
      <c r="A64" s="697"/>
      <c r="B64" s="49" t="s">
        <v>212</v>
      </c>
      <c r="C64" s="67">
        <v>9</v>
      </c>
      <c r="D64" s="67">
        <v>0</v>
      </c>
      <c r="E64" s="104">
        <v>0</v>
      </c>
    </row>
    <row r="65" spans="1:5" s="7" customFormat="1" ht="21.9" customHeight="1">
      <c r="A65" s="697"/>
      <c r="B65" s="49" t="s">
        <v>213</v>
      </c>
      <c r="C65" s="67">
        <v>15</v>
      </c>
      <c r="D65" s="67">
        <v>3</v>
      </c>
      <c r="E65" s="104">
        <v>0.2</v>
      </c>
    </row>
    <row r="66" spans="1:5" s="7" customFormat="1" ht="21.9" customHeight="1">
      <c r="A66" s="697"/>
      <c r="B66" s="49" t="s">
        <v>214</v>
      </c>
      <c r="C66" s="69">
        <v>20</v>
      </c>
      <c r="D66" s="69">
        <v>5</v>
      </c>
      <c r="E66" s="106">
        <v>0.25</v>
      </c>
    </row>
    <row r="67" spans="1:5" s="7" customFormat="1" ht="22.5" customHeight="1" thickBot="1">
      <c r="A67" s="695"/>
      <c r="B67" s="49" t="s">
        <v>215</v>
      </c>
      <c r="C67" s="71">
        <v>9</v>
      </c>
      <c r="D67" s="71">
        <v>2</v>
      </c>
      <c r="E67" s="146">
        <v>0.222</v>
      </c>
    </row>
    <row r="68" spans="1:5" s="7" customFormat="1" ht="21.9" customHeight="1">
      <c r="A68" s="693" t="s">
        <v>15</v>
      </c>
      <c r="B68" s="77" t="s">
        <v>216</v>
      </c>
      <c r="C68" s="57">
        <v>13</v>
      </c>
      <c r="D68" s="57">
        <v>9</v>
      </c>
      <c r="E68" s="147">
        <v>0.69199999999999995</v>
      </c>
    </row>
    <row r="69" spans="1:5" s="7" customFormat="1" ht="21.9" customHeight="1">
      <c r="A69" s="697"/>
      <c r="B69" s="80" t="s">
        <v>217</v>
      </c>
      <c r="C69" s="68">
        <v>15</v>
      </c>
      <c r="D69" s="68">
        <v>2</v>
      </c>
      <c r="E69" s="107">
        <v>0.13300000000000001</v>
      </c>
    </row>
    <row r="70" spans="1:5" s="7" customFormat="1" ht="21.9" customHeight="1">
      <c r="A70" s="697"/>
      <c r="B70" s="80" t="s">
        <v>218</v>
      </c>
      <c r="C70" s="68">
        <v>41</v>
      </c>
      <c r="D70" s="68">
        <v>31</v>
      </c>
      <c r="E70" s="107">
        <v>0.75600000000000001</v>
      </c>
    </row>
    <row r="71" spans="1:5" s="7" customFormat="1" ht="21.9" customHeight="1">
      <c r="A71" s="697"/>
      <c r="B71" s="80" t="s">
        <v>219</v>
      </c>
      <c r="C71" s="68">
        <v>11</v>
      </c>
      <c r="D71" s="68">
        <v>9</v>
      </c>
      <c r="E71" s="107">
        <v>0.81799999999999995</v>
      </c>
    </row>
    <row r="72" spans="1:5" s="7" customFormat="1" ht="21.9" customHeight="1">
      <c r="A72" s="697"/>
      <c r="B72" s="80" t="s">
        <v>220</v>
      </c>
      <c r="C72" s="68">
        <v>13</v>
      </c>
      <c r="D72" s="68">
        <v>10</v>
      </c>
      <c r="E72" s="107">
        <v>0.76900000000000002</v>
      </c>
    </row>
    <row r="73" spans="1:5" s="7" customFormat="1" ht="21.9" customHeight="1">
      <c r="A73" s="697"/>
      <c r="B73" s="80" t="s">
        <v>221</v>
      </c>
      <c r="C73" s="68">
        <v>9</v>
      </c>
      <c r="D73" s="68">
        <v>7</v>
      </c>
      <c r="E73" s="107">
        <v>0.77800000000000002</v>
      </c>
    </row>
    <row r="74" spans="1:5" s="7" customFormat="1" ht="21.9" customHeight="1">
      <c r="A74" s="697"/>
      <c r="B74" s="80" t="s">
        <v>222</v>
      </c>
      <c r="C74" s="68">
        <v>21</v>
      </c>
      <c r="D74" s="68">
        <v>4</v>
      </c>
      <c r="E74" s="108">
        <v>0.19</v>
      </c>
    </row>
    <row r="75" spans="1:5" s="7" customFormat="1" ht="21.9" customHeight="1">
      <c r="A75" s="697"/>
      <c r="B75" s="80" t="s">
        <v>223</v>
      </c>
      <c r="C75" s="68">
        <v>13</v>
      </c>
      <c r="D75" s="68">
        <v>0</v>
      </c>
      <c r="E75" s="108">
        <v>0</v>
      </c>
    </row>
    <row r="76" spans="1:5" s="7" customFormat="1" ht="21.9" customHeight="1">
      <c r="A76" s="697"/>
      <c r="B76" s="80" t="s">
        <v>224</v>
      </c>
      <c r="C76" s="68">
        <v>20</v>
      </c>
      <c r="D76" s="68">
        <v>3</v>
      </c>
      <c r="E76" s="108">
        <v>0.15</v>
      </c>
    </row>
    <row r="77" spans="1:5" s="7" customFormat="1" ht="21.9" customHeight="1">
      <c r="A77" s="697"/>
      <c r="B77" s="80" t="s">
        <v>225</v>
      </c>
      <c r="C77" s="68">
        <v>21</v>
      </c>
      <c r="D77" s="68">
        <v>4</v>
      </c>
      <c r="E77" s="108">
        <v>0.19</v>
      </c>
    </row>
    <row r="78" spans="1:5" s="7" customFormat="1" ht="21.9" customHeight="1">
      <c r="A78" s="697"/>
      <c r="B78" s="80" t="s">
        <v>226</v>
      </c>
      <c r="C78" s="68">
        <v>18</v>
      </c>
      <c r="D78" s="68">
        <v>0</v>
      </c>
      <c r="E78" s="108">
        <v>0</v>
      </c>
    </row>
    <row r="79" spans="1:5" s="7" customFormat="1" ht="21.9" customHeight="1">
      <c r="A79" s="697"/>
      <c r="B79" s="80" t="s">
        <v>227</v>
      </c>
      <c r="C79" s="68">
        <v>11</v>
      </c>
      <c r="D79" s="68">
        <v>0</v>
      </c>
      <c r="E79" s="108">
        <v>0</v>
      </c>
    </row>
    <row r="80" spans="1:5" s="7" customFormat="1" ht="21.9" customHeight="1" thickBot="1">
      <c r="A80" s="700"/>
      <c r="B80" s="78" t="s">
        <v>228</v>
      </c>
      <c r="C80" s="62">
        <v>8</v>
      </c>
      <c r="D80" s="62">
        <v>2</v>
      </c>
      <c r="E80" s="148">
        <v>0.25</v>
      </c>
    </row>
    <row r="81" spans="1:5" s="7" customFormat="1" ht="21.9" customHeight="1">
      <c r="A81" s="693" t="s">
        <v>17</v>
      </c>
      <c r="B81" s="149" t="s">
        <v>229</v>
      </c>
      <c r="C81" s="64">
        <v>17</v>
      </c>
      <c r="D81" s="64">
        <v>4</v>
      </c>
      <c r="E81" s="150">
        <v>0.23499999999999999</v>
      </c>
    </row>
    <row r="82" spans="1:5" s="7" customFormat="1" ht="21.9" customHeight="1">
      <c r="A82" s="697"/>
      <c r="B82" s="83" t="s">
        <v>230</v>
      </c>
      <c r="C82" s="59">
        <v>22</v>
      </c>
      <c r="D82" s="59">
        <v>2</v>
      </c>
      <c r="E82" s="102">
        <v>9.0999999999999998E-2</v>
      </c>
    </row>
    <row r="83" spans="1:5" s="7" customFormat="1" ht="21.9" customHeight="1">
      <c r="A83" s="697"/>
      <c r="B83" s="83" t="s">
        <v>231</v>
      </c>
      <c r="C83" s="59">
        <v>15</v>
      </c>
      <c r="D83" s="59">
        <v>3</v>
      </c>
      <c r="E83" s="101">
        <v>0.2</v>
      </c>
    </row>
    <row r="84" spans="1:5" s="7" customFormat="1" ht="21.9" customHeight="1">
      <c r="A84" s="697"/>
      <c r="B84" s="83" t="s">
        <v>232</v>
      </c>
      <c r="C84" s="59">
        <v>21</v>
      </c>
      <c r="D84" s="59">
        <v>3</v>
      </c>
      <c r="E84" s="102">
        <v>0.14299999999999999</v>
      </c>
    </row>
    <row r="85" spans="1:5" s="7" customFormat="1" ht="21.9" customHeight="1">
      <c r="A85" s="697"/>
      <c r="B85" s="83" t="s">
        <v>233</v>
      </c>
      <c r="C85" s="59">
        <v>16</v>
      </c>
      <c r="D85" s="59">
        <v>3</v>
      </c>
      <c r="E85" s="102">
        <v>0.1875</v>
      </c>
    </row>
    <row r="86" spans="1:5" s="7" customFormat="1" ht="21.9" customHeight="1">
      <c r="A86" s="697"/>
      <c r="B86" s="83" t="s">
        <v>234</v>
      </c>
      <c r="C86" s="59">
        <v>9</v>
      </c>
      <c r="D86" s="59">
        <v>3</v>
      </c>
      <c r="E86" s="102">
        <v>0.33300000000000002</v>
      </c>
    </row>
    <row r="87" spans="1:5" s="7" customFormat="1" ht="21.9" customHeight="1">
      <c r="A87" s="697"/>
      <c r="B87" s="83" t="s">
        <v>235</v>
      </c>
      <c r="C87" s="59">
        <v>11</v>
      </c>
      <c r="D87" s="59">
        <v>0</v>
      </c>
      <c r="E87" s="101">
        <v>0</v>
      </c>
    </row>
    <row r="88" spans="1:5" s="7" customFormat="1" ht="21.9" customHeight="1">
      <c r="A88" s="697"/>
      <c r="B88" s="128" t="s">
        <v>236</v>
      </c>
      <c r="C88" s="59">
        <v>10</v>
      </c>
      <c r="D88" s="59">
        <v>2</v>
      </c>
      <c r="E88" s="101">
        <v>0.2</v>
      </c>
    </row>
    <row r="89" spans="1:5" s="7" customFormat="1" ht="21.9" customHeight="1" thickBot="1">
      <c r="A89" s="695"/>
      <c r="B89" s="89" t="s">
        <v>237</v>
      </c>
      <c r="C89" s="62">
        <v>13</v>
      </c>
      <c r="D89" s="62">
        <v>2</v>
      </c>
      <c r="E89" s="111">
        <v>0.154</v>
      </c>
    </row>
    <row r="90" spans="1:5" s="7" customFormat="1" ht="21.9" customHeight="1">
      <c r="A90" s="693" t="s">
        <v>19</v>
      </c>
      <c r="B90" s="77" t="s">
        <v>238</v>
      </c>
      <c r="C90" s="64">
        <v>11</v>
      </c>
      <c r="D90" s="64">
        <v>3</v>
      </c>
      <c r="E90" s="150">
        <v>0.27300000000000002</v>
      </c>
    </row>
    <row r="91" spans="1:5" s="7" customFormat="1" ht="21.9" customHeight="1">
      <c r="A91" s="694"/>
      <c r="B91" s="50" t="s">
        <v>239</v>
      </c>
      <c r="C91" s="59">
        <v>9</v>
      </c>
      <c r="D91" s="59">
        <v>1</v>
      </c>
      <c r="E91" s="102">
        <v>0.111</v>
      </c>
    </row>
    <row r="92" spans="1:5" s="7" customFormat="1" ht="21.9" customHeight="1">
      <c r="A92" s="694"/>
      <c r="B92" s="50" t="s">
        <v>240</v>
      </c>
      <c r="C92" s="59">
        <v>15</v>
      </c>
      <c r="D92" s="59">
        <v>4</v>
      </c>
      <c r="E92" s="102">
        <v>0.26700000000000002</v>
      </c>
    </row>
    <row r="93" spans="1:5" s="7" customFormat="1" ht="21.9" customHeight="1">
      <c r="A93" s="694"/>
      <c r="B93" s="50" t="s">
        <v>241</v>
      </c>
      <c r="C93" s="59">
        <v>14</v>
      </c>
      <c r="D93" s="59">
        <v>0</v>
      </c>
      <c r="E93" s="101">
        <v>0</v>
      </c>
    </row>
    <row r="94" spans="1:5" s="7" customFormat="1" ht="21.9" customHeight="1">
      <c r="A94" s="694"/>
      <c r="B94" s="50" t="s">
        <v>212</v>
      </c>
      <c r="C94" s="59">
        <v>11</v>
      </c>
      <c r="D94" s="59">
        <v>4</v>
      </c>
      <c r="E94" s="102">
        <v>0.36399999999999999</v>
      </c>
    </row>
    <row r="95" spans="1:5" s="7" customFormat="1" ht="21.9" customHeight="1">
      <c r="A95" s="694"/>
      <c r="B95" s="50" t="s">
        <v>242</v>
      </c>
      <c r="C95" s="59">
        <v>13</v>
      </c>
      <c r="D95" s="59">
        <v>0</v>
      </c>
      <c r="E95" s="101">
        <v>0</v>
      </c>
    </row>
    <row r="96" spans="1:5" s="7" customFormat="1" ht="21.9" customHeight="1">
      <c r="A96" s="694"/>
      <c r="B96" s="50" t="s">
        <v>243</v>
      </c>
      <c r="C96" s="59">
        <v>8</v>
      </c>
      <c r="D96" s="59">
        <v>2</v>
      </c>
      <c r="E96" s="101">
        <v>0.25</v>
      </c>
    </row>
    <row r="97" spans="1:5" s="7" customFormat="1" ht="21.9" customHeight="1">
      <c r="A97" s="694"/>
      <c r="B97" s="50" t="s">
        <v>244</v>
      </c>
      <c r="C97" s="59">
        <v>9</v>
      </c>
      <c r="D97" s="59">
        <v>2</v>
      </c>
      <c r="E97" s="102">
        <v>0.222</v>
      </c>
    </row>
    <row r="98" spans="1:5" s="7" customFormat="1" ht="21.9" customHeight="1">
      <c r="A98" s="694"/>
      <c r="B98" s="84" t="s">
        <v>245</v>
      </c>
      <c r="C98" s="59">
        <v>20</v>
      </c>
      <c r="D98" s="59">
        <v>3</v>
      </c>
      <c r="E98" s="101">
        <v>0.15</v>
      </c>
    </row>
    <row r="99" spans="1:5" s="7" customFormat="1" ht="21.9" customHeight="1" thickBot="1">
      <c r="A99" s="695"/>
      <c r="B99" s="78" t="s">
        <v>246</v>
      </c>
      <c r="C99" s="151">
        <v>8</v>
      </c>
      <c r="D99" s="151">
        <v>4</v>
      </c>
      <c r="E99" s="152">
        <v>0.5</v>
      </c>
    </row>
    <row r="100" spans="1:5" s="7" customFormat="1" ht="21.9" customHeight="1">
      <c r="A100" s="693" t="s">
        <v>22</v>
      </c>
      <c r="B100" s="49" t="s">
        <v>247</v>
      </c>
      <c r="C100" s="69">
        <v>11</v>
      </c>
      <c r="D100" s="69">
        <v>5</v>
      </c>
      <c r="E100" s="109">
        <v>0.45500000000000002</v>
      </c>
    </row>
    <row r="101" spans="1:5" s="7" customFormat="1" ht="21.9" customHeight="1">
      <c r="A101" s="697"/>
      <c r="B101" s="48" t="s">
        <v>248</v>
      </c>
      <c r="C101" s="67">
        <v>11</v>
      </c>
      <c r="D101" s="67">
        <v>4</v>
      </c>
      <c r="E101" s="96">
        <v>0.36399999999999999</v>
      </c>
    </row>
    <row r="102" spans="1:5" s="7" customFormat="1" ht="21.9" customHeight="1">
      <c r="A102" s="697"/>
      <c r="B102" s="48" t="s">
        <v>249</v>
      </c>
      <c r="C102" s="67">
        <v>9</v>
      </c>
      <c r="D102" s="67">
        <v>4</v>
      </c>
      <c r="E102" s="96">
        <v>0.44400000000000001</v>
      </c>
    </row>
    <row r="103" spans="1:5" s="7" customFormat="1" ht="21.9" customHeight="1">
      <c r="A103" s="697"/>
      <c r="B103" s="48" t="s">
        <v>250</v>
      </c>
      <c r="C103" s="67">
        <v>18</v>
      </c>
      <c r="D103" s="67">
        <v>2</v>
      </c>
      <c r="E103" s="96">
        <v>0.111</v>
      </c>
    </row>
    <row r="104" spans="1:5" s="7" customFormat="1" ht="21.9" customHeight="1">
      <c r="A104" s="697"/>
      <c r="B104" s="48" t="s">
        <v>251</v>
      </c>
      <c r="C104" s="67">
        <v>16</v>
      </c>
      <c r="D104" s="67">
        <v>2</v>
      </c>
      <c r="E104" s="96">
        <v>0.125</v>
      </c>
    </row>
    <row r="105" spans="1:5" s="7" customFormat="1" ht="21.9" customHeight="1">
      <c r="A105" s="697"/>
      <c r="B105" s="48" t="s">
        <v>252</v>
      </c>
      <c r="C105" s="67">
        <v>14</v>
      </c>
      <c r="D105" s="67">
        <v>2</v>
      </c>
      <c r="E105" s="96">
        <v>0.14299999999999999</v>
      </c>
    </row>
    <row r="106" spans="1:5" s="7" customFormat="1" ht="21.9" customHeight="1">
      <c r="A106" s="697"/>
      <c r="B106" s="48" t="s">
        <v>253</v>
      </c>
      <c r="C106" s="67">
        <v>13</v>
      </c>
      <c r="D106" s="67">
        <v>5</v>
      </c>
      <c r="E106" s="96">
        <v>0.38500000000000001</v>
      </c>
    </row>
    <row r="107" spans="1:5" s="7" customFormat="1" ht="21.9" customHeight="1">
      <c r="A107" s="697"/>
      <c r="B107" s="48" t="s">
        <v>254</v>
      </c>
      <c r="C107" s="67">
        <v>24</v>
      </c>
      <c r="D107" s="67">
        <v>4</v>
      </c>
      <c r="E107" s="96">
        <v>0.16700000000000001</v>
      </c>
    </row>
    <row r="108" spans="1:5" s="7" customFormat="1" ht="21.9" customHeight="1">
      <c r="A108" s="697"/>
      <c r="B108" s="48" t="s">
        <v>255</v>
      </c>
      <c r="C108" s="67">
        <v>15</v>
      </c>
      <c r="D108" s="67">
        <v>10</v>
      </c>
      <c r="E108" s="96">
        <v>0.66700000000000004</v>
      </c>
    </row>
    <row r="109" spans="1:5" s="7" customFormat="1" ht="21.9" customHeight="1">
      <c r="A109" s="697"/>
      <c r="B109" s="48" t="s">
        <v>256</v>
      </c>
      <c r="C109" s="67">
        <v>15</v>
      </c>
      <c r="D109" s="67">
        <v>12</v>
      </c>
      <c r="E109" s="97">
        <v>0.8</v>
      </c>
    </row>
    <row r="110" spans="1:5" s="7" customFormat="1" ht="21.9" customHeight="1">
      <c r="A110" s="697"/>
      <c r="B110" s="48" t="s">
        <v>257</v>
      </c>
      <c r="C110" s="67">
        <v>9</v>
      </c>
      <c r="D110" s="67">
        <v>1</v>
      </c>
      <c r="E110" s="96">
        <v>0.111</v>
      </c>
    </row>
    <row r="111" spans="1:5" s="7" customFormat="1" ht="21.9" customHeight="1" thickBot="1">
      <c r="A111" s="700"/>
      <c r="B111" s="85" t="s">
        <v>258</v>
      </c>
      <c r="C111" s="72">
        <v>19</v>
      </c>
      <c r="D111" s="72">
        <v>4</v>
      </c>
      <c r="E111" s="100">
        <v>0.21099999999999999</v>
      </c>
    </row>
    <row r="112" spans="1:5" s="7" customFormat="1" ht="21.9" customHeight="1">
      <c r="A112" s="693" t="s">
        <v>20</v>
      </c>
      <c r="B112" s="82" t="s">
        <v>259</v>
      </c>
      <c r="C112" s="126">
        <v>15</v>
      </c>
      <c r="D112" s="126">
        <v>6</v>
      </c>
      <c r="E112" s="127">
        <v>0.4</v>
      </c>
    </row>
    <row r="113" spans="1:5" s="7" customFormat="1" ht="21.9" customHeight="1">
      <c r="A113" s="694"/>
      <c r="B113" s="48" t="s">
        <v>260</v>
      </c>
      <c r="C113" s="67">
        <v>13</v>
      </c>
      <c r="D113" s="67">
        <v>3</v>
      </c>
      <c r="E113" s="96">
        <v>0.23100000000000001</v>
      </c>
    </row>
    <row r="114" spans="1:5" s="7" customFormat="1" ht="21.9" customHeight="1">
      <c r="A114" s="694"/>
      <c r="B114" s="48" t="s">
        <v>209</v>
      </c>
      <c r="C114" s="67">
        <v>13</v>
      </c>
      <c r="D114" s="67">
        <v>1</v>
      </c>
      <c r="E114" s="96">
        <v>7.6999999999999999E-2</v>
      </c>
    </row>
    <row r="115" spans="1:5" s="7" customFormat="1" ht="21.9" customHeight="1">
      <c r="A115" s="694"/>
      <c r="B115" s="48" t="s">
        <v>250</v>
      </c>
      <c r="C115" s="67">
        <v>13</v>
      </c>
      <c r="D115" s="67">
        <v>2</v>
      </c>
      <c r="E115" s="96">
        <v>0.154</v>
      </c>
    </row>
    <row r="116" spans="1:5" s="7" customFormat="1" ht="21.9" customHeight="1">
      <c r="A116" s="694"/>
      <c r="B116" s="48" t="s">
        <v>261</v>
      </c>
      <c r="C116" s="67">
        <v>9</v>
      </c>
      <c r="D116" s="67">
        <v>2</v>
      </c>
      <c r="E116" s="96">
        <v>0.222</v>
      </c>
    </row>
    <row r="117" spans="1:5" s="7" customFormat="1" ht="21.9" customHeight="1">
      <c r="A117" s="694"/>
      <c r="B117" s="48" t="s">
        <v>262</v>
      </c>
      <c r="C117" s="67">
        <v>9</v>
      </c>
      <c r="D117" s="67">
        <v>2</v>
      </c>
      <c r="E117" s="96">
        <v>0.222</v>
      </c>
    </row>
    <row r="118" spans="1:5" s="7" customFormat="1" ht="21.9" customHeight="1">
      <c r="A118" s="694"/>
      <c r="B118" s="48" t="s">
        <v>263</v>
      </c>
      <c r="C118" s="67">
        <v>21</v>
      </c>
      <c r="D118" s="67">
        <v>3</v>
      </c>
      <c r="E118" s="96">
        <v>0.14299999999999999</v>
      </c>
    </row>
    <row r="119" spans="1:5" s="7" customFormat="1" ht="21.9" customHeight="1">
      <c r="A119" s="694"/>
      <c r="B119" s="86" t="s">
        <v>264</v>
      </c>
      <c r="C119" s="67">
        <v>11</v>
      </c>
      <c r="D119" s="67">
        <v>5</v>
      </c>
      <c r="E119" s="96">
        <v>0.45500000000000002</v>
      </c>
    </row>
    <row r="120" spans="1:5" s="7" customFormat="1" ht="21.9" customHeight="1">
      <c r="A120" s="694"/>
      <c r="B120" s="86" t="s">
        <v>253</v>
      </c>
      <c r="C120" s="67">
        <v>17</v>
      </c>
      <c r="D120" s="67">
        <v>5</v>
      </c>
      <c r="E120" s="96">
        <v>0.29399999999999998</v>
      </c>
    </row>
    <row r="121" spans="1:5" s="7" customFormat="1" ht="21.9" customHeight="1">
      <c r="A121" s="694"/>
      <c r="B121" s="86" t="s">
        <v>265</v>
      </c>
      <c r="C121" s="67">
        <v>9</v>
      </c>
      <c r="D121" s="67">
        <v>5</v>
      </c>
      <c r="E121" s="96">
        <v>0.55600000000000005</v>
      </c>
    </row>
    <row r="122" spans="1:5" s="7" customFormat="1" ht="21.9" customHeight="1">
      <c r="A122" s="694"/>
      <c r="B122" s="86" t="s">
        <v>266</v>
      </c>
      <c r="C122" s="69">
        <v>13</v>
      </c>
      <c r="D122" s="69">
        <v>6</v>
      </c>
      <c r="E122" s="109">
        <v>0.46100000000000002</v>
      </c>
    </row>
    <row r="123" spans="1:5" s="7" customFormat="1" ht="21.9" customHeight="1" thickBot="1">
      <c r="A123" s="695"/>
      <c r="B123" s="85" t="s">
        <v>267</v>
      </c>
      <c r="C123" s="71">
        <v>15</v>
      </c>
      <c r="D123" s="71">
        <v>10</v>
      </c>
      <c r="E123" s="99">
        <v>0.66700000000000004</v>
      </c>
    </row>
    <row r="124" spans="1:5" s="7" customFormat="1" ht="21.9" customHeight="1">
      <c r="A124" s="693" t="s">
        <v>55</v>
      </c>
      <c r="B124" s="77" t="s">
        <v>268</v>
      </c>
      <c r="C124" s="57">
        <v>7</v>
      </c>
      <c r="D124" s="57">
        <v>2</v>
      </c>
      <c r="E124" s="95">
        <v>0.28599999999999998</v>
      </c>
    </row>
    <row r="125" spans="1:5" s="7" customFormat="1" ht="38.25" customHeight="1">
      <c r="A125" s="694"/>
      <c r="B125" s="50" t="s">
        <v>269</v>
      </c>
      <c r="C125" s="67">
        <v>9</v>
      </c>
      <c r="D125" s="67">
        <v>3</v>
      </c>
      <c r="E125" s="96">
        <v>0.33300000000000002</v>
      </c>
    </row>
    <row r="126" spans="1:5" s="7" customFormat="1" ht="21.9" customHeight="1">
      <c r="A126" s="694"/>
      <c r="B126" s="51" t="s">
        <v>270</v>
      </c>
      <c r="C126" s="69">
        <v>7</v>
      </c>
      <c r="D126" s="69">
        <v>6</v>
      </c>
      <c r="E126" s="109">
        <v>0.85699999999999998</v>
      </c>
    </row>
    <row r="127" spans="1:5" s="7" customFormat="1" ht="21.9" customHeight="1">
      <c r="A127" s="694"/>
      <c r="B127" s="128" t="s">
        <v>271</v>
      </c>
      <c r="C127" s="67">
        <v>19</v>
      </c>
      <c r="D127" s="67">
        <v>2</v>
      </c>
      <c r="E127" s="96">
        <v>0.105</v>
      </c>
    </row>
    <row r="128" spans="1:5" s="7" customFormat="1" ht="36" customHeight="1" thickBot="1">
      <c r="A128" s="695"/>
      <c r="B128" s="80" t="s">
        <v>272</v>
      </c>
      <c r="C128" s="72">
        <v>12</v>
      </c>
      <c r="D128" s="72">
        <v>3</v>
      </c>
      <c r="E128" s="127">
        <v>0.25</v>
      </c>
    </row>
    <row r="129" spans="1:5" s="7" customFormat="1" ht="21.9" customHeight="1">
      <c r="A129" s="693" t="s">
        <v>281</v>
      </c>
      <c r="B129" s="47" t="s">
        <v>273</v>
      </c>
      <c r="C129" s="57">
        <v>7</v>
      </c>
      <c r="D129" s="57">
        <v>5</v>
      </c>
      <c r="E129" s="95">
        <v>0.71399999999999997</v>
      </c>
    </row>
    <row r="130" spans="1:5" s="7" customFormat="1" ht="21.9" customHeight="1">
      <c r="A130" s="697"/>
      <c r="B130" s="79" t="s">
        <v>274</v>
      </c>
      <c r="C130" s="67">
        <v>5</v>
      </c>
      <c r="D130" s="67">
        <v>3</v>
      </c>
      <c r="E130" s="97">
        <v>0.6</v>
      </c>
    </row>
    <row r="131" spans="1:5" s="7" customFormat="1" ht="21.9" customHeight="1">
      <c r="A131" s="697"/>
      <c r="B131" s="79" t="s">
        <v>275</v>
      </c>
      <c r="C131" s="67">
        <v>16</v>
      </c>
      <c r="D131" s="67">
        <v>1</v>
      </c>
      <c r="E131" s="96">
        <v>6.25E-2</v>
      </c>
    </row>
    <row r="132" spans="1:5" s="7" customFormat="1" ht="21.9" customHeight="1">
      <c r="A132" s="697"/>
      <c r="B132" s="79" t="s">
        <v>276</v>
      </c>
      <c r="C132" s="67">
        <v>15</v>
      </c>
      <c r="D132" s="67">
        <v>2</v>
      </c>
      <c r="E132" s="96">
        <v>0.13300000000000001</v>
      </c>
    </row>
    <row r="133" spans="1:5" s="7" customFormat="1" ht="21.9" customHeight="1">
      <c r="A133" s="697"/>
      <c r="B133" s="79" t="s">
        <v>277</v>
      </c>
      <c r="C133" s="67">
        <v>18</v>
      </c>
      <c r="D133" s="67">
        <v>2</v>
      </c>
      <c r="E133" s="96">
        <v>0.111</v>
      </c>
    </row>
    <row r="134" spans="1:5" s="7" customFormat="1" ht="21.9" customHeight="1">
      <c r="A134" s="697"/>
      <c r="B134" s="48" t="s">
        <v>278</v>
      </c>
      <c r="C134" s="67">
        <v>21</v>
      </c>
      <c r="D134" s="67">
        <v>5</v>
      </c>
      <c r="E134" s="96">
        <v>0.23799999999999999</v>
      </c>
    </row>
    <row r="135" spans="1:5" s="7" customFormat="1" ht="21.9" customHeight="1">
      <c r="A135" s="694"/>
      <c r="B135" s="48" t="s">
        <v>279</v>
      </c>
      <c r="C135" s="69">
        <v>21</v>
      </c>
      <c r="D135" s="69">
        <v>10</v>
      </c>
      <c r="E135" s="109">
        <v>0.47599999999999998</v>
      </c>
    </row>
    <row r="136" spans="1:5" s="7" customFormat="1" ht="21.9" customHeight="1" thickBot="1">
      <c r="A136" s="695"/>
      <c r="B136" s="85" t="s">
        <v>280</v>
      </c>
      <c r="C136" s="62">
        <v>7</v>
      </c>
      <c r="D136" s="62">
        <v>3</v>
      </c>
      <c r="E136" s="154">
        <v>0.42899999999999999</v>
      </c>
    </row>
    <row r="137" spans="1:5" s="7" customFormat="1" ht="21.9" customHeight="1">
      <c r="A137" s="693" t="s">
        <v>25</v>
      </c>
      <c r="B137" s="49" t="s">
        <v>282</v>
      </c>
      <c r="C137" s="156">
        <v>19</v>
      </c>
      <c r="D137" s="156">
        <v>2</v>
      </c>
      <c r="E137" s="157">
        <v>0.105</v>
      </c>
    </row>
    <row r="138" spans="1:5" s="7" customFormat="1" ht="21.9" customHeight="1">
      <c r="A138" s="694"/>
      <c r="B138" s="48" t="s">
        <v>283</v>
      </c>
      <c r="C138" s="59">
        <v>15</v>
      </c>
      <c r="D138" s="59">
        <v>5</v>
      </c>
      <c r="E138" s="102">
        <v>0.33300000000000002</v>
      </c>
    </row>
    <row r="139" spans="1:5" s="7" customFormat="1" ht="21.9" customHeight="1">
      <c r="A139" s="694"/>
      <c r="B139" s="87" t="s">
        <v>257</v>
      </c>
      <c r="C139" s="59">
        <v>7</v>
      </c>
      <c r="D139" s="59">
        <v>1</v>
      </c>
      <c r="E139" s="102">
        <v>0.14299999999999999</v>
      </c>
    </row>
    <row r="140" spans="1:5" s="7" customFormat="1" ht="21.9" customHeight="1">
      <c r="A140" s="694"/>
      <c r="B140" s="88" t="s">
        <v>208</v>
      </c>
      <c r="C140" s="59">
        <v>9</v>
      </c>
      <c r="D140" s="59">
        <v>1</v>
      </c>
      <c r="E140" s="102">
        <v>0.111</v>
      </c>
    </row>
    <row r="141" spans="1:5" s="7" customFormat="1" ht="21.9" customHeight="1" thickBot="1">
      <c r="A141" s="695"/>
      <c r="B141" s="89" t="s">
        <v>284</v>
      </c>
      <c r="C141" s="158">
        <v>17</v>
      </c>
      <c r="D141" s="158">
        <v>6</v>
      </c>
      <c r="E141" s="159">
        <v>0.35299999999999998</v>
      </c>
    </row>
    <row r="142" spans="1:5" s="7" customFormat="1" ht="21.9" customHeight="1">
      <c r="A142" s="697" t="s">
        <v>26</v>
      </c>
      <c r="B142" s="90" t="s">
        <v>285</v>
      </c>
      <c r="C142" s="126">
        <v>9</v>
      </c>
      <c r="D142" s="126">
        <v>3</v>
      </c>
      <c r="E142" s="155">
        <v>0.33300000000000002</v>
      </c>
    </row>
    <row r="143" spans="1:5" s="7" customFormat="1" ht="21.9" customHeight="1">
      <c r="A143" s="697"/>
      <c r="B143" s="91" t="s">
        <v>286</v>
      </c>
      <c r="C143" s="67">
        <v>21</v>
      </c>
      <c r="D143" s="67">
        <v>5</v>
      </c>
      <c r="E143" s="105">
        <v>0.23799999999999999</v>
      </c>
    </row>
    <row r="144" spans="1:5" s="7" customFormat="1" ht="21.9" customHeight="1">
      <c r="A144" s="697"/>
      <c r="B144" s="91" t="s">
        <v>287</v>
      </c>
      <c r="C144" s="67">
        <v>19</v>
      </c>
      <c r="D144" s="67">
        <v>1</v>
      </c>
      <c r="E144" s="105">
        <v>5.2999999999999999E-2</v>
      </c>
    </row>
    <row r="145" spans="1:5" s="7" customFormat="1" ht="21.9" customHeight="1">
      <c r="A145" s="697"/>
      <c r="B145" s="91" t="s">
        <v>288</v>
      </c>
      <c r="C145" s="67">
        <v>11</v>
      </c>
      <c r="D145" s="67">
        <v>2</v>
      </c>
      <c r="E145" s="105">
        <v>0.182</v>
      </c>
    </row>
    <row r="146" spans="1:5" s="7" customFormat="1" ht="21.9" customHeight="1">
      <c r="A146" s="697"/>
      <c r="B146" s="91" t="s">
        <v>289</v>
      </c>
      <c r="C146" s="67">
        <v>17</v>
      </c>
      <c r="D146" s="67">
        <v>4</v>
      </c>
      <c r="E146" s="105">
        <v>0.23499999999999999</v>
      </c>
    </row>
    <row r="147" spans="1:5" s="7" customFormat="1" ht="21.9" customHeight="1">
      <c r="A147" s="697"/>
      <c r="B147" s="91" t="s">
        <v>290</v>
      </c>
      <c r="C147" s="67">
        <v>5</v>
      </c>
      <c r="D147" s="67">
        <v>1</v>
      </c>
      <c r="E147" s="104">
        <v>0.2</v>
      </c>
    </row>
    <row r="148" spans="1:5" s="7" customFormat="1" ht="21.9" customHeight="1">
      <c r="A148" s="697"/>
      <c r="B148" s="91" t="s">
        <v>291</v>
      </c>
      <c r="C148" s="67">
        <v>8</v>
      </c>
      <c r="D148" s="67">
        <v>0</v>
      </c>
      <c r="E148" s="104">
        <v>0</v>
      </c>
    </row>
    <row r="149" spans="1:5" s="7" customFormat="1" ht="21.9" customHeight="1">
      <c r="A149" s="697"/>
      <c r="B149" s="92" t="s">
        <v>292</v>
      </c>
      <c r="C149" s="67">
        <v>7</v>
      </c>
      <c r="D149" s="67">
        <v>1</v>
      </c>
      <c r="E149" s="105">
        <v>0.14299999999999999</v>
      </c>
    </row>
    <row r="150" spans="1:5" s="7" customFormat="1" ht="21.9" customHeight="1">
      <c r="A150" s="697"/>
      <c r="B150" s="92" t="s">
        <v>293</v>
      </c>
      <c r="C150" s="69">
        <v>19</v>
      </c>
      <c r="D150" s="69">
        <v>1</v>
      </c>
      <c r="E150" s="103">
        <v>5.2999999999999999E-2</v>
      </c>
    </row>
    <row r="151" spans="1:5" s="7" customFormat="1" ht="21.9" customHeight="1">
      <c r="A151" s="697"/>
      <c r="B151" s="92" t="s">
        <v>294</v>
      </c>
      <c r="C151" s="68">
        <v>19</v>
      </c>
      <c r="D151" s="68">
        <v>0</v>
      </c>
      <c r="E151" s="108">
        <v>0</v>
      </c>
    </row>
    <row r="152" spans="1:5" s="7" customFormat="1" ht="21.9" customHeight="1" thickBot="1">
      <c r="A152" s="713"/>
      <c r="B152" s="93" t="s">
        <v>295</v>
      </c>
      <c r="C152" s="71">
        <v>7</v>
      </c>
      <c r="D152" s="71">
        <v>3</v>
      </c>
      <c r="E152" s="146">
        <v>0.42899999999999999</v>
      </c>
    </row>
    <row r="153" spans="1:5" s="7" customFormat="1" ht="21.9" customHeight="1">
      <c r="A153" s="696" t="s">
        <v>27</v>
      </c>
      <c r="B153" s="82" t="s">
        <v>296</v>
      </c>
      <c r="C153" s="69">
        <v>16</v>
      </c>
      <c r="D153" s="160">
        <v>0</v>
      </c>
      <c r="E153" s="106">
        <v>0</v>
      </c>
    </row>
    <row r="154" spans="1:5" s="7" customFormat="1" ht="21.9" customHeight="1">
      <c r="A154" s="697"/>
      <c r="B154" s="49" t="s">
        <v>297</v>
      </c>
      <c r="C154" s="67">
        <v>15</v>
      </c>
      <c r="D154" s="67">
        <v>0</v>
      </c>
      <c r="E154" s="104">
        <v>0</v>
      </c>
    </row>
    <row r="155" spans="1:5" s="7" customFormat="1" ht="21.9" customHeight="1">
      <c r="A155" s="697"/>
      <c r="B155" s="49" t="s">
        <v>298</v>
      </c>
      <c r="C155" s="67">
        <v>15</v>
      </c>
      <c r="D155" s="67">
        <v>0</v>
      </c>
      <c r="E155" s="104">
        <v>0</v>
      </c>
    </row>
    <row r="156" spans="1:5" s="7" customFormat="1" ht="21.9" customHeight="1">
      <c r="A156" s="697"/>
      <c r="B156" s="49" t="s">
        <v>299</v>
      </c>
      <c r="C156" s="67">
        <v>15</v>
      </c>
      <c r="D156" s="67">
        <v>5</v>
      </c>
      <c r="E156" s="105">
        <v>0.33300000000000002</v>
      </c>
    </row>
    <row r="157" spans="1:5" s="7" customFormat="1" ht="21.9" customHeight="1">
      <c r="A157" s="697"/>
      <c r="B157" s="49" t="s">
        <v>300</v>
      </c>
      <c r="C157" s="67">
        <v>13</v>
      </c>
      <c r="D157" s="67">
        <v>2</v>
      </c>
      <c r="E157" s="105">
        <v>0.154</v>
      </c>
    </row>
    <row r="158" spans="1:5" s="7" customFormat="1" ht="21.9" customHeight="1">
      <c r="A158" s="697"/>
      <c r="B158" s="49" t="s">
        <v>301</v>
      </c>
      <c r="C158" s="67">
        <v>15</v>
      </c>
      <c r="D158" s="67">
        <v>2</v>
      </c>
      <c r="E158" s="105">
        <v>0.13300000000000001</v>
      </c>
    </row>
    <row r="159" spans="1:5" s="7" customFormat="1" ht="21.9" customHeight="1">
      <c r="A159" s="697"/>
      <c r="B159" s="49" t="s">
        <v>302</v>
      </c>
      <c r="C159" s="67">
        <v>9</v>
      </c>
      <c r="D159" s="67">
        <v>1</v>
      </c>
      <c r="E159" s="105">
        <v>0.111</v>
      </c>
    </row>
    <row r="160" spans="1:5" s="7" customFormat="1" ht="21.9" customHeight="1">
      <c r="A160" s="697"/>
      <c r="B160" s="49" t="s">
        <v>303</v>
      </c>
      <c r="C160" s="67">
        <v>12</v>
      </c>
      <c r="D160" s="67">
        <v>4</v>
      </c>
      <c r="E160" s="105">
        <v>0.33300000000000002</v>
      </c>
    </row>
    <row r="161" spans="1:5" s="7" customFormat="1" ht="21.9" customHeight="1">
      <c r="A161" s="697"/>
      <c r="B161" s="49" t="s">
        <v>304</v>
      </c>
      <c r="C161" s="67">
        <v>27</v>
      </c>
      <c r="D161" s="67">
        <v>4</v>
      </c>
      <c r="E161" s="105">
        <v>0.14799999999999999</v>
      </c>
    </row>
    <row r="162" spans="1:5" s="7" customFormat="1" ht="21.9" customHeight="1" thickBot="1">
      <c r="A162" s="698"/>
      <c r="B162" s="85" t="s">
        <v>305</v>
      </c>
      <c r="C162" s="153">
        <v>10</v>
      </c>
      <c r="D162" s="153">
        <v>2</v>
      </c>
      <c r="E162" s="162">
        <v>0.2</v>
      </c>
    </row>
    <row r="163" spans="1:5" s="7" customFormat="1" ht="21.9" customHeight="1">
      <c r="A163" s="693" t="s">
        <v>28</v>
      </c>
      <c r="B163" s="53" t="s">
        <v>306</v>
      </c>
      <c r="C163" s="161">
        <v>14</v>
      </c>
      <c r="D163" s="66">
        <v>2</v>
      </c>
      <c r="E163" s="141">
        <v>0.14299999999999999</v>
      </c>
    </row>
    <row r="164" spans="1:5" s="7" customFormat="1" ht="21.9" customHeight="1">
      <c r="A164" s="699"/>
      <c r="B164" s="45" t="s">
        <v>307</v>
      </c>
      <c r="C164" s="65">
        <v>11</v>
      </c>
      <c r="D164" s="59">
        <v>2</v>
      </c>
      <c r="E164" s="102">
        <v>0.182</v>
      </c>
    </row>
    <row r="165" spans="1:5" s="7" customFormat="1" ht="21.9" customHeight="1" thickBot="1">
      <c r="A165" s="698"/>
      <c r="B165" s="130" t="s">
        <v>308</v>
      </c>
      <c r="C165" s="151">
        <v>13</v>
      </c>
      <c r="D165" s="151">
        <v>1</v>
      </c>
      <c r="E165" s="163">
        <v>7.6999999999999999E-2</v>
      </c>
    </row>
    <row r="166" spans="1:5" s="7" customFormat="1" ht="21.9" customHeight="1">
      <c r="A166" s="693" t="s">
        <v>31</v>
      </c>
      <c r="B166" s="39" t="s">
        <v>309</v>
      </c>
      <c r="C166" s="61">
        <v>17</v>
      </c>
      <c r="D166" s="61">
        <v>0</v>
      </c>
      <c r="E166" s="164">
        <v>0</v>
      </c>
    </row>
    <row r="167" spans="1:5" s="7" customFormat="1" ht="21.9" customHeight="1">
      <c r="A167" s="699"/>
      <c r="B167" s="129" t="s">
        <v>212</v>
      </c>
      <c r="C167" s="60">
        <v>5</v>
      </c>
      <c r="D167" s="60">
        <v>4</v>
      </c>
      <c r="E167" s="113">
        <v>0.8</v>
      </c>
    </row>
    <row r="168" spans="1:5" s="7" customFormat="1" ht="21.9" customHeight="1">
      <c r="A168" s="699"/>
      <c r="B168" s="128" t="s">
        <v>250</v>
      </c>
      <c r="C168" s="60">
        <v>13</v>
      </c>
      <c r="D168" s="60">
        <v>1</v>
      </c>
      <c r="E168" s="114">
        <v>7.6999999999999999E-2</v>
      </c>
    </row>
    <row r="169" spans="1:5" s="7" customFormat="1" ht="21.9" customHeight="1">
      <c r="A169" s="699"/>
      <c r="B169" s="130" t="s">
        <v>310</v>
      </c>
      <c r="C169" s="60">
        <v>13</v>
      </c>
      <c r="D169" s="60">
        <v>1</v>
      </c>
      <c r="E169" s="114">
        <v>7.6999999999999999E-2</v>
      </c>
    </row>
    <row r="170" spans="1:5" s="7" customFormat="1" ht="21.9" customHeight="1" thickBot="1">
      <c r="A170" s="698"/>
      <c r="B170" s="89" t="s">
        <v>209</v>
      </c>
      <c r="C170" s="62">
        <v>15</v>
      </c>
      <c r="D170" s="62">
        <v>2</v>
      </c>
      <c r="E170" s="154">
        <v>0.13300000000000001</v>
      </c>
    </row>
    <row r="171" spans="1:5" s="7" customFormat="1" ht="36" customHeight="1">
      <c r="A171" s="693" t="s">
        <v>30</v>
      </c>
      <c r="B171" s="165" t="s">
        <v>311</v>
      </c>
      <c r="C171" s="64">
        <v>13</v>
      </c>
      <c r="D171" s="64">
        <v>6</v>
      </c>
      <c r="E171" s="166">
        <v>0.46200000000000002</v>
      </c>
    </row>
    <row r="172" spans="1:5" s="7" customFormat="1" ht="21.9" customHeight="1">
      <c r="A172" s="699"/>
      <c r="B172" s="52" t="s">
        <v>312</v>
      </c>
      <c r="C172" s="59">
        <v>13</v>
      </c>
      <c r="D172" s="59">
        <v>5</v>
      </c>
      <c r="E172" s="110">
        <v>0.38500000000000001</v>
      </c>
    </row>
    <row r="173" spans="1:5" s="7" customFormat="1" ht="21.9" customHeight="1">
      <c r="A173" s="699"/>
      <c r="B173" s="52" t="s">
        <v>313</v>
      </c>
      <c r="C173" s="59">
        <v>12</v>
      </c>
      <c r="D173" s="59">
        <v>1</v>
      </c>
      <c r="E173" s="110">
        <v>8.3000000000000004E-2</v>
      </c>
    </row>
    <row r="174" spans="1:5" s="7" customFormat="1" ht="21.9" customHeight="1">
      <c r="A174" s="699"/>
      <c r="B174" s="52" t="s">
        <v>314</v>
      </c>
      <c r="C174" s="59">
        <v>5</v>
      </c>
      <c r="D174" s="59">
        <v>3</v>
      </c>
      <c r="E174" s="115">
        <v>0.6</v>
      </c>
    </row>
    <row r="175" spans="1:5" s="7" customFormat="1" ht="21.9" customHeight="1">
      <c r="A175" s="699"/>
      <c r="B175" s="52" t="s">
        <v>315</v>
      </c>
      <c r="C175" s="59">
        <v>7</v>
      </c>
      <c r="D175" s="59">
        <v>4</v>
      </c>
      <c r="E175" s="110">
        <v>0.57099999999999995</v>
      </c>
    </row>
    <row r="176" spans="1:5" s="7" customFormat="1" ht="21.9" customHeight="1">
      <c r="A176" s="699"/>
      <c r="B176" s="52" t="s">
        <v>316</v>
      </c>
      <c r="C176" s="59">
        <v>5</v>
      </c>
      <c r="D176" s="59">
        <v>4</v>
      </c>
      <c r="E176" s="115">
        <v>0.8</v>
      </c>
    </row>
    <row r="177" spans="1:5" s="7" customFormat="1" ht="21.9" customHeight="1">
      <c r="A177" s="699"/>
      <c r="B177" s="52" t="s">
        <v>317</v>
      </c>
      <c r="C177" s="59">
        <v>9</v>
      </c>
      <c r="D177" s="59">
        <v>6</v>
      </c>
      <c r="E177" s="110">
        <v>0.66700000000000004</v>
      </c>
    </row>
    <row r="178" spans="1:5" s="7" customFormat="1" ht="21.9" customHeight="1">
      <c r="A178" s="699"/>
      <c r="B178" s="52" t="s">
        <v>250</v>
      </c>
      <c r="C178" s="59">
        <v>12</v>
      </c>
      <c r="D178" s="59">
        <v>2</v>
      </c>
      <c r="E178" s="110">
        <v>0.16700000000000001</v>
      </c>
    </row>
    <row r="179" spans="1:5" s="7" customFormat="1" ht="21.9" customHeight="1" thickBot="1">
      <c r="A179" s="698"/>
      <c r="B179" s="167" t="s">
        <v>318</v>
      </c>
      <c r="C179" s="153">
        <v>14</v>
      </c>
      <c r="D179" s="153">
        <v>5</v>
      </c>
      <c r="E179" s="168">
        <v>0.35699999999999998</v>
      </c>
    </row>
    <row r="180" spans="1:5" s="7" customFormat="1" ht="21.9" customHeight="1" thickBot="1">
      <c r="A180" s="142" t="s">
        <v>29</v>
      </c>
      <c r="B180" s="89" t="s">
        <v>319</v>
      </c>
      <c r="C180" s="169">
        <v>9</v>
      </c>
      <c r="D180" s="169">
        <v>3</v>
      </c>
      <c r="E180" s="170">
        <v>0.33300000000000002</v>
      </c>
    </row>
    <row r="181" spans="1:5">
      <c r="A181" s="1"/>
    </row>
  </sheetData>
  <mergeCells count="21">
    <mergeCell ref="A171:A179"/>
    <mergeCell ref="A163:A165"/>
    <mergeCell ref="A112:A123"/>
    <mergeCell ref="A142:A152"/>
    <mergeCell ref="A137:A141"/>
    <mergeCell ref="D1:E1"/>
    <mergeCell ref="A12:A21"/>
    <mergeCell ref="A22:A37"/>
    <mergeCell ref="A49:A53"/>
    <mergeCell ref="A5:A11"/>
    <mergeCell ref="A38:A46"/>
    <mergeCell ref="A2:E2"/>
    <mergeCell ref="A90:A99"/>
    <mergeCell ref="A153:A162"/>
    <mergeCell ref="A166:A170"/>
    <mergeCell ref="A129:A136"/>
    <mergeCell ref="A54:A67"/>
    <mergeCell ref="A100:A111"/>
    <mergeCell ref="A124:A128"/>
    <mergeCell ref="A68:A80"/>
    <mergeCell ref="A81:A89"/>
  </mergeCells>
  <phoneticPr fontId="2" type="noConversion"/>
  <pageMargins left="0.74803149606299213" right="0.74803149606299213" top="0.98425196850393704" bottom="0.98425196850393704" header="0.51181102362204722" footer="0.51181102362204722"/>
  <pageSetup paperSize="9" fitToHeight="0" orientation="portrait" horizontalDpi="300" verticalDpi="3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E44"/>
  <sheetViews>
    <sheetView workbookViewId="0">
      <selection activeCell="B6" sqref="B6:E6"/>
    </sheetView>
  </sheetViews>
  <sheetFormatPr defaultRowHeight="16.2"/>
  <cols>
    <col min="1" max="1" width="9.109375" customWidth="1"/>
    <col min="2" max="2" width="42.44140625" customWidth="1"/>
    <col min="4" max="4" width="8.6640625" customWidth="1"/>
    <col min="5" max="5" width="12.44140625" style="8" customWidth="1"/>
  </cols>
  <sheetData>
    <row r="1" spans="1:5" ht="36" customHeight="1">
      <c r="D1" s="701" t="s">
        <v>146</v>
      </c>
      <c r="E1" s="702"/>
    </row>
    <row r="2" spans="1:5" ht="51.75" customHeight="1">
      <c r="A2" s="712" t="s">
        <v>94</v>
      </c>
      <c r="B2" s="712"/>
      <c r="C2" s="712"/>
      <c r="D2" s="712"/>
      <c r="E2" s="712"/>
    </row>
    <row r="3" spans="1:5" ht="16.8" thickBot="1">
      <c r="A3" s="1"/>
    </row>
    <row r="4" spans="1:5" ht="60" thickBot="1">
      <c r="A4" s="5" t="s">
        <v>73</v>
      </c>
      <c r="B4" s="5" t="s">
        <v>0</v>
      </c>
      <c r="C4" s="6" t="s">
        <v>70</v>
      </c>
      <c r="D4" s="6" t="s">
        <v>71</v>
      </c>
      <c r="E4" s="5" t="s">
        <v>72</v>
      </c>
    </row>
    <row r="5" spans="1:5" s="7" customFormat="1" ht="21.9" customHeight="1">
      <c r="A5" s="37" t="s">
        <v>1</v>
      </c>
      <c r="B5" s="116" t="s">
        <v>2</v>
      </c>
      <c r="C5" s="117">
        <v>12</v>
      </c>
      <c r="D5" s="117">
        <v>1</v>
      </c>
      <c r="E5" s="41" t="s">
        <v>74</v>
      </c>
    </row>
    <row r="6" spans="1:5" s="7" customFormat="1" ht="21.9" customHeight="1">
      <c r="A6" s="81" t="s">
        <v>3</v>
      </c>
      <c r="B6" s="718" t="s">
        <v>41</v>
      </c>
      <c r="C6" s="719"/>
      <c r="D6" s="719"/>
      <c r="E6" s="720"/>
    </row>
    <row r="7" spans="1:5" s="7" customFormat="1" ht="24" customHeight="1">
      <c r="A7" s="727" t="s">
        <v>4</v>
      </c>
      <c r="B7" s="42" t="s">
        <v>5</v>
      </c>
      <c r="C7" s="118">
        <v>8</v>
      </c>
      <c r="D7" s="118">
        <v>4</v>
      </c>
      <c r="E7" s="119" t="s">
        <v>95</v>
      </c>
    </row>
    <row r="8" spans="1:5" s="7" customFormat="1" ht="26.25" customHeight="1">
      <c r="A8" s="727"/>
      <c r="B8" s="11" t="s">
        <v>35</v>
      </c>
      <c r="C8" s="31">
        <v>10</v>
      </c>
      <c r="D8" s="31">
        <v>4</v>
      </c>
      <c r="E8" s="26" t="s">
        <v>96</v>
      </c>
    </row>
    <row r="9" spans="1:5" s="7" customFormat="1" ht="24" customHeight="1">
      <c r="A9" s="727"/>
      <c r="B9" s="11" t="s">
        <v>36</v>
      </c>
      <c r="C9" s="31">
        <v>17</v>
      </c>
      <c r="D9" s="31">
        <v>6</v>
      </c>
      <c r="E9" s="26" t="s">
        <v>97</v>
      </c>
    </row>
    <row r="10" spans="1:5" s="7" customFormat="1" ht="21.9" customHeight="1">
      <c r="A10" s="727"/>
      <c r="B10" s="11" t="s">
        <v>6</v>
      </c>
      <c r="C10" s="31">
        <v>18</v>
      </c>
      <c r="D10" s="31">
        <v>5</v>
      </c>
      <c r="E10" s="26" t="s">
        <v>98</v>
      </c>
    </row>
    <row r="11" spans="1:5" s="7" customFormat="1" ht="21.9" customHeight="1">
      <c r="A11" s="727"/>
      <c r="B11" s="11" t="s">
        <v>7</v>
      </c>
      <c r="C11" s="31">
        <v>11</v>
      </c>
      <c r="D11" s="31">
        <v>3</v>
      </c>
      <c r="E11" s="26" t="s">
        <v>81</v>
      </c>
    </row>
    <row r="12" spans="1:5" s="7" customFormat="1" ht="36" customHeight="1">
      <c r="A12" s="727"/>
      <c r="B12" s="11" t="s">
        <v>37</v>
      </c>
      <c r="C12" s="31">
        <v>18</v>
      </c>
      <c r="D12" s="31">
        <v>2</v>
      </c>
      <c r="E12" s="26" t="s">
        <v>82</v>
      </c>
    </row>
    <row r="13" spans="1:5" s="7" customFormat="1" ht="24" customHeight="1">
      <c r="A13" s="727"/>
      <c r="B13" s="11" t="s">
        <v>99</v>
      </c>
      <c r="C13" s="31">
        <v>14</v>
      </c>
      <c r="D13" s="31">
        <v>8</v>
      </c>
      <c r="E13" s="26" t="s">
        <v>100</v>
      </c>
    </row>
    <row r="14" spans="1:5" s="7" customFormat="1" ht="24.75" customHeight="1" thickBot="1">
      <c r="A14" s="727"/>
      <c r="B14" s="12" t="s">
        <v>8</v>
      </c>
      <c r="C14" s="32">
        <v>20</v>
      </c>
      <c r="D14" s="32">
        <v>5</v>
      </c>
      <c r="E14" s="27" t="s">
        <v>79</v>
      </c>
    </row>
    <row r="15" spans="1:5" s="7" customFormat="1" ht="21.9" customHeight="1">
      <c r="A15" s="728" t="s">
        <v>9</v>
      </c>
      <c r="B15" s="9" t="s">
        <v>21</v>
      </c>
      <c r="C15" s="30">
        <v>19</v>
      </c>
      <c r="D15" s="30">
        <v>1</v>
      </c>
      <c r="E15" s="25" t="s">
        <v>102</v>
      </c>
    </row>
    <row r="16" spans="1:5" s="7" customFormat="1" ht="21.9" customHeight="1" thickBot="1">
      <c r="A16" s="729"/>
      <c r="B16" s="12" t="s">
        <v>39</v>
      </c>
      <c r="C16" s="32">
        <v>20</v>
      </c>
      <c r="D16" s="32">
        <v>7</v>
      </c>
      <c r="E16" s="27" t="s">
        <v>101</v>
      </c>
    </row>
    <row r="17" spans="1:5" s="7" customFormat="1" ht="21.9" customHeight="1" thickBot="1">
      <c r="A17" s="4" t="s">
        <v>10</v>
      </c>
      <c r="B17" s="40" t="s">
        <v>40</v>
      </c>
      <c r="C17" s="117">
        <v>14</v>
      </c>
      <c r="D17" s="117">
        <v>3</v>
      </c>
      <c r="E17" s="41" t="s">
        <v>103</v>
      </c>
    </row>
    <row r="18" spans="1:5" s="7" customFormat="1" ht="21.9" customHeight="1" thickBot="1">
      <c r="A18" s="120" t="s">
        <v>11</v>
      </c>
      <c r="B18" s="718" t="s">
        <v>41</v>
      </c>
      <c r="C18" s="719"/>
      <c r="D18" s="719"/>
      <c r="E18" s="720"/>
    </row>
    <row r="19" spans="1:5" s="7" customFormat="1" ht="21.9" customHeight="1" thickBot="1">
      <c r="A19" s="120" t="s">
        <v>12</v>
      </c>
      <c r="B19" s="724" t="s">
        <v>56</v>
      </c>
      <c r="C19" s="725"/>
      <c r="D19" s="725"/>
      <c r="E19" s="726"/>
    </row>
    <row r="20" spans="1:5" s="7" customFormat="1" ht="21.9" customHeight="1" thickBot="1">
      <c r="A20" s="54" t="s">
        <v>13</v>
      </c>
      <c r="B20" s="721" t="s">
        <v>41</v>
      </c>
      <c r="C20" s="722"/>
      <c r="D20" s="722"/>
      <c r="E20" s="723"/>
    </row>
    <row r="21" spans="1:5" s="7" customFormat="1" ht="23.25" customHeight="1" thickBot="1">
      <c r="A21" s="2" t="s">
        <v>14</v>
      </c>
      <c r="B21" s="20" t="s">
        <v>45</v>
      </c>
      <c r="C21" s="29">
        <v>12</v>
      </c>
      <c r="D21" s="29">
        <v>2</v>
      </c>
      <c r="E21" s="38" t="s">
        <v>38</v>
      </c>
    </row>
    <row r="22" spans="1:5" s="7" customFormat="1" ht="21.9" customHeight="1">
      <c r="A22" s="728" t="s">
        <v>15</v>
      </c>
      <c r="B22" s="9" t="s">
        <v>46</v>
      </c>
      <c r="C22" s="30">
        <v>21</v>
      </c>
      <c r="D22" s="30">
        <v>3</v>
      </c>
      <c r="E22" s="15" t="s">
        <v>105</v>
      </c>
    </row>
    <row r="23" spans="1:5" s="7" customFormat="1" ht="21.9" customHeight="1" thickBot="1">
      <c r="A23" s="729"/>
      <c r="B23" s="44" t="s">
        <v>48</v>
      </c>
      <c r="C23" s="121">
        <v>13</v>
      </c>
      <c r="D23" s="121">
        <v>1</v>
      </c>
      <c r="E23" s="46" t="s">
        <v>104</v>
      </c>
    </row>
    <row r="24" spans="1:5" s="7" customFormat="1" ht="21.9" customHeight="1" thickBot="1">
      <c r="A24" s="54" t="s">
        <v>17</v>
      </c>
      <c r="B24" s="721" t="s">
        <v>41</v>
      </c>
      <c r="C24" s="722"/>
      <c r="D24" s="722"/>
      <c r="E24" s="723"/>
    </row>
    <row r="25" spans="1:5" s="7" customFormat="1" ht="21.9" customHeight="1" thickBot="1">
      <c r="A25" s="54" t="s">
        <v>19</v>
      </c>
      <c r="B25" s="721" t="s">
        <v>41</v>
      </c>
      <c r="C25" s="722"/>
      <c r="D25" s="722"/>
      <c r="E25" s="723"/>
    </row>
    <row r="26" spans="1:5" s="7" customFormat="1" ht="21.9" customHeight="1">
      <c r="A26" s="728" t="s">
        <v>22</v>
      </c>
      <c r="B26" s="42" t="s">
        <v>51</v>
      </c>
      <c r="C26" s="118">
        <v>10</v>
      </c>
      <c r="D26" s="118">
        <v>1</v>
      </c>
      <c r="E26" s="119" t="s">
        <v>106</v>
      </c>
    </row>
    <row r="27" spans="1:5" s="7" customFormat="1" ht="21.9" customHeight="1" thickBot="1">
      <c r="A27" s="729"/>
      <c r="B27" s="12" t="s">
        <v>107</v>
      </c>
      <c r="C27" s="32">
        <v>12</v>
      </c>
      <c r="D27" s="32">
        <v>6</v>
      </c>
      <c r="E27" s="27" t="s">
        <v>108</v>
      </c>
    </row>
    <row r="28" spans="1:5" s="7" customFormat="1" ht="21.9" customHeight="1" thickBot="1">
      <c r="A28" s="4" t="s">
        <v>20</v>
      </c>
      <c r="B28" s="12" t="s">
        <v>21</v>
      </c>
      <c r="C28" s="32">
        <v>13</v>
      </c>
      <c r="D28" s="32">
        <v>1</v>
      </c>
      <c r="E28" s="27" t="s">
        <v>89</v>
      </c>
    </row>
    <row r="29" spans="1:5" s="7" customFormat="1" ht="21.9" customHeight="1" thickBot="1">
      <c r="A29" s="16" t="s">
        <v>53</v>
      </c>
      <c r="B29" s="9" t="s">
        <v>21</v>
      </c>
      <c r="C29" s="30">
        <v>15</v>
      </c>
      <c r="D29" s="30">
        <v>2</v>
      </c>
      <c r="E29" s="25" t="s">
        <v>109</v>
      </c>
    </row>
    <row r="30" spans="1:5" s="7" customFormat="1" ht="21.75" customHeight="1" thickBot="1">
      <c r="A30" s="2" t="s">
        <v>55</v>
      </c>
      <c r="B30" s="22" t="s">
        <v>110</v>
      </c>
      <c r="C30" s="30">
        <v>12</v>
      </c>
      <c r="D30" s="30">
        <v>4</v>
      </c>
      <c r="E30" s="25" t="s">
        <v>112</v>
      </c>
    </row>
    <row r="31" spans="1:5" s="7" customFormat="1" ht="21.9" customHeight="1" thickBot="1">
      <c r="A31" s="2" t="s">
        <v>24</v>
      </c>
      <c r="B31" s="21" t="s">
        <v>57</v>
      </c>
      <c r="C31" s="28">
        <v>19</v>
      </c>
      <c r="D31" s="28">
        <v>2</v>
      </c>
      <c r="E31" s="25" t="s">
        <v>113</v>
      </c>
    </row>
    <row r="32" spans="1:5" s="7" customFormat="1" ht="21.9" customHeight="1" thickBot="1">
      <c r="A32" s="728" t="s">
        <v>23</v>
      </c>
      <c r="B32" s="21" t="s">
        <v>114</v>
      </c>
      <c r="C32" s="28">
        <v>16</v>
      </c>
      <c r="D32" s="28">
        <v>2</v>
      </c>
      <c r="E32" s="25" t="s">
        <v>115</v>
      </c>
    </row>
    <row r="33" spans="1:5" s="7" customFormat="1" ht="21.9" customHeight="1" thickBot="1">
      <c r="A33" s="731"/>
      <c r="B33" s="40" t="s">
        <v>116</v>
      </c>
      <c r="C33" s="117">
        <v>22</v>
      </c>
      <c r="D33" s="117">
        <v>8</v>
      </c>
      <c r="E33" s="41" t="s">
        <v>117</v>
      </c>
    </row>
    <row r="34" spans="1:5" s="7" customFormat="1" ht="21.9" customHeight="1" thickBot="1">
      <c r="A34" s="120" t="s">
        <v>25</v>
      </c>
      <c r="B34" s="724" t="s">
        <v>56</v>
      </c>
      <c r="C34" s="725"/>
      <c r="D34" s="725"/>
      <c r="E34" s="726"/>
    </row>
    <row r="35" spans="1:5" s="7" customFormat="1" ht="21.9" customHeight="1">
      <c r="A35" s="728" t="s">
        <v>26</v>
      </c>
      <c r="B35" s="42" t="s">
        <v>59</v>
      </c>
      <c r="C35" s="118">
        <v>19</v>
      </c>
      <c r="D35" s="118">
        <v>4</v>
      </c>
      <c r="E35" s="122" t="s">
        <v>119</v>
      </c>
    </row>
    <row r="36" spans="1:5" s="7" customFormat="1" ht="21.9" customHeight="1">
      <c r="A36" s="727"/>
      <c r="B36" s="34" t="s">
        <v>118</v>
      </c>
      <c r="C36" s="35">
        <v>10</v>
      </c>
      <c r="D36" s="35">
        <v>4</v>
      </c>
      <c r="E36" s="36" t="s">
        <v>120</v>
      </c>
    </row>
    <row r="37" spans="1:5" s="7" customFormat="1" ht="21.9" customHeight="1" thickBot="1">
      <c r="A37" s="729"/>
      <c r="B37" s="12" t="s">
        <v>60</v>
      </c>
      <c r="C37" s="32">
        <v>12</v>
      </c>
      <c r="D37" s="32">
        <v>0</v>
      </c>
      <c r="E37" s="14" t="s">
        <v>34</v>
      </c>
    </row>
    <row r="38" spans="1:5" s="7" customFormat="1" ht="21.9" customHeight="1">
      <c r="A38" s="728" t="s">
        <v>27</v>
      </c>
      <c r="B38" s="9" t="s">
        <v>121</v>
      </c>
      <c r="C38" s="30">
        <v>13</v>
      </c>
      <c r="D38" s="30">
        <v>4</v>
      </c>
      <c r="E38" s="15" t="s">
        <v>122</v>
      </c>
    </row>
    <row r="39" spans="1:5" s="7" customFormat="1" ht="21.9" customHeight="1" thickBot="1">
      <c r="A39" s="730"/>
      <c r="B39" s="12" t="s">
        <v>63</v>
      </c>
      <c r="C39" s="32">
        <v>16</v>
      </c>
      <c r="D39" s="32">
        <v>0</v>
      </c>
      <c r="E39" s="14" t="s">
        <v>34</v>
      </c>
    </row>
    <row r="40" spans="1:5" s="7" customFormat="1" ht="21.9" customHeight="1" thickBot="1">
      <c r="A40" s="81" t="s">
        <v>28</v>
      </c>
      <c r="B40" s="717" t="s">
        <v>41</v>
      </c>
      <c r="C40" s="717"/>
      <c r="D40" s="717"/>
      <c r="E40" s="717"/>
    </row>
    <row r="41" spans="1:5" s="7" customFormat="1" ht="21.9" customHeight="1" thickBot="1">
      <c r="A41" s="2" t="s">
        <v>31</v>
      </c>
      <c r="B41" s="716" t="s">
        <v>41</v>
      </c>
      <c r="C41" s="717"/>
      <c r="D41" s="717"/>
      <c r="E41" s="717"/>
    </row>
    <row r="42" spans="1:5" s="7" customFormat="1" ht="21.9" customHeight="1" thickBot="1">
      <c r="A42" s="2" t="s">
        <v>30</v>
      </c>
      <c r="B42" s="716" t="s">
        <v>41</v>
      </c>
      <c r="C42" s="717"/>
      <c r="D42" s="717"/>
      <c r="E42" s="717"/>
    </row>
    <row r="43" spans="1:5" s="7" customFormat="1" ht="21.9" customHeight="1" thickBot="1">
      <c r="A43" s="2" t="s">
        <v>29</v>
      </c>
      <c r="B43" s="714" t="s">
        <v>56</v>
      </c>
      <c r="C43" s="715"/>
      <c r="D43" s="715"/>
      <c r="E43" s="715"/>
    </row>
    <row r="44" spans="1:5">
      <c r="A44" s="1"/>
    </row>
  </sheetData>
  <mergeCells count="20">
    <mergeCell ref="D1:E1"/>
    <mergeCell ref="B42:E42"/>
    <mergeCell ref="A2:E2"/>
    <mergeCell ref="A7:A14"/>
    <mergeCell ref="A15:A16"/>
    <mergeCell ref="B6:E6"/>
    <mergeCell ref="A35:A37"/>
    <mergeCell ref="A22:A23"/>
    <mergeCell ref="B25:E25"/>
    <mergeCell ref="A26:A27"/>
    <mergeCell ref="A38:A39"/>
    <mergeCell ref="B40:E40"/>
    <mergeCell ref="B34:E34"/>
    <mergeCell ref="B24:E24"/>
    <mergeCell ref="A32:A33"/>
    <mergeCell ref="B43:E43"/>
    <mergeCell ref="B41:E41"/>
    <mergeCell ref="B18:E18"/>
    <mergeCell ref="B20:E20"/>
    <mergeCell ref="B19:E19"/>
  </mergeCells>
  <phoneticPr fontId="2" type="noConversion"/>
  <pageMargins left="0.75" right="0.75" top="1" bottom="1" header="0.5" footer="0.5"/>
  <pageSetup paperSize="9" fitToHeight="0"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E50"/>
  <sheetViews>
    <sheetView topLeftCell="A34" workbookViewId="0">
      <selection activeCell="A2" sqref="A2:E2"/>
    </sheetView>
  </sheetViews>
  <sheetFormatPr defaultRowHeight="16.2"/>
  <cols>
    <col min="1" max="1" width="10.109375" customWidth="1"/>
    <col min="2" max="2" width="41.109375" customWidth="1"/>
    <col min="3" max="4" width="8.6640625" customWidth="1"/>
    <col min="5" max="5" width="9.6640625" style="8" bestFit="1" customWidth="1"/>
  </cols>
  <sheetData>
    <row r="1" spans="1:5" ht="43.5" customHeight="1"/>
    <row r="2" spans="1:5" ht="46.5" customHeight="1">
      <c r="A2" s="712" t="s">
        <v>92</v>
      </c>
      <c r="B2" s="712"/>
      <c r="C2" s="712"/>
      <c r="D2" s="712"/>
      <c r="E2" s="712"/>
    </row>
    <row r="3" spans="1:5" ht="16.8" thickBot="1">
      <c r="A3" s="1"/>
    </row>
    <row r="4" spans="1:5" ht="60" thickBot="1">
      <c r="A4" s="5" t="s">
        <v>73</v>
      </c>
      <c r="B4" s="5" t="s">
        <v>0</v>
      </c>
      <c r="C4" s="6" t="s">
        <v>70</v>
      </c>
      <c r="D4" s="6" t="s">
        <v>71</v>
      </c>
      <c r="E4" s="5" t="s">
        <v>72</v>
      </c>
    </row>
    <row r="5" spans="1:5" ht="27.9" customHeight="1" thickBot="1">
      <c r="A5" s="732" t="s">
        <v>32</v>
      </c>
      <c r="B5" s="733"/>
      <c r="C5" s="733"/>
      <c r="D5" s="733"/>
      <c r="E5" s="733"/>
    </row>
    <row r="6" spans="1:5" s="7" customFormat="1" ht="21.9" customHeight="1" thickBot="1">
      <c r="A6" s="2" t="s">
        <v>1</v>
      </c>
      <c r="B6" s="17" t="s">
        <v>2</v>
      </c>
      <c r="C6" s="28">
        <v>12</v>
      </c>
      <c r="D6" s="28">
        <v>1</v>
      </c>
      <c r="E6" s="23" t="s">
        <v>74</v>
      </c>
    </row>
    <row r="7" spans="1:5" s="7" customFormat="1" ht="21.9" customHeight="1" thickBot="1">
      <c r="A7" s="2" t="s">
        <v>3</v>
      </c>
      <c r="B7" s="20" t="s">
        <v>33</v>
      </c>
      <c r="C7" s="29">
        <v>17</v>
      </c>
      <c r="D7" s="29">
        <v>0</v>
      </c>
      <c r="E7" s="24" t="s">
        <v>75</v>
      </c>
    </row>
    <row r="8" spans="1:5" s="7" customFormat="1" ht="36" customHeight="1">
      <c r="A8" s="728" t="s">
        <v>4</v>
      </c>
      <c r="B8" s="9" t="s">
        <v>5</v>
      </c>
      <c r="C8" s="30">
        <v>7</v>
      </c>
      <c r="D8" s="30">
        <v>4</v>
      </c>
      <c r="E8" s="25" t="s">
        <v>76</v>
      </c>
    </row>
    <row r="9" spans="1:5" s="7" customFormat="1" ht="36" customHeight="1">
      <c r="A9" s="727"/>
      <c r="B9" s="11" t="s">
        <v>35</v>
      </c>
      <c r="C9" s="31">
        <v>12</v>
      </c>
      <c r="D9" s="31">
        <v>5</v>
      </c>
      <c r="E9" s="26" t="s">
        <v>77</v>
      </c>
    </row>
    <row r="10" spans="1:5" s="7" customFormat="1" ht="36" customHeight="1">
      <c r="A10" s="727"/>
      <c r="B10" s="11" t="s">
        <v>36</v>
      </c>
      <c r="C10" s="31">
        <v>15</v>
      </c>
      <c r="D10" s="31">
        <v>4</v>
      </c>
      <c r="E10" s="26" t="s">
        <v>78</v>
      </c>
    </row>
    <row r="11" spans="1:5" s="7" customFormat="1" ht="36" customHeight="1">
      <c r="A11" s="727"/>
      <c r="B11" s="11" t="s">
        <v>8</v>
      </c>
      <c r="C11" s="31">
        <v>20</v>
      </c>
      <c r="D11" s="31">
        <v>3</v>
      </c>
      <c r="E11" s="26" t="s">
        <v>79</v>
      </c>
    </row>
    <row r="12" spans="1:5" s="7" customFormat="1" ht="21.9" customHeight="1">
      <c r="A12" s="727"/>
      <c r="B12" s="11" t="s">
        <v>6</v>
      </c>
      <c r="C12" s="31">
        <v>18</v>
      </c>
      <c r="D12" s="31">
        <v>4</v>
      </c>
      <c r="E12" s="26" t="s">
        <v>80</v>
      </c>
    </row>
    <row r="13" spans="1:5" s="7" customFormat="1" ht="21.9" customHeight="1">
      <c r="A13" s="727"/>
      <c r="B13" s="11" t="s">
        <v>7</v>
      </c>
      <c r="C13" s="31">
        <v>11</v>
      </c>
      <c r="D13" s="31">
        <v>3</v>
      </c>
      <c r="E13" s="26" t="s">
        <v>81</v>
      </c>
    </row>
    <row r="14" spans="1:5" s="7" customFormat="1" ht="36" customHeight="1" thickBot="1">
      <c r="A14" s="729"/>
      <c r="B14" s="12" t="s">
        <v>37</v>
      </c>
      <c r="C14" s="32">
        <v>18</v>
      </c>
      <c r="D14" s="32">
        <v>2</v>
      </c>
      <c r="E14" s="27" t="s">
        <v>82</v>
      </c>
    </row>
    <row r="15" spans="1:5" s="7" customFormat="1" ht="21.9" customHeight="1">
      <c r="A15" s="728" t="s">
        <v>9</v>
      </c>
      <c r="B15" s="9" t="s">
        <v>21</v>
      </c>
      <c r="C15" s="30">
        <v>18</v>
      </c>
      <c r="D15" s="30">
        <v>3</v>
      </c>
      <c r="E15" s="25" t="s">
        <v>83</v>
      </c>
    </row>
    <row r="16" spans="1:5" s="7" customFormat="1" ht="21.9" customHeight="1" thickBot="1">
      <c r="A16" s="729"/>
      <c r="B16" s="12" t="s">
        <v>39</v>
      </c>
      <c r="C16" s="32">
        <v>20</v>
      </c>
      <c r="D16" s="32">
        <v>9</v>
      </c>
      <c r="E16" s="27" t="s">
        <v>84</v>
      </c>
    </row>
    <row r="17" spans="1:5" s="7" customFormat="1" ht="21.9" customHeight="1" thickBot="1">
      <c r="A17" s="4" t="s">
        <v>10</v>
      </c>
      <c r="B17" s="21" t="s">
        <v>40</v>
      </c>
      <c r="C17" s="28">
        <v>22</v>
      </c>
      <c r="D17" s="28">
        <v>3</v>
      </c>
      <c r="E17" s="23" t="s">
        <v>85</v>
      </c>
    </row>
    <row r="18" spans="1:5" s="7" customFormat="1" ht="21.9" customHeight="1" thickBot="1">
      <c r="A18" s="16" t="s">
        <v>11</v>
      </c>
      <c r="B18" s="734" t="s">
        <v>41</v>
      </c>
      <c r="C18" s="735"/>
      <c r="D18" s="735"/>
      <c r="E18" s="735"/>
    </row>
    <row r="19" spans="1:5" s="7" customFormat="1" ht="27.9" customHeight="1" thickBot="1">
      <c r="A19" s="732" t="s">
        <v>42</v>
      </c>
      <c r="B19" s="733"/>
      <c r="C19" s="733"/>
      <c r="D19" s="733"/>
      <c r="E19" s="733"/>
    </row>
    <row r="20" spans="1:5" s="7" customFormat="1" ht="21.9" customHeight="1">
      <c r="A20" s="728" t="s">
        <v>12</v>
      </c>
      <c r="B20" s="9" t="s">
        <v>21</v>
      </c>
      <c r="C20" s="30">
        <v>17</v>
      </c>
      <c r="D20" s="30">
        <v>3</v>
      </c>
      <c r="E20" s="15" t="s">
        <v>43</v>
      </c>
    </row>
    <row r="21" spans="1:5" s="7" customFormat="1" ht="21.9" customHeight="1" thickBot="1">
      <c r="A21" s="729"/>
      <c r="B21" s="12" t="s">
        <v>44</v>
      </c>
      <c r="C21" s="32">
        <v>7</v>
      </c>
      <c r="D21" s="32">
        <v>0</v>
      </c>
      <c r="E21" s="14" t="s">
        <v>34</v>
      </c>
    </row>
    <row r="22" spans="1:5" s="7" customFormat="1" ht="21.9" customHeight="1" thickBot="1">
      <c r="A22" s="2" t="s">
        <v>13</v>
      </c>
      <c r="B22" s="716" t="s">
        <v>41</v>
      </c>
      <c r="C22" s="717"/>
      <c r="D22" s="717"/>
      <c r="E22" s="717"/>
    </row>
    <row r="23" spans="1:5" s="7" customFormat="1" ht="36" customHeight="1" thickBot="1">
      <c r="A23" s="2" t="s">
        <v>14</v>
      </c>
      <c r="B23" s="21" t="s">
        <v>45</v>
      </c>
      <c r="C23" s="28">
        <v>12</v>
      </c>
      <c r="D23" s="28">
        <v>2</v>
      </c>
      <c r="E23" s="19" t="s">
        <v>38</v>
      </c>
    </row>
    <row r="24" spans="1:5" s="7" customFormat="1" ht="21.9" customHeight="1">
      <c r="A24" s="728" t="s">
        <v>15</v>
      </c>
      <c r="B24" s="9" t="s">
        <v>46</v>
      </c>
      <c r="C24" s="30">
        <v>15</v>
      </c>
      <c r="D24" s="30">
        <v>3</v>
      </c>
      <c r="E24" s="15" t="s">
        <v>47</v>
      </c>
    </row>
    <row r="25" spans="1:5" s="7" customFormat="1" ht="21.9" customHeight="1" thickBot="1">
      <c r="A25" s="729"/>
      <c r="B25" s="12" t="s">
        <v>48</v>
      </c>
      <c r="C25" s="32">
        <v>17</v>
      </c>
      <c r="D25" s="32">
        <v>0</v>
      </c>
      <c r="E25" s="14" t="s">
        <v>34</v>
      </c>
    </row>
    <row r="26" spans="1:5" s="7" customFormat="1" ht="21.9" customHeight="1" thickBot="1">
      <c r="A26" s="2" t="s">
        <v>17</v>
      </c>
      <c r="B26" s="21" t="s">
        <v>18</v>
      </c>
      <c r="C26" s="28">
        <v>19</v>
      </c>
      <c r="D26" s="28">
        <v>5</v>
      </c>
      <c r="E26" s="19" t="s">
        <v>49</v>
      </c>
    </row>
    <row r="27" spans="1:5" s="7" customFormat="1" ht="21.9" customHeight="1" thickBot="1">
      <c r="A27" s="2" t="s">
        <v>19</v>
      </c>
      <c r="B27" s="716" t="s">
        <v>41</v>
      </c>
      <c r="C27" s="717"/>
      <c r="D27" s="717"/>
      <c r="E27" s="717"/>
    </row>
    <row r="28" spans="1:5" s="7" customFormat="1" ht="27.9" customHeight="1" thickBot="1">
      <c r="A28" s="732" t="s">
        <v>50</v>
      </c>
      <c r="B28" s="733"/>
      <c r="C28" s="733"/>
      <c r="D28" s="733"/>
      <c r="E28" s="733"/>
    </row>
    <row r="29" spans="1:5" s="7" customFormat="1" ht="21.9" customHeight="1">
      <c r="A29" s="728" t="s">
        <v>22</v>
      </c>
      <c r="B29" s="9" t="s">
        <v>51</v>
      </c>
      <c r="C29" s="30">
        <v>14</v>
      </c>
      <c r="D29" s="30">
        <v>1</v>
      </c>
      <c r="E29" s="25" t="s">
        <v>86</v>
      </c>
    </row>
    <row r="30" spans="1:5" s="7" customFormat="1" ht="21.9" customHeight="1" thickBot="1">
      <c r="A30" s="729"/>
      <c r="B30" s="12" t="s">
        <v>52</v>
      </c>
      <c r="C30" s="32">
        <v>15</v>
      </c>
      <c r="D30" s="32">
        <v>9</v>
      </c>
      <c r="E30" s="27" t="s">
        <v>87</v>
      </c>
    </row>
    <row r="31" spans="1:5" s="7" customFormat="1" ht="21.9" customHeight="1">
      <c r="A31" s="728" t="s">
        <v>20</v>
      </c>
      <c r="B31" s="9" t="s">
        <v>16</v>
      </c>
      <c r="C31" s="30">
        <v>16</v>
      </c>
      <c r="D31" s="30">
        <v>6</v>
      </c>
      <c r="E31" s="25" t="s">
        <v>88</v>
      </c>
    </row>
    <row r="32" spans="1:5" s="7" customFormat="1" ht="21.9" customHeight="1" thickBot="1">
      <c r="A32" s="729"/>
      <c r="B32" s="12" t="s">
        <v>21</v>
      </c>
      <c r="C32" s="32">
        <v>13</v>
      </c>
      <c r="D32" s="32">
        <v>1</v>
      </c>
      <c r="E32" s="27" t="s">
        <v>89</v>
      </c>
    </row>
    <row r="33" spans="1:5" s="7" customFormat="1" ht="21.9" customHeight="1">
      <c r="A33" s="728" t="s">
        <v>53</v>
      </c>
      <c r="B33" s="9" t="s">
        <v>21</v>
      </c>
      <c r="C33" s="30">
        <v>15</v>
      </c>
      <c r="D33" s="30">
        <v>1</v>
      </c>
      <c r="E33" s="25" t="s">
        <v>90</v>
      </c>
    </row>
    <row r="34" spans="1:5" s="7" customFormat="1" ht="21.9" customHeight="1" thickBot="1">
      <c r="A34" s="729"/>
      <c r="B34" s="12" t="s">
        <v>54</v>
      </c>
      <c r="C34" s="32">
        <v>11</v>
      </c>
      <c r="D34" s="32">
        <v>4</v>
      </c>
      <c r="E34" s="27" t="s">
        <v>91</v>
      </c>
    </row>
    <row r="35" spans="1:5" s="7" customFormat="1" ht="21.9" customHeight="1" thickBot="1">
      <c r="A35" s="2" t="s">
        <v>55</v>
      </c>
      <c r="B35" s="714" t="s">
        <v>56</v>
      </c>
      <c r="C35" s="715"/>
      <c r="D35" s="715"/>
      <c r="E35" s="715"/>
    </row>
    <row r="36" spans="1:5" s="7" customFormat="1" ht="21.9" customHeight="1" thickBot="1">
      <c r="A36" s="2" t="s">
        <v>24</v>
      </c>
      <c r="B36" s="21" t="s">
        <v>57</v>
      </c>
      <c r="C36" s="28">
        <v>16</v>
      </c>
      <c r="D36" s="28">
        <v>0</v>
      </c>
      <c r="E36" s="18" t="s">
        <v>34</v>
      </c>
    </row>
    <row r="37" spans="1:5" s="7" customFormat="1" ht="21.9" customHeight="1" thickBot="1">
      <c r="A37" s="2" t="s">
        <v>23</v>
      </c>
      <c r="B37" s="714" t="s">
        <v>56</v>
      </c>
      <c r="C37" s="715"/>
      <c r="D37" s="715"/>
      <c r="E37" s="715"/>
    </row>
    <row r="38" spans="1:5" s="7" customFormat="1" ht="21.9" customHeight="1" thickBot="1">
      <c r="A38" s="37" t="s">
        <v>25</v>
      </c>
      <c r="B38" s="736" t="s">
        <v>41</v>
      </c>
      <c r="C38" s="737"/>
      <c r="D38" s="737"/>
      <c r="E38" s="737"/>
    </row>
    <row r="39" spans="1:5" s="7" customFormat="1" ht="27.9" customHeight="1" thickBot="1">
      <c r="A39" s="732" t="s">
        <v>58</v>
      </c>
      <c r="B39" s="733"/>
      <c r="C39" s="733"/>
      <c r="D39" s="733"/>
      <c r="E39" s="733"/>
    </row>
    <row r="40" spans="1:5" s="7" customFormat="1" ht="21.9" customHeight="1">
      <c r="A40" s="728" t="s">
        <v>26</v>
      </c>
      <c r="B40" s="9" t="s">
        <v>59</v>
      </c>
      <c r="C40" s="30">
        <v>17</v>
      </c>
      <c r="D40" s="30">
        <v>3</v>
      </c>
      <c r="E40" s="15" t="s">
        <v>43</v>
      </c>
    </row>
    <row r="41" spans="1:5" s="7" customFormat="1" ht="21.9" customHeight="1" thickBot="1">
      <c r="A41" s="729"/>
      <c r="B41" s="12" t="s">
        <v>60</v>
      </c>
      <c r="C41" s="32">
        <v>13</v>
      </c>
      <c r="D41" s="32">
        <v>0</v>
      </c>
      <c r="E41" s="14" t="s">
        <v>34</v>
      </c>
    </row>
    <row r="42" spans="1:5" s="7" customFormat="1" ht="21.9" customHeight="1">
      <c r="A42" s="728" t="s">
        <v>27</v>
      </c>
      <c r="B42" s="9" t="s">
        <v>61</v>
      </c>
      <c r="C42" s="30">
        <v>13</v>
      </c>
      <c r="D42" s="30">
        <v>4</v>
      </c>
      <c r="E42" s="15" t="s">
        <v>62</v>
      </c>
    </row>
    <row r="43" spans="1:5" s="7" customFormat="1" ht="21.9" customHeight="1" thickBot="1">
      <c r="A43" s="729"/>
      <c r="B43" s="12" t="s">
        <v>63</v>
      </c>
      <c r="C43" s="32">
        <v>16</v>
      </c>
      <c r="D43" s="32">
        <v>0</v>
      </c>
      <c r="E43" s="14" t="s">
        <v>34</v>
      </c>
    </row>
    <row r="44" spans="1:5" s="7" customFormat="1" ht="21.9" customHeight="1">
      <c r="A44" s="728" t="s">
        <v>28</v>
      </c>
      <c r="B44" s="9" t="s">
        <v>64</v>
      </c>
      <c r="C44" s="30">
        <v>8</v>
      </c>
      <c r="D44" s="30">
        <v>1</v>
      </c>
      <c r="E44" s="15" t="s">
        <v>65</v>
      </c>
    </row>
    <row r="45" spans="1:5" s="7" customFormat="1" ht="36" customHeight="1" thickBot="1">
      <c r="A45" s="729"/>
      <c r="B45" s="12" t="s">
        <v>66</v>
      </c>
      <c r="C45" s="32">
        <v>15</v>
      </c>
      <c r="D45" s="32">
        <v>2</v>
      </c>
      <c r="E45" s="14" t="s">
        <v>67</v>
      </c>
    </row>
    <row r="46" spans="1:5" s="7" customFormat="1" ht="27.9" customHeight="1" thickBot="1">
      <c r="A46" s="732" t="s">
        <v>68</v>
      </c>
      <c r="B46" s="733"/>
      <c r="C46" s="733"/>
      <c r="D46" s="733"/>
      <c r="E46" s="733"/>
    </row>
    <row r="47" spans="1:5" s="7" customFormat="1" ht="21.9" customHeight="1" thickBot="1">
      <c r="A47" s="2" t="s">
        <v>31</v>
      </c>
      <c r="B47" s="3" t="s">
        <v>69</v>
      </c>
      <c r="C47" s="33">
        <v>15</v>
      </c>
      <c r="D47" s="33">
        <v>2</v>
      </c>
      <c r="E47" s="13" t="s">
        <v>67</v>
      </c>
    </row>
    <row r="48" spans="1:5" s="7" customFormat="1" ht="21.9" customHeight="1" thickBot="1">
      <c r="A48" s="2" t="s">
        <v>30</v>
      </c>
      <c r="B48" s="714" t="s">
        <v>56</v>
      </c>
      <c r="C48" s="715"/>
      <c r="D48" s="715"/>
      <c r="E48" s="715"/>
    </row>
    <row r="49" spans="1:5" s="7" customFormat="1" ht="21.9" customHeight="1" thickBot="1">
      <c r="A49" s="2" t="s">
        <v>29</v>
      </c>
      <c r="B49" s="714" t="s">
        <v>56</v>
      </c>
      <c r="C49" s="715"/>
      <c r="D49" s="715"/>
      <c r="E49" s="715"/>
    </row>
    <row r="50" spans="1:5">
      <c r="A50" s="1"/>
    </row>
  </sheetData>
  <mergeCells count="24">
    <mergeCell ref="B48:E48"/>
    <mergeCell ref="B27:E27"/>
    <mergeCell ref="A28:E28"/>
    <mergeCell ref="A29:A30"/>
    <mergeCell ref="B49:E49"/>
    <mergeCell ref="A31:A32"/>
    <mergeCell ref="A33:A34"/>
    <mergeCell ref="B35:E35"/>
    <mergeCell ref="B37:E37"/>
    <mergeCell ref="A44:A45"/>
    <mergeCell ref="A20:A21"/>
    <mergeCell ref="B22:E22"/>
    <mergeCell ref="A24:A25"/>
    <mergeCell ref="A46:E46"/>
    <mergeCell ref="A19:E19"/>
    <mergeCell ref="B38:E38"/>
    <mergeCell ref="A39:E39"/>
    <mergeCell ref="A40:A41"/>
    <mergeCell ref="A42:A43"/>
    <mergeCell ref="A2:E2"/>
    <mergeCell ref="A5:E5"/>
    <mergeCell ref="A8:A14"/>
    <mergeCell ref="A15:A16"/>
    <mergeCell ref="B18:E18"/>
  </mergeCells>
  <phoneticPr fontId="2" type="noConversion"/>
  <pageMargins left="0.78740157480314965" right="0.78740157480314965" top="0.59055118110236227" bottom="0.78740157480314965" header="0.51181102362204722" footer="0.51181102362204722"/>
  <pageSetup paperSize="9" fitToHeight="0"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E38"/>
  <sheetViews>
    <sheetView workbookViewId="0">
      <selection activeCell="B37" sqref="B37:E37"/>
    </sheetView>
  </sheetViews>
  <sheetFormatPr defaultRowHeight="16.2"/>
  <cols>
    <col min="1" max="1" width="10.109375" customWidth="1"/>
    <col min="2" max="2" width="43.109375" customWidth="1"/>
    <col min="3" max="4" width="8.6640625" customWidth="1"/>
    <col min="5" max="5" width="9.6640625" style="8" bestFit="1" customWidth="1"/>
  </cols>
  <sheetData>
    <row r="1" spans="1:5" ht="34.5" customHeight="1"/>
    <row r="2" spans="1:5" ht="45.75" customHeight="1">
      <c r="A2" s="712" t="s">
        <v>93</v>
      </c>
      <c r="B2" s="712"/>
      <c r="C2" s="712"/>
      <c r="D2" s="712"/>
      <c r="E2" s="712"/>
    </row>
    <row r="3" spans="1:5" ht="16.8" thickBot="1">
      <c r="A3" s="1"/>
    </row>
    <row r="4" spans="1:5" ht="60" thickBot="1">
      <c r="A4" s="5" t="s">
        <v>73</v>
      </c>
      <c r="B4" s="5" t="s">
        <v>0</v>
      </c>
      <c r="C4" s="6" t="s">
        <v>70</v>
      </c>
      <c r="D4" s="6" t="s">
        <v>71</v>
      </c>
      <c r="E4" s="5" t="s">
        <v>72</v>
      </c>
    </row>
    <row r="5" spans="1:5" s="7" customFormat="1" ht="21.9" customHeight="1" thickBot="1">
      <c r="A5" s="2" t="s">
        <v>1</v>
      </c>
      <c r="B5" s="17" t="s">
        <v>2</v>
      </c>
      <c r="C5" s="28">
        <v>17</v>
      </c>
      <c r="D5" s="28">
        <v>1</v>
      </c>
      <c r="E5" s="23" t="s">
        <v>123</v>
      </c>
    </row>
    <row r="6" spans="1:5" s="7" customFormat="1" ht="21.9" customHeight="1" thickBot="1">
      <c r="A6" s="2" t="s">
        <v>3</v>
      </c>
      <c r="B6" s="20" t="s">
        <v>124</v>
      </c>
      <c r="C6" s="29">
        <v>17</v>
      </c>
      <c r="D6" s="29">
        <v>0</v>
      </c>
      <c r="E6" s="24" t="s">
        <v>75</v>
      </c>
    </row>
    <row r="7" spans="1:5" s="7" customFormat="1" ht="36" customHeight="1">
      <c r="A7" s="728" t="s">
        <v>4</v>
      </c>
      <c r="B7" s="9" t="s">
        <v>5</v>
      </c>
      <c r="C7" s="30">
        <v>7</v>
      </c>
      <c r="D7" s="30">
        <v>5</v>
      </c>
      <c r="E7" s="25" t="s">
        <v>125</v>
      </c>
    </row>
    <row r="8" spans="1:5" s="7" customFormat="1" ht="36" customHeight="1">
      <c r="A8" s="727"/>
      <c r="B8" s="11" t="s">
        <v>36</v>
      </c>
      <c r="C8" s="31">
        <v>17</v>
      </c>
      <c r="D8" s="31">
        <v>5</v>
      </c>
      <c r="E8" s="26" t="s">
        <v>126</v>
      </c>
    </row>
    <row r="9" spans="1:5" s="7" customFormat="1" ht="36" customHeight="1">
      <c r="A9" s="727"/>
      <c r="B9" s="11" t="s">
        <v>129</v>
      </c>
      <c r="C9" s="31">
        <v>9</v>
      </c>
      <c r="D9" s="31">
        <v>3</v>
      </c>
      <c r="E9" s="26" t="s">
        <v>111</v>
      </c>
    </row>
    <row r="10" spans="1:5" s="7" customFormat="1" ht="36" customHeight="1">
      <c r="A10" s="727"/>
      <c r="B10" s="11" t="s">
        <v>8</v>
      </c>
      <c r="C10" s="31">
        <v>20</v>
      </c>
      <c r="D10" s="31">
        <v>3</v>
      </c>
      <c r="E10" s="26" t="s">
        <v>79</v>
      </c>
    </row>
    <row r="11" spans="1:5" s="7" customFormat="1" ht="21.9" customHeight="1">
      <c r="A11" s="727"/>
      <c r="B11" s="11" t="s">
        <v>6</v>
      </c>
      <c r="C11" s="31">
        <v>18</v>
      </c>
      <c r="D11" s="31">
        <v>4</v>
      </c>
      <c r="E11" s="26" t="s">
        <v>80</v>
      </c>
    </row>
    <row r="12" spans="1:5" s="7" customFormat="1" ht="21.9" customHeight="1">
      <c r="A12" s="727"/>
      <c r="B12" s="11" t="s">
        <v>7</v>
      </c>
      <c r="C12" s="31">
        <v>15</v>
      </c>
      <c r="D12" s="31">
        <v>3</v>
      </c>
      <c r="E12" s="26" t="s">
        <v>128</v>
      </c>
    </row>
    <row r="13" spans="1:5" s="7" customFormat="1" ht="36" customHeight="1" thickBot="1">
      <c r="A13" s="729"/>
      <c r="B13" s="44" t="s">
        <v>127</v>
      </c>
      <c r="C13" s="121">
        <v>18</v>
      </c>
      <c r="D13" s="121">
        <v>2</v>
      </c>
      <c r="E13" s="43" t="s">
        <v>82</v>
      </c>
    </row>
    <row r="14" spans="1:5" s="7" customFormat="1" ht="21.9" customHeight="1" thickBot="1">
      <c r="A14" s="58" t="s">
        <v>9</v>
      </c>
      <c r="B14" s="724" t="s">
        <v>56</v>
      </c>
      <c r="C14" s="725"/>
      <c r="D14" s="725"/>
      <c r="E14" s="726"/>
    </row>
    <row r="15" spans="1:5" s="7" customFormat="1" ht="21.9" customHeight="1" thickBot="1">
      <c r="A15" s="58" t="s">
        <v>10</v>
      </c>
      <c r="B15" s="724" t="s">
        <v>56</v>
      </c>
      <c r="C15" s="725"/>
      <c r="D15" s="725"/>
      <c r="E15" s="726"/>
    </row>
    <row r="16" spans="1:5" s="7" customFormat="1" ht="21.9" customHeight="1" thickBot="1">
      <c r="A16" s="120" t="s">
        <v>11</v>
      </c>
      <c r="B16" s="738" t="s">
        <v>41</v>
      </c>
      <c r="C16" s="739"/>
      <c r="D16" s="739"/>
      <c r="E16" s="740"/>
    </row>
    <row r="17" spans="1:5" s="7" customFormat="1" ht="21.9" customHeight="1" thickBot="1">
      <c r="A17" s="120" t="s">
        <v>12</v>
      </c>
      <c r="B17" s="718" t="s">
        <v>41</v>
      </c>
      <c r="C17" s="719"/>
      <c r="D17" s="719"/>
      <c r="E17" s="720"/>
    </row>
    <row r="18" spans="1:5" s="7" customFormat="1" ht="21.9" customHeight="1" thickBot="1">
      <c r="A18" s="2" t="s">
        <v>13</v>
      </c>
      <c r="B18" s="34" t="s">
        <v>130</v>
      </c>
      <c r="C18" s="35">
        <v>11</v>
      </c>
      <c r="D18" s="35">
        <v>0</v>
      </c>
      <c r="E18" s="36" t="s">
        <v>131</v>
      </c>
    </row>
    <row r="19" spans="1:5" s="7" customFormat="1" ht="21.9" customHeight="1" thickBot="1">
      <c r="A19" s="54" t="s">
        <v>14</v>
      </c>
      <c r="B19" s="724" t="s">
        <v>56</v>
      </c>
      <c r="C19" s="725"/>
      <c r="D19" s="725"/>
      <c r="E19" s="726"/>
    </row>
    <row r="20" spans="1:5" s="7" customFormat="1" ht="21.9" customHeight="1">
      <c r="A20" s="728" t="s">
        <v>15</v>
      </c>
      <c r="B20" s="42" t="s">
        <v>130</v>
      </c>
      <c r="C20" s="118">
        <v>13</v>
      </c>
      <c r="D20" s="118">
        <v>1</v>
      </c>
      <c r="E20" s="122" t="s">
        <v>134</v>
      </c>
    </row>
    <row r="21" spans="1:5" s="7" customFormat="1" ht="21.9" customHeight="1" thickBot="1">
      <c r="A21" s="729"/>
      <c r="B21" s="12" t="s">
        <v>132</v>
      </c>
      <c r="C21" s="32">
        <v>21</v>
      </c>
      <c r="D21" s="32">
        <v>4</v>
      </c>
      <c r="E21" s="14" t="s">
        <v>133</v>
      </c>
    </row>
    <row r="22" spans="1:5" s="7" customFormat="1" ht="21.9" customHeight="1" thickBot="1">
      <c r="A22" s="2" t="s">
        <v>17</v>
      </c>
      <c r="B22" s="21" t="s">
        <v>18</v>
      </c>
      <c r="C22" s="28">
        <v>19</v>
      </c>
      <c r="D22" s="28">
        <v>6</v>
      </c>
      <c r="E22" s="19" t="s">
        <v>135</v>
      </c>
    </row>
    <row r="23" spans="1:5" s="7" customFormat="1" ht="21.9" customHeight="1" thickBot="1">
      <c r="A23" s="2" t="s">
        <v>19</v>
      </c>
      <c r="B23" s="12" t="s">
        <v>136</v>
      </c>
      <c r="C23" s="32">
        <v>18</v>
      </c>
      <c r="D23" s="32">
        <v>8</v>
      </c>
      <c r="E23" s="14" t="s">
        <v>137</v>
      </c>
    </row>
    <row r="24" spans="1:5" s="7" customFormat="1" ht="21.9" customHeight="1" thickBot="1">
      <c r="A24" s="4" t="s">
        <v>22</v>
      </c>
      <c r="B24" s="9" t="s">
        <v>138</v>
      </c>
      <c r="C24" s="30">
        <v>14</v>
      </c>
      <c r="D24" s="30">
        <v>0</v>
      </c>
      <c r="E24" s="25" t="s">
        <v>139</v>
      </c>
    </row>
    <row r="25" spans="1:5" s="7" customFormat="1" ht="21.9" customHeight="1">
      <c r="A25" s="728" t="s">
        <v>20</v>
      </c>
      <c r="B25" s="9" t="s">
        <v>16</v>
      </c>
      <c r="C25" s="30">
        <v>16</v>
      </c>
      <c r="D25" s="30">
        <v>6</v>
      </c>
      <c r="E25" s="25" t="s">
        <v>88</v>
      </c>
    </row>
    <row r="26" spans="1:5" s="7" customFormat="1" ht="21.9" customHeight="1" thickBot="1">
      <c r="A26" s="729"/>
      <c r="B26" s="44" t="s">
        <v>21</v>
      </c>
      <c r="C26" s="121">
        <v>13</v>
      </c>
      <c r="D26" s="121">
        <v>1</v>
      </c>
      <c r="E26" s="43" t="s">
        <v>89</v>
      </c>
    </row>
    <row r="27" spans="1:5" s="7" customFormat="1" ht="21.9" customHeight="1" thickBot="1">
      <c r="A27" s="120" t="s">
        <v>53</v>
      </c>
      <c r="B27" s="721" t="s">
        <v>41</v>
      </c>
      <c r="C27" s="722"/>
      <c r="D27" s="722"/>
      <c r="E27" s="723"/>
    </row>
    <row r="28" spans="1:5" s="7" customFormat="1" ht="21.9" customHeight="1" thickBot="1">
      <c r="A28" s="54" t="s">
        <v>55</v>
      </c>
      <c r="B28" s="721" t="s">
        <v>41</v>
      </c>
      <c r="C28" s="722"/>
      <c r="D28" s="722"/>
      <c r="E28" s="723"/>
    </row>
    <row r="29" spans="1:5" s="7" customFormat="1" ht="21.9" customHeight="1" thickBot="1">
      <c r="A29" s="2" t="s">
        <v>24</v>
      </c>
      <c r="B29" s="20" t="s">
        <v>138</v>
      </c>
      <c r="C29" s="29">
        <v>16</v>
      </c>
      <c r="D29" s="29">
        <v>0</v>
      </c>
      <c r="E29" s="24" t="s">
        <v>139</v>
      </c>
    </row>
    <row r="30" spans="1:5" s="7" customFormat="1" ht="21.9" customHeight="1" thickBot="1">
      <c r="A30" s="2" t="s">
        <v>23</v>
      </c>
      <c r="B30" s="21" t="s">
        <v>140</v>
      </c>
      <c r="C30" s="28">
        <v>20</v>
      </c>
      <c r="D30" s="28">
        <v>3</v>
      </c>
      <c r="E30" s="38" t="s">
        <v>141</v>
      </c>
    </row>
    <row r="31" spans="1:5" s="7" customFormat="1" ht="21.9" customHeight="1" thickBot="1">
      <c r="A31" s="16" t="s">
        <v>25</v>
      </c>
      <c r="B31" s="21" t="s">
        <v>142</v>
      </c>
      <c r="C31" s="28">
        <v>14</v>
      </c>
      <c r="D31" s="28">
        <v>3</v>
      </c>
      <c r="E31" s="23" t="s">
        <v>143</v>
      </c>
    </row>
    <row r="32" spans="1:5" s="7" customFormat="1" ht="21.9" customHeight="1" thickBot="1">
      <c r="A32" s="4" t="s">
        <v>26</v>
      </c>
      <c r="B32" s="44" t="s">
        <v>145</v>
      </c>
      <c r="C32" s="121">
        <v>16</v>
      </c>
      <c r="D32" s="121">
        <v>0</v>
      </c>
      <c r="E32" s="46" t="s">
        <v>34</v>
      </c>
    </row>
    <row r="33" spans="1:5" s="7" customFormat="1" ht="21.9" customHeight="1" thickBot="1">
      <c r="A33" s="58" t="s">
        <v>27</v>
      </c>
      <c r="B33" s="724" t="s">
        <v>56</v>
      </c>
      <c r="C33" s="725"/>
      <c r="D33" s="725"/>
      <c r="E33" s="726"/>
    </row>
    <row r="34" spans="1:5" s="7" customFormat="1" ht="21.9" customHeight="1">
      <c r="A34" s="4" t="s">
        <v>28</v>
      </c>
      <c r="B34" s="42" t="s">
        <v>142</v>
      </c>
      <c r="C34" s="118">
        <v>17</v>
      </c>
      <c r="D34" s="118">
        <v>1</v>
      </c>
      <c r="E34" s="122" t="s">
        <v>144</v>
      </c>
    </row>
    <row r="35" spans="1:5" s="7" customFormat="1" ht="21.9" customHeight="1" thickBot="1">
      <c r="A35" s="2" t="s">
        <v>31</v>
      </c>
      <c r="B35" s="123" t="s">
        <v>138</v>
      </c>
      <c r="C35" s="124">
        <v>15</v>
      </c>
      <c r="D35" s="124">
        <v>2</v>
      </c>
      <c r="E35" s="125" t="s">
        <v>67</v>
      </c>
    </row>
    <row r="36" spans="1:5" s="7" customFormat="1" ht="21.9" customHeight="1" thickBot="1">
      <c r="A36" s="54" t="s">
        <v>30</v>
      </c>
      <c r="B36" s="724" t="s">
        <v>56</v>
      </c>
      <c r="C36" s="725"/>
      <c r="D36" s="725"/>
      <c r="E36" s="726"/>
    </row>
    <row r="37" spans="1:5" s="7" customFormat="1" ht="21.9" customHeight="1" thickBot="1">
      <c r="A37" s="54" t="s">
        <v>29</v>
      </c>
      <c r="B37" s="724" t="s">
        <v>56</v>
      </c>
      <c r="C37" s="725"/>
      <c r="D37" s="725"/>
      <c r="E37" s="726"/>
    </row>
    <row r="38" spans="1:5">
      <c r="A38" s="1"/>
    </row>
  </sheetData>
  <mergeCells count="14">
    <mergeCell ref="B17:E17"/>
    <mergeCell ref="B37:E37"/>
    <mergeCell ref="B28:E28"/>
    <mergeCell ref="B36:E36"/>
    <mergeCell ref="A20:A21"/>
    <mergeCell ref="A25:A26"/>
    <mergeCell ref="B19:E19"/>
    <mergeCell ref="B27:E27"/>
    <mergeCell ref="B33:E33"/>
    <mergeCell ref="A2:E2"/>
    <mergeCell ref="A7:A13"/>
    <mergeCell ref="B15:E15"/>
    <mergeCell ref="B14:E14"/>
    <mergeCell ref="B16:E16"/>
  </mergeCells>
  <phoneticPr fontId="2" type="noConversion"/>
  <pageMargins left="0.75" right="0.75" top="1" bottom="1" header="0.5" footer="0.5"/>
  <pageSetup paperSize="9" fitToHeight="0"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28</vt:i4>
      </vt:variant>
      <vt:variant>
        <vt:lpstr>具名範圍</vt:lpstr>
      </vt:variant>
      <vt:variant>
        <vt:i4>1</vt:i4>
      </vt:variant>
    </vt:vector>
  </HeadingPairs>
  <TitlesOfParts>
    <vt:vector size="29" baseType="lpstr">
      <vt:lpstr>113年(衛生機關)</vt:lpstr>
      <vt:lpstr>113年(社政機關)</vt:lpstr>
      <vt:lpstr>112年(衛生機關)</vt:lpstr>
      <vt:lpstr>112年(社政機關)</vt:lpstr>
      <vt:lpstr>111年(衛生機關)</vt:lpstr>
      <vt:lpstr>111年(社政機關)</vt:lpstr>
      <vt:lpstr>110年(衛生機關)</vt:lpstr>
      <vt:lpstr>110年(社政機關)</vt:lpstr>
      <vt:lpstr>109年(衛生機關)</vt:lpstr>
      <vt:lpstr>109年(社政機關)</vt:lpstr>
      <vt:lpstr>108年(衛生機關)</vt:lpstr>
      <vt:lpstr>108年(社政機關)</vt:lpstr>
      <vt:lpstr>107年(衛生機關)</vt:lpstr>
      <vt:lpstr>107年(社政機關)</vt:lpstr>
      <vt:lpstr>106年(衛生機關)</vt:lpstr>
      <vt:lpstr>106年(社政機關)</vt:lpstr>
      <vt:lpstr>105年(衛生機關)</vt:lpstr>
      <vt:lpstr>105年(社政機關)</vt:lpstr>
      <vt:lpstr>104年(衛生機關) </vt:lpstr>
      <vt:lpstr>104年(社政機關)  </vt:lpstr>
      <vt:lpstr>103年(衛生機關)</vt:lpstr>
      <vt:lpstr>103年(社政機關) </vt:lpstr>
      <vt:lpstr>102年(衛生機關)</vt:lpstr>
      <vt:lpstr>102年(社政機關)</vt:lpstr>
      <vt:lpstr>99年</vt:lpstr>
      <vt:lpstr>97年</vt:lpstr>
      <vt:lpstr>96年</vt:lpstr>
      <vt:lpstr>95年</vt:lpstr>
      <vt:lpstr>'99年'!Print_Titles</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302縣市衛生機關諮詢委員會委員性別比率 (健康局)</dc:title>
  <dc:subject>衛生署中英文網站</dc:subject>
  <dc:creator>行政院衛生署</dc:creator>
  <cp:keywords>性別統計</cp:keywords>
  <cp:lastModifiedBy>綜合規劃司莊勝雄</cp:lastModifiedBy>
  <cp:lastPrinted>2024-12-26T06:06:04Z</cp:lastPrinted>
  <dcterms:created xsi:type="dcterms:W3CDTF">2007-11-02T04:04:23Z</dcterms:created>
  <dcterms:modified xsi:type="dcterms:W3CDTF">2025-12-30T02:50:58Z</dcterms:modified>
  <cp:category>I20</cp:category>
</cp:coreProperties>
</file>