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指標\"/>
    </mc:Choice>
  </mc:AlternateContent>
  <xr:revisionPtr revIDLastSave="0" documentId="13_ncr:1_{FA704710-F12E-46BB-A935-A699586301ED}" xr6:coauthVersionLast="47" xr6:coauthVersionMax="47" xr10:uidLastSave="{00000000-0000-0000-0000-000000000000}"/>
  <bookViews>
    <workbookView xWindow="-120" yWindow="-120" windowWidth="29040" windowHeight="15720" xr2:uid="{00000000-000D-0000-FFFF-FFFF00000000}"/>
  </bookViews>
  <sheets>
    <sheet name="113" sheetId="47" r:id="rId1"/>
    <sheet name="112" sheetId="46" r:id="rId2"/>
    <sheet name="111" sheetId="45" r:id="rId3"/>
    <sheet name="110" sheetId="44" r:id="rId4"/>
    <sheet name="109" sheetId="43" r:id="rId5"/>
    <sheet name="108" sheetId="42" r:id="rId6"/>
    <sheet name="107" sheetId="41" r:id="rId7"/>
    <sheet name="106" sheetId="40" r:id="rId8"/>
    <sheet name="105" sheetId="39" r:id="rId9"/>
    <sheet name="104" sheetId="38" r:id="rId10"/>
    <sheet name="103" sheetId="36" r:id="rId11"/>
    <sheet name="102" sheetId="35" r:id="rId12"/>
    <sheet name="101" sheetId="34" r:id="rId13"/>
    <sheet name="100" sheetId="33" r:id="rId14"/>
    <sheet name="99" sheetId="32" r:id="rId15"/>
    <sheet name="98" sheetId="31" r:id="rId16"/>
    <sheet name="97" sheetId="30" r:id="rId17"/>
  </sheets>
  <externalReferences>
    <externalReference r:id="rId18"/>
  </externalReferences>
  <definedNames>
    <definedName name="_xlnm.Print_Area" localSheetId="13">'100'!$A$1:$Q$31</definedName>
    <definedName name="_xlnm.Print_Area" localSheetId="12">'101'!$A$1:$P$26</definedName>
    <definedName name="_xlnm.Print_Area" localSheetId="11">'102'!$A$1:$P$26</definedName>
    <definedName name="_xlnm.Print_Area" localSheetId="16">'97'!$A$1:$P$32</definedName>
    <definedName name="Print_Area_MI">[1]表!$A$1:$R$28</definedName>
    <definedName name="TB1A" localSheetId="11">#REF!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9" i="31" l="1"/>
  <c r="O29" i="31"/>
  <c r="L29" i="31"/>
  <c r="K29" i="31"/>
  <c r="J29" i="31"/>
  <c r="G29" i="31"/>
  <c r="F29" i="31"/>
  <c r="E29" i="31"/>
  <c r="B29" i="31"/>
  <c r="P28" i="31"/>
  <c r="O28" i="31"/>
  <c r="L28" i="31"/>
  <c r="K28" i="31"/>
  <c r="J28" i="31"/>
  <c r="G28" i="31"/>
  <c r="F28" i="31"/>
  <c r="E28" i="31"/>
  <c r="B28" i="31"/>
  <c r="P27" i="31"/>
  <c r="O27" i="31"/>
  <c r="L27" i="31"/>
  <c r="K27" i="31"/>
  <c r="J27" i="31"/>
  <c r="G27" i="31"/>
  <c r="F27" i="31"/>
  <c r="E27" i="31"/>
  <c r="B27" i="31"/>
  <c r="P26" i="31"/>
  <c r="O26" i="31"/>
  <c r="L26" i="31"/>
  <c r="K26" i="31"/>
  <c r="J26" i="31"/>
  <c r="G26" i="31"/>
  <c r="F26" i="31"/>
  <c r="E26" i="31"/>
  <c r="B26" i="31"/>
  <c r="P25" i="31"/>
  <c r="O25" i="31"/>
  <c r="L25" i="31"/>
  <c r="K25" i="31"/>
  <c r="J25" i="31"/>
  <c r="G25" i="31"/>
  <c r="F25" i="31"/>
  <c r="E25" i="31"/>
  <c r="B25" i="31"/>
  <c r="N22" i="31"/>
  <c r="P22" i="31" s="1"/>
  <c r="I22" i="31"/>
  <c r="K22" i="31" s="1"/>
  <c r="D22" i="31"/>
  <c r="F22" i="31" s="1"/>
  <c r="E22" i="31"/>
  <c r="P21" i="31"/>
  <c r="O21" i="31"/>
  <c r="L21" i="31"/>
  <c r="K21" i="31"/>
  <c r="J21" i="31"/>
  <c r="G21" i="31"/>
  <c r="F21" i="31"/>
  <c r="E21" i="31"/>
  <c r="B21" i="31"/>
  <c r="P20" i="31"/>
  <c r="O20" i="31"/>
  <c r="L20" i="31"/>
  <c r="K20" i="31"/>
  <c r="J20" i="31"/>
  <c r="G20" i="31"/>
  <c r="F20" i="31"/>
  <c r="E20" i="31"/>
  <c r="B20" i="31"/>
  <c r="P19" i="31"/>
  <c r="O19" i="31"/>
  <c r="L19" i="31"/>
  <c r="K19" i="31"/>
  <c r="J19" i="31"/>
  <c r="G19" i="31"/>
  <c r="F19" i="31"/>
  <c r="E19" i="31"/>
  <c r="B19" i="31"/>
  <c r="P18" i="31"/>
  <c r="O18" i="31"/>
  <c r="L18" i="31"/>
  <c r="K18" i="31"/>
  <c r="J18" i="31"/>
  <c r="G18" i="31"/>
  <c r="F18" i="31"/>
  <c r="E18" i="31"/>
  <c r="B18" i="31"/>
  <c r="P17" i="31"/>
  <c r="O17" i="31"/>
  <c r="L17" i="31"/>
  <c r="K17" i="31"/>
  <c r="J17" i="31"/>
  <c r="G17" i="31"/>
  <c r="F17" i="31"/>
  <c r="E17" i="31"/>
  <c r="B17" i="31"/>
  <c r="P16" i="31"/>
  <c r="O16" i="31"/>
  <c r="L16" i="31"/>
  <c r="K16" i="31"/>
  <c r="J16" i="31"/>
  <c r="G16" i="31"/>
  <c r="F16" i="31"/>
  <c r="E16" i="31"/>
  <c r="B16" i="31"/>
  <c r="P15" i="31"/>
  <c r="O15" i="31"/>
  <c r="L15" i="31"/>
  <c r="K15" i="31"/>
  <c r="J15" i="31"/>
  <c r="G15" i="31"/>
  <c r="F15" i="31"/>
  <c r="E15" i="31"/>
  <c r="B15" i="31"/>
  <c r="P14" i="31"/>
  <c r="O14" i="31"/>
  <c r="L14" i="31"/>
  <c r="K14" i="31"/>
  <c r="J14" i="31"/>
  <c r="G14" i="31"/>
  <c r="F14" i="31"/>
  <c r="E14" i="31"/>
  <c r="B14" i="31"/>
  <c r="P13" i="31"/>
  <c r="O13" i="31"/>
  <c r="L13" i="31"/>
  <c r="K13" i="31"/>
  <c r="J13" i="31"/>
  <c r="G13" i="31"/>
  <c r="F13" i="31"/>
  <c r="E13" i="31"/>
  <c r="B13" i="31"/>
  <c r="P12" i="31"/>
  <c r="O12" i="31"/>
  <c r="L12" i="31"/>
  <c r="K12" i="31"/>
  <c r="J12" i="31"/>
  <c r="G12" i="31"/>
  <c r="F12" i="31"/>
  <c r="E12" i="31"/>
  <c r="B12" i="31"/>
  <c r="P10" i="31"/>
  <c r="O10" i="31"/>
  <c r="K10" i="31"/>
  <c r="J10" i="31"/>
  <c r="F10" i="31"/>
  <c r="E10" i="31"/>
  <c r="J22" i="31"/>
  <c r="O22" i="31" l="1"/>
</calcChain>
</file>

<file path=xl/sharedStrings.xml><?xml version="1.0" encoding="utf-8"?>
<sst xmlns="http://schemas.openxmlformats.org/spreadsheetml/2006/main" count="2484" uniqueCount="313">
  <si>
    <t>順</t>
  </si>
  <si>
    <t xml:space="preserve">       合            計</t>
  </si>
  <si>
    <t xml:space="preserve">       男            性</t>
  </si>
  <si>
    <t xml:space="preserve">       女            性</t>
  </si>
  <si>
    <t>死亡</t>
  </si>
  <si>
    <t>每十萬</t>
  </si>
  <si>
    <t>國際簡略死因</t>
  </si>
  <si>
    <t>死   亡   原   因</t>
  </si>
  <si>
    <t>人口</t>
  </si>
  <si>
    <t>百分比</t>
  </si>
  <si>
    <t>男性人口</t>
  </si>
  <si>
    <t>女性人口</t>
  </si>
  <si>
    <t>位</t>
  </si>
  <si>
    <t>分類號碼</t>
  </si>
  <si>
    <t>人數</t>
  </si>
  <si>
    <t>死亡率</t>
  </si>
  <si>
    <t>%</t>
  </si>
  <si>
    <t xml:space="preserve"> </t>
  </si>
  <si>
    <t>所有死亡原因</t>
  </si>
  <si>
    <t>事故傷害</t>
  </si>
  <si>
    <t>惡性腫瘤</t>
  </si>
  <si>
    <t>慢性肝病及肝硬化</t>
  </si>
  <si>
    <t>腦血管疾病</t>
  </si>
  <si>
    <t>糖尿病</t>
  </si>
  <si>
    <t>肺炎</t>
  </si>
  <si>
    <t>結核病</t>
  </si>
  <si>
    <t>其他</t>
  </si>
  <si>
    <t>高血壓性疾病</t>
  </si>
  <si>
    <t>敗血症</t>
  </si>
  <si>
    <t>貧血</t>
  </si>
  <si>
    <t>腦膜炎</t>
  </si>
  <si>
    <t>動脈粥樣硬化</t>
  </si>
  <si>
    <t>ICD-10</t>
  </si>
  <si>
    <t>國際死因</t>
  </si>
  <si>
    <t>心臟疾病（高血壓性疾病除外）</t>
  </si>
  <si>
    <t>慢性下呼吸道疾病</t>
  </si>
  <si>
    <t>腎炎、腎病症候群及腎病變</t>
  </si>
  <si>
    <t>意外事故</t>
  </si>
  <si>
    <t>衰老/老邁</t>
  </si>
  <si>
    <t>骨骼肌肉系統及結締組織之疾病</t>
  </si>
  <si>
    <t>蓄意自我傷害（自殺）</t>
  </si>
  <si>
    <t>A00-Y98</t>
  </si>
  <si>
    <t>A00-A09</t>
  </si>
  <si>
    <t>A15-A19</t>
  </si>
  <si>
    <t>A40-A41</t>
  </si>
  <si>
    <t>病毒性肝炎</t>
  </si>
  <si>
    <t>B15-B19</t>
  </si>
  <si>
    <t>人類免疫缺乏病毒（HIV）疾病</t>
  </si>
  <si>
    <t>B20-B24</t>
  </si>
  <si>
    <t>C00-C97</t>
  </si>
  <si>
    <t>其餘的腫瘤（惡性腫瘤除外）</t>
  </si>
  <si>
    <t>D00-D48</t>
  </si>
  <si>
    <t>D50-D64</t>
  </si>
  <si>
    <t>E10-E14</t>
  </si>
  <si>
    <t>血管性及未明示之癡呆症</t>
  </si>
  <si>
    <t>F01-F03</t>
  </si>
  <si>
    <t>G00, G03</t>
  </si>
  <si>
    <t>椎骨肌肉萎縮及有關聯之症候群</t>
  </si>
  <si>
    <t>G12</t>
  </si>
  <si>
    <t>帕金森病</t>
  </si>
  <si>
    <t>G20-G21</t>
  </si>
  <si>
    <t>阿茲海默病</t>
  </si>
  <si>
    <t>G30</t>
  </si>
  <si>
    <t>I10-I15</t>
  </si>
  <si>
    <t>I01-I02.0, I05-I09, I20-I25, I27, I30-I52</t>
  </si>
  <si>
    <t>I60-I69</t>
  </si>
  <si>
    <t>I70</t>
  </si>
  <si>
    <t>主動脈瘤及剝離</t>
  </si>
  <si>
    <t>I71</t>
  </si>
  <si>
    <t>流行性感冒</t>
  </si>
  <si>
    <t>J10-J11</t>
  </si>
  <si>
    <t>J12-J18</t>
  </si>
  <si>
    <t>急性支氣管炎及急性細支氣管炎</t>
  </si>
  <si>
    <t>J20-J21</t>
  </si>
  <si>
    <t>塵肺症</t>
  </si>
  <si>
    <t>J60-J65</t>
  </si>
  <si>
    <t>肇因於吸入外物之肺部病況（塵肺症及肺炎除外）</t>
  </si>
  <si>
    <t>J66, J68-J69</t>
  </si>
  <si>
    <t>胃及十二指腸潰瘍</t>
  </si>
  <si>
    <t>K25-K28</t>
  </si>
  <si>
    <t>疝氣及腸阻塞</t>
  </si>
  <si>
    <t>K40-K46, K56</t>
  </si>
  <si>
    <t>K70, K73-K74</t>
  </si>
  <si>
    <t>膽結石及其他膽囊疾患</t>
  </si>
  <si>
    <t>K80-K82</t>
  </si>
  <si>
    <t>皮膚及皮下組織疾病</t>
  </si>
  <si>
    <t>L00-L99</t>
  </si>
  <si>
    <t>M00-M99</t>
  </si>
  <si>
    <t>N00-N07, N17-N19, N25-N27</t>
  </si>
  <si>
    <t>妊娠(懷孕)、生產及產褥期</t>
  </si>
  <si>
    <t>O00-O99</t>
  </si>
  <si>
    <t>源於周產期的特定病況</t>
  </si>
  <si>
    <t>P00-P96</t>
  </si>
  <si>
    <t>先天性畸形變形及染色體異常</t>
  </si>
  <si>
    <t>Q00-Q99</t>
  </si>
  <si>
    <t>R54</t>
  </si>
  <si>
    <t>嬰兒猝死症候群（SIDS）</t>
  </si>
  <si>
    <t>R95</t>
  </si>
  <si>
    <t>V01-X59, Y85-Y86</t>
  </si>
  <si>
    <t>X60-X84, Y87.0</t>
  </si>
  <si>
    <t>加害（他殺）</t>
  </si>
  <si>
    <t>X85-Y09, Y87.1</t>
  </si>
  <si>
    <t>民國九十七年</t>
    <phoneticPr fontId="17" type="noConversion"/>
  </si>
  <si>
    <t>敗血症</t>
    <phoneticPr fontId="17" type="noConversion"/>
  </si>
  <si>
    <t>慢性下呼吸道疾病</t>
    <phoneticPr fontId="17" type="noConversion"/>
  </si>
  <si>
    <t>結核病</t>
    <phoneticPr fontId="17" type="noConversion"/>
  </si>
  <si>
    <t>蓄意自我傷害（自殺）</t>
    <phoneticPr fontId="17" type="noConversion"/>
  </si>
  <si>
    <t>骨骼肌肉系統及結締組織之疾病</t>
    <phoneticPr fontId="17" type="noConversion"/>
  </si>
  <si>
    <t>血管性及未明示之癡呆症</t>
    <phoneticPr fontId="17"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</si>
  <si>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65</t>
    </r>
    <r>
      <rPr>
        <sz val="10"/>
        <color indexed="8"/>
        <rFont val="標楷體"/>
        <family val="4"/>
        <charset val="136"/>
      </rPr>
      <t>歲以上年中人口數</t>
    </r>
    <r>
      <rPr>
        <sz val="10"/>
        <color indexed="8"/>
        <rFont val="Times New Roman"/>
        <family val="1"/>
      </rPr>
      <t xml:space="preserve">  </t>
    </r>
    <r>
      <rPr>
        <sz val="10"/>
        <color indexed="8"/>
        <rFont val="標楷體"/>
        <family val="4"/>
        <charset val="136"/>
      </rPr>
      <t>計</t>
    </r>
    <r>
      <rPr>
        <sz val="10"/>
        <color indexed="8"/>
        <rFont val="Times New Roman"/>
        <family val="1"/>
      </rPr>
      <t>2,372,658</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1,155,704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1,216,952</t>
    </r>
    <r>
      <rPr>
        <sz val="10"/>
        <color indexed="8"/>
        <rFont val="標楷體"/>
        <family val="4"/>
        <charset val="136"/>
      </rPr>
      <t>人。</t>
    </r>
    <phoneticPr fontId="17" type="noConversion"/>
  </si>
  <si>
    <t>所有死亡原因</t>
    <phoneticPr fontId="17" type="noConversion"/>
  </si>
  <si>
    <t>J40-J47</t>
    <phoneticPr fontId="17" type="noConversion"/>
  </si>
  <si>
    <t>其他</t>
    <phoneticPr fontId="17" type="noConversion"/>
  </si>
  <si>
    <t>民國九十九年</t>
    <phoneticPr fontId="17" type="noConversion"/>
  </si>
  <si>
    <t>J40-J47</t>
  </si>
  <si>
    <t>原位與良性腫瘤（惡性腫瘤除外）</t>
  </si>
  <si>
    <r>
      <t>附</t>
    </r>
    <r>
      <rPr>
        <sz val="10"/>
        <color indexed="8"/>
        <rFont val="Times New Roman"/>
        <family val="1"/>
      </rPr>
      <t xml:space="preserve">  </t>
    </r>
    <r>
      <rPr>
        <sz val="10"/>
        <color indexed="8"/>
        <rFont val="標楷體"/>
        <family val="4"/>
        <charset val="136"/>
      </rPr>
      <t>註：</t>
    </r>
    <r>
      <rPr>
        <sz val="10"/>
        <color indexed="8"/>
        <rFont val="Times New Roman"/>
        <family val="1"/>
      </rPr>
      <t>65</t>
    </r>
    <r>
      <rPr>
        <sz val="10"/>
        <color indexed="8"/>
        <rFont val="標楷體"/>
        <family val="4"/>
        <charset val="136"/>
      </rPr>
      <t>歲以上年中人口數</t>
    </r>
    <r>
      <rPr>
        <sz val="10"/>
        <color indexed="8"/>
        <rFont val="Times New Roman"/>
        <family val="1"/>
      </rPr>
      <t xml:space="preserve">  </t>
    </r>
    <r>
      <rPr>
        <sz val="10"/>
        <color indexed="8"/>
        <rFont val="標楷體"/>
        <family val="4"/>
        <charset val="136"/>
      </rPr>
      <t>計</t>
    </r>
    <r>
      <rPr>
        <sz val="10"/>
        <color indexed="8"/>
        <rFont val="Times New Roman"/>
        <family val="1"/>
      </rPr>
      <t>2,472,771</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1,185,818</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1,286,953</t>
    </r>
    <r>
      <rPr>
        <sz val="10"/>
        <color indexed="8"/>
        <rFont val="標楷體"/>
        <family val="4"/>
        <charset val="136"/>
      </rPr>
      <t>人。</t>
    </r>
    <phoneticPr fontId="17" type="noConversion"/>
  </si>
  <si>
    <t>民國九十八年</t>
    <phoneticPr fontId="17"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</si>
  <si>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65</t>
    </r>
    <r>
      <rPr>
        <sz val="10"/>
        <color indexed="8"/>
        <rFont val="標楷體"/>
        <family val="4"/>
        <charset val="136"/>
      </rPr>
      <t>歲以上年中人口數</t>
    </r>
    <r>
      <rPr>
        <sz val="10"/>
        <color indexed="8"/>
        <rFont val="Times New Roman"/>
        <family val="1"/>
      </rPr>
      <t xml:space="preserve">  </t>
    </r>
    <r>
      <rPr>
        <sz val="10"/>
        <color indexed="8"/>
        <rFont val="標楷體"/>
        <family val="4"/>
        <charset val="136"/>
      </rPr>
      <t>計</t>
    </r>
    <r>
      <rPr>
        <sz val="10"/>
        <color indexed="8"/>
        <rFont val="Times New Roman"/>
        <family val="1"/>
      </rPr>
      <t>2,429,934</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1,174,236</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1,255,699</t>
    </r>
    <r>
      <rPr>
        <sz val="10"/>
        <color indexed="8"/>
        <rFont val="標楷體"/>
        <family val="4"/>
        <charset val="136"/>
      </rPr>
      <t>人。</t>
    </r>
    <phoneticPr fontId="17" type="noConversion"/>
  </si>
  <si>
    <t>sick</t>
    <phoneticPr fontId="17" type="noConversion"/>
  </si>
  <si>
    <t>code</t>
    <phoneticPr fontId="17" type="noConversion"/>
  </si>
  <si>
    <t>所有死亡原因</t>
    <phoneticPr fontId="17" type="noConversion"/>
  </si>
  <si>
    <t>腸道感染症</t>
    <phoneticPr fontId="17" type="noConversion"/>
  </si>
  <si>
    <t>慢性下呼吸道疾病</t>
    <phoneticPr fontId="17" type="noConversion"/>
  </si>
  <si>
    <t>J40-J47</t>
    <phoneticPr fontId="17" type="noConversion"/>
  </si>
  <si>
    <t>其他</t>
    <phoneticPr fontId="17" type="noConversion"/>
  </si>
  <si>
    <t>民國 100 年</t>
    <phoneticPr fontId="4" type="noConversion"/>
  </si>
  <si>
    <t>男性人口</t>
    <phoneticPr fontId="4" type="noConversion"/>
  </si>
  <si>
    <t>所有死亡原因</t>
    <phoneticPr fontId="3" type="noConversion"/>
  </si>
  <si>
    <t>慢性下呼吸道疾病</t>
    <phoneticPr fontId="3" type="noConversion"/>
  </si>
  <si>
    <t>高血壓性疾病</t>
    <phoneticPr fontId="3" type="noConversion"/>
  </si>
  <si>
    <t>腎炎、腎病症候群及腎病變</t>
    <phoneticPr fontId="3" type="noConversion"/>
  </si>
  <si>
    <t>事故傷害</t>
    <phoneticPr fontId="3" type="noConversion"/>
  </si>
  <si>
    <t>其他</t>
    <phoneticPr fontId="3" type="noConversion"/>
  </si>
  <si>
    <t>慢性肝病及肝硬化</t>
    <phoneticPr fontId="3" type="noConversion"/>
  </si>
  <si>
    <t>衰老/老邁</t>
    <phoneticPr fontId="3" type="noConversion"/>
  </si>
  <si>
    <t>原位與良性腫瘤（惡性腫瘤除外）</t>
    <phoneticPr fontId="3"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</si>
  <si>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65</t>
    </r>
    <r>
      <rPr>
        <sz val="10"/>
        <color indexed="8"/>
        <rFont val="標楷體"/>
        <family val="4"/>
        <charset val="136"/>
      </rPr>
      <t>歲以上年中人口數</t>
    </r>
    <r>
      <rPr>
        <sz val="10"/>
        <color indexed="8"/>
        <rFont val="Times New Roman"/>
        <family val="1"/>
      </rPr>
      <t xml:space="preserve">  </t>
    </r>
    <r>
      <rPr>
        <sz val="10"/>
        <color indexed="8"/>
        <rFont val="標楷體"/>
        <family val="4"/>
        <charset val="136"/>
      </rPr>
      <t>計</t>
    </r>
    <r>
      <rPr>
        <sz val="10"/>
        <color indexed="8"/>
        <rFont val="Times New Roman"/>
        <family val="1"/>
      </rPr>
      <t>2,508,071</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1,193,529</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1,314,542</t>
    </r>
    <r>
      <rPr>
        <sz val="10"/>
        <color indexed="8"/>
        <rFont val="標楷體"/>
        <family val="4"/>
        <charset val="136"/>
      </rPr>
      <t>人。</t>
    </r>
  </si>
  <si>
    <t>民國101年</t>
  </si>
  <si>
    <t>附註: 101年65歲以上年中人口數計 2,564,201 人,男性 1,211,459 ,女性 1,352,742 人。</t>
  </si>
  <si>
    <t>民國102年</t>
  </si>
  <si>
    <t>附註: 102年65歲以上年中人口數計 2,647,279 人,男性 1,242,814 ,女性 1,404,465 人。</t>
  </si>
  <si>
    <t>民國103年</t>
    <phoneticPr fontId="17" type="noConversion"/>
  </si>
  <si>
    <t>單位：人、每十萬人口、%</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</si>
  <si>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</si>
  <si>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</si>
  <si>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</si>
  <si>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</si>
  <si>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附註: 103年65歲以上年中人口數計 2,751,548人,男性 1,284,216人,女性 1,467,332人。</t>
    <phoneticPr fontId="17" type="noConversion"/>
  </si>
  <si>
    <t>附註: 104年65歲以上年中人口數計 2,873,635人,男性 1,334,157人,女性 1,539,478人。</t>
    <phoneticPr fontId="21" type="noConversion"/>
  </si>
  <si>
    <t>民國104年</t>
    <phoneticPr fontId="17" type="noConversion"/>
  </si>
  <si>
    <t>民國105年</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</si>
  <si>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</si>
  <si>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</si>
  <si>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</si>
  <si>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</si>
  <si>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A00-Y98</t>
    <phoneticPr fontId="17" type="noConversion"/>
  </si>
  <si>
    <t>所有死亡原因</t>
    <phoneticPr fontId="17" type="noConversion"/>
  </si>
  <si>
    <t>C00-C97</t>
    <phoneticPr fontId="17" type="noConversion"/>
  </si>
  <si>
    <t>惡性腫瘤</t>
    <phoneticPr fontId="17" type="noConversion"/>
  </si>
  <si>
    <t>I01-I02.0, I05-I09, I20-I25, I27, I30-I52</t>
    <phoneticPr fontId="17" type="noConversion"/>
  </si>
  <si>
    <t>心臟疾病（高血壓性疾病除外）</t>
    <phoneticPr fontId="17" type="noConversion"/>
  </si>
  <si>
    <t>J12-J18</t>
    <phoneticPr fontId="17" type="noConversion"/>
  </si>
  <si>
    <t>肺炎</t>
    <phoneticPr fontId="17" type="noConversion"/>
  </si>
  <si>
    <t>I60-I69</t>
    <phoneticPr fontId="17" type="noConversion"/>
  </si>
  <si>
    <t>腦血管疾病</t>
    <phoneticPr fontId="17" type="noConversion"/>
  </si>
  <si>
    <t>E10-E14</t>
    <phoneticPr fontId="17" type="noConversion"/>
  </si>
  <si>
    <t>糖尿病</t>
    <phoneticPr fontId="17" type="noConversion"/>
  </si>
  <si>
    <t>J40-J47</t>
    <phoneticPr fontId="17" type="noConversion"/>
  </si>
  <si>
    <t>慢性下呼吸道疾病</t>
    <phoneticPr fontId="17" type="noConversion"/>
  </si>
  <si>
    <t>I10-I15</t>
    <phoneticPr fontId="17" type="noConversion"/>
  </si>
  <si>
    <t>高血壓性疾病</t>
    <phoneticPr fontId="17" type="noConversion"/>
  </si>
  <si>
    <t>N00-N07, N17-N19, N25-N27</t>
    <phoneticPr fontId="17" type="noConversion"/>
  </si>
  <si>
    <t>腎炎、腎病症候群及腎病變</t>
    <phoneticPr fontId="17" type="noConversion"/>
  </si>
  <si>
    <t>A40-A41</t>
    <phoneticPr fontId="17" type="noConversion"/>
  </si>
  <si>
    <t>敗血症</t>
    <phoneticPr fontId="17" type="noConversion"/>
  </si>
  <si>
    <t>V01-X59, Y85-Y86</t>
    <phoneticPr fontId="17" type="noConversion"/>
  </si>
  <si>
    <t>事故傷害</t>
    <phoneticPr fontId="17" type="noConversion"/>
  </si>
  <si>
    <t>其他</t>
    <phoneticPr fontId="17" type="noConversion"/>
  </si>
  <si>
    <t>K70, K73-K74</t>
    <phoneticPr fontId="17" type="noConversion"/>
  </si>
  <si>
    <t>慢性肝病及肝硬化</t>
    <phoneticPr fontId="17" type="noConversion"/>
  </si>
  <si>
    <t>F01-F03</t>
    <phoneticPr fontId="17" type="noConversion"/>
  </si>
  <si>
    <t>血管性及未明示之癡呆症</t>
    <phoneticPr fontId="17" type="noConversion"/>
  </si>
  <si>
    <t>R54</t>
    <phoneticPr fontId="17" type="noConversion"/>
  </si>
  <si>
    <t>衰老/老邁</t>
    <phoneticPr fontId="17" type="noConversion"/>
  </si>
  <si>
    <t>M00-M99</t>
    <phoneticPr fontId="17" type="noConversion"/>
  </si>
  <si>
    <t>骨骼肌肉系統及結締組織之疾病</t>
    <phoneticPr fontId="17" type="noConversion"/>
  </si>
  <si>
    <t>X60-X84, Y87.0</t>
    <phoneticPr fontId="17" type="noConversion"/>
  </si>
  <si>
    <t>蓄意自我傷害（自殺）</t>
    <phoneticPr fontId="17" type="noConversion"/>
  </si>
  <si>
    <t>G20-G21</t>
    <phoneticPr fontId="17" type="noConversion"/>
  </si>
  <si>
    <t>帕金森病</t>
    <phoneticPr fontId="17" type="noConversion"/>
  </si>
  <si>
    <t>D00-D48</t>
    <phoneticPr fontId="17" type="noConversion"/>
  </si>
  <si>
    <t>原位與良性腫瘤（惡性腫瘤除外）</t>
    <phoneticPr fontId="17" type="noConversion"/>
  </si>
  <si>
    <t>附註: 105年65歲以上年中人口數計3,022,342   人,男性1,396,769   人,女性 1,625,573   人。</t>
    <phoneticPr fontId="17" type="noConversion"/>
  </si>
  <si>
    <t>民國106年</t>
    <phoneticPr fontId="17" type="noConversion"/>
  </si>
  <si>
    <t>附註: 106年65歲以上年中人口數計3,187,059 人,男性1,467,055 人,女性 1,720,005 人。</t>
  </si>
  <si>
    <t>民國107年</t>
    <phoneticPr fontId="17" type="noConversion"/>
  </si>
  <si>
    <t>死亡人數</t>
    <phoneticPr fontId="17" type="noConversion"/>
  </si>
  <si>
    <t xml:space="preserve"> </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</si>
  <si>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</si>
  <si>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</si>
  <si>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</si>
  <si>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</si>
  <si>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結構比</t>
    <phoneticPr fontId="17" type="noConversion"/>
  </si>
  <si>
    <t>國際死因</t>
    <phoneticPr fontId="17" type="noConversion"/>
  </si>
  <si>
    <t>A00-Y98</t>
    <phoneticPr fontId="17" type="noConversion"/>
  </si>
  <si>
    <t>所有死亡原因</t>
    <phoneticPr fontId="17" type="noConversion"/>
  </si>
  <si>
    <t>A00-Y98</t>
    <phoneticPr fontId="17" type="noConversion"/>
  </si>
  <si>
    <t>C00-C97</t>
    <phoneticPr fontId="17" type="noConversion"/>
  </si>
  <si>
    <t>惡性腫瘤</t>
    <phoneticPr fontId="17" type="noConversion"/>
  </si>
  <si>
    <t>I01-I02.0, I05-I09, I20-I25, I27, I30-I52</t>
    <phoneticPr fontId="17" type="noConversion"/>
  </si>
  <si>
    <t>心臟疾病（高血壓性疾病除外）</t>
    <phoneticPr fontId="17" type="noConversion"/>
  </si>
  <si>
    <t>心臟疾病（高血壓性疾病除外）</t>
    <phoneticPr fontId="17" type="noConversion"/>
  </si>
  <si>
    <t>肺炎</t>
    <phoneticPr fontId="17" type="noConversion"/>
  </si>
  <si>
    <t>J12-J18</t>
    <phoneticPr fontId="17" type="noConversion"/>
  </si>
  <si>
    <t>腦血管疾病</t>
    <phoneticPr fontId="17" type="noConversion"/>
  </si>
  <si>
    <t>I60-I69</t>
    <phoneticPr fontId="17" type="noConversion"/>
  </si>
  <si>
    <t>腦血管疾病</t>
    <phoneticPr fontId="17" type="noConversion"/>
  </si>
  <si>
    <t>糖尿病</t>
    <phoneticPr fontId="17" type="noConversion"/>
  </si>
  <si>
    <t>J40-J47</t>
    <phoneticPr fontId="17" type="noConversion"/>
  </si>
  <si>
    <t>慢性下呼吸道疾病</t>
    <phoneticPr fontId="17" type="noConversion"/>
  </si>
  <si>
    <t>J40-J47</t>
    <phoneticPr fontId="17" type="noConversion"/>
  </si>
  <si>
    <t>E10-E14</t>
    <phoneticPr fontId="17" type="noConversion"/>
  </si>
  <si>
    <t>I10-I15</t>
    <phoneticPr fontId="17" type="noConversion"/>
  </si>
  <si>
    <t>高血壓性疾病</t>
    <phoneticPr fontId="17" type="noConversion"/>
  </si>
  <si>
    <t>I10-I15</t>
    <phoneticPr fontId="17" type="noConversion"/>
  </si>
  <si>
    <t>N00-N07, N17-N19, N25-N27</t>
    <phoneticPr fontId="17" type="noConversion"/>
  </si>
  <si>
    <t>腎炎、腎病症候群及腎病變</t>
    <phoneticPr fontId="17" type="noConversion"/>
  </si>
  <si>
    <t>V01-X59, Y85-Y86</t>
    <phoneticPr fontId="17" type="noConversion"/>
  </si>
  <si>
    <t>敗血症</t>
    <phoneticPr fontId="17" type="noConversion"/>
  </si>
  <si>
    <t>事故傷害</t>
    <phoneticPr fontId="17" type="noConversion"/>
  </si>
  <si>
    <t>A40-A41</t>
    <phoneticPr fontId="17" type="noConversion"/>
  </si>
  <si>
    <t>事故傷害</t>
    <phoneticPr fontId="17" type="noConversion"/>
  </si>
  <si>
    <t>其他</t>
    <phoneticPr fontId="17" type="noConversion"/>
  </si>
  <si>
    <t>K70, K73-K74</t>
    <phoneticPr fontId="17" type="noConversion"/>
  </si>
  <si>
    <t>慢性肝病及肝硬化</t>
    <phoneticPr fontId="17" type="noConversion"/>
  </si>
  <si>
    <t>F01-F03</t>
    <phoneticPr fontId="17" type="noConversion"/>
  </si>
  <si>
    <t>血管性及未明示之癡呆症</t>
    <phoneticPr fontId="17" type="noConversion"/>
  </si>
  <si>
    <t>衰老/老邁</t>
    <phoneticPr fontId="17" type="noConversion"/>
  </si>
  <si>
    <t>R54</t>
    <phoneticPr fontId="17" type="noConversion"/>
  </si>
  <si>
    <t>D00-D48</t>
    <phoneticPr fontId="17" type="noConversion"/>
  </si>
  <si>
    <t>原位與良性腫瘤（惡性腫瘤除外）</t>
    <phoneticPr fontId="17" type="noConversion"/>
  </si>
  <si>
    <t>血管性及未明示之癡呆症</t>
    <phoneticPr fontId="17" type="noConversion"/>
  </si>
  <si>
    <t>D00-D48</t>
    <phoneticPr fontId="17" type="noConversion"/>
  </si>
  <si>
    <t>衰老/老邁</t>
    <phoneticPr fontId="17" type="noConversion"/>
  </si>
  <si>
    <t>G20-G21</t>
    <phoneticPr fontId="17" type="noConversion"/>
  </si>
  <si>
    <t>帕金森病</t>
    <phoneticPr fontId="17" type="noConversion"/>
  </si>
  <si>
    <t>原位與良性腫瘤（惡性腫瘤除外）</t>
    <phoneticPr fontId="17" type="noConversion"/>
  </si>
  <si>
    <t>附註: 107年65歲以上年中人口數計3,350,765 人,男性1,537,215 人,女性 1,813,550 人。</t>
    <phoneticPr fontId="17" type="noConversion"/>
  </si>
  <si>
    <r>
      <rPr>
        <sz val="12"/>
        <rFont val="標楷體"/>
        <family val="4"/>
        <charset val="136"/>
      </rPr>
      <t>民國</t>
    </r>
    <r>
      <rPr>
        <sz val="12"/>
        <rFont val="Times New Roman"/>
        <family val="1"/>
      </rPr>
      <t>108</t>
    </r>
    <r>
      <rPr>
        <sz val="12"/>
        <rFont val="標楷體"/>
        <family val="4"/>
        <charset val="136"/>
      </rPr>
      <t>年</t>
    </r>
    <phoneticPr fontId="17" type="noConversion"/>
  </si>
  <si>
    <r>
      <rPr>
        <sz val="11"/>
        <rFont val="標楷體"/>
        <family val="4"/>
        <charset val="136"/>
      </rPr>
      <t>單位：人、每十萬人口、</t>
    </r>
    <r>
      <rPr>
        <sz val="11"/>
        <rFont val="Times New Roman"/>
        <family val="1"/>
      </rPr>
      <t>%</t>
    </r>
    <phoneticPr fontId="17" type="noConversion"/>
  </si>
  <si>
    <t>死亡人數</t>
    <phoneticPr fontId="17" type="noConversion"/>
  </si>
  <si>
    <t xml:space="preserve"> </t>
    <phoneticPr fontId="17" type="noConversion"/>
  </si>
  <si>
    <t xml:space="preserve"> </t>
    <phoneticPr fontId="17" type="noConversion"/>
  </si>
  <si>
    <t>國際死因</t>
    <phoneticPr fontId="17" type="noConversion"/>
  </si>
  <si>
    <t>死亡原因</t>
  </si>
  <si>
    <t>結構比</t>
    <phoneticPr fontId="17" type="noConversion"/>
  </si>
  <si>
    <t>結構比</t>
    <phoneticPr fontId="17" type="noConversion"/>
  </si>
  <si>
    <t>附註: 108年65歲以上年中人口數計3,520,322 人,男性1,609,985 人,女性 1,910,337 人。</t>
    <phoneticPr fontId="17" type="noConversion"/>
  </si>
  <si>
    <r>
      <rPr>
        <sz val="12"/>
        <rFont val="標楷體"/>
        <family val="4"/>
        <charset val="136"/>
      </rPr>
      <t>民國</t>
    </r>
    <r>
      <rPr>
        <sz val="12"/>
        <rFont val="Times New Roman"/>
        <family val="1"/>
      </rPr>
      <t>109</t>
    </r>
    <r>
      <rPr>
        <sz val="12"/>
        <rFont val="標楷體"/>
        <family val="4"/>
        <charset val="136"/>
      </rPr>
      <t>年</t>
    </r>
    <phoneticPr fontId="17" type="noConversion"/>
  </si>
  <si>
    <r>
      <rPr>
        <sz val="10"/>
        <rFont val="標楷體"/>
        <family val="4"/>
        <charset val="136"/>
      </rPr>
      <t>死亡</t>
    </r>
  </si>
  <si>
    <r>
      <rPr>
        <sz val="10"/>
        <rFont val="標楷體"/>
        <family val="4"/>
        <charset val="136"/>
      </rPr>
      <t>死亡人數</t>
    </r>
    <phoneticPr fontId="17" type="noConversion"/>
  </si>
  <si>
    <r>
      <rPr>
        <sz val="10"/>
        <rFont val="標楷體"/>
        <family val="4"/>
        <charset val="136"/>
      </rPr>
      <t>國際死因</t>
    </r>
    <phoneticPr fontId="17" type="noConversion"/>
  </si>
  <si>
    <r>
      <rPr>
        <sz val="10"/>
        <rFont val="標楷體"/>
        <family val="4"/>
        <charset val="136"/>
      </rPr>
      <t>死亡原因</t>
    </r>
  </si>
  <si>
    <r>
      <rPr>
        <sz val="10"/>
        <rFont val="標楷體"/>
        <family val="4"/>
        <charset val="136"/>
      </rPr>
      <t>死亡率</t>
    </r>
  </si>
  <si>
    <r>
      <rPr>
        <sz val="10"/>
        <rFont val="標楷體"/>
        <family val="4"/>
        <charset val="136"/>
      </rPr>
      <t>結構比</t>
    </r>
    <phoneticPr fontId="17"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</si>
  <si>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</si>
  <si>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</si>
  <si>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</si>
  <si>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17" type="noConversion"/>
  </si>
  <si>
    <r>
      <rPr>
        <sz val="9"/>
        <rFont val="標楷體"/>
        <family val="4"/>
        <charset val="136"/>
      </rPr>
      <t>惡性腫瘤</t>
    </r>
    <phoneticPr fontId="17" type="noConversion"/>
  </si>
  <si>
    <r>
      <rPr>
        <sz val="9"/>
        <rFont val="標楷體"/>
        <family val="4"/>
        <charset val="136"/>
      </rPr>
      <t>心臟疾病（高血壓性疾病除外）</t>
    </r>
    <phoneticPr fontId="17" type="noConversion"/>
  </si>
  <si>
    <r>
      <rPr>
        <sz val="9"/>
        <rFont val="標楷體"/>
        <family val="4"/>
        <charset val="136"/>
      </rPr>
      <t>肺炎</t>
    </r>
    <phoneticPr fontId="17" type="noConversion"/>
  </si>
  <si>
    <r>
      <rPr>
        <sz val="9"/>
        <rFont val="標楷體"/>
        <family val="4"/>
        <charset val="136"/>
      </rPr>
      <t>腦血管疾病</t>
    </r>
    <phoneticPr fontId="17" type="noConversion"/>
  </si>
  <si>
    <r>
      <rPr>
        <sz val="9"/>
        <rFont val="標楷體"/>
        <family val="4"/>
        <charset val="136"/>
      </rPr>
      <t>糖尿病</t>
    </r>
    <phoneticPr fontId="17" type="noConversion"/>
  </si>
  <si>
    <r>
      <rPr>
        <sz val="9"/>
        <rFont val="標楷體"/>
        <family val="4"/>
        <charset val="136"/>
      </rPr>
      <t>高血壓性疾病</t>
    </r>
    <phoneticPr fontId="17" type="noConversion"/>
  </si>
  <si>
    <r>
      <rPr>
        <sz val="9"/>
        <rFont val="標楷體"/>
        <family val="4"/>
        <charset val="136"/>
      </rPr>
      <t>慢性下呼吸道疾病</t>
    </r>
    <phoneticPr fontId="17" type="noConversion"/>
  </si>
  <si>
    <r>
      <rPr>
        <sz val="9"/>
        <rFont val="標楷體"/>
        <family val="4"/>
        <charset val="136"/>
      </rPr>
      <t>腎炎、腎病症候群及腎病變</t>
    </r>
    <phoneticPr fontId="17" type="noConversion"/>
  </si>
  <si>
    <r>
      <rPr>
        <sz val="9"/>
        <rFont val="標楷體"/>
        <family val="4"/>
        <charset val="136"/>
      </rPr>
      <t>事故傷害</t>
    </r>
    <phoneticPr fontId="17" type="noConversion"/>
  </si>
  <si>
    <r>
      <rPr>
        <sz val="9"/>
        <rFont val="標楷體"/>
        <family val="4"/>
        <charset val="136"/>
      </rPr>
      <t>血管性及未明示之癡呆症</t>
    </r>
    <phoneticPr fontId="17" type="noConversion"/>
  </si>
  <si>
    <r>
      <rPr>
        <sz val="9"/>
        <rFont val="標楷體"/>
        <family val="4"/>
        <charset val="136"/>
      </rPr>
      <t>衰老</t>
    </r>
    <r>
      <rPr>
        <sz val="9"/>
        <rFont val="Times New Roman"/>
        <family val="1"/>
      </rPr>
      <t>/</t>
    </r>
    <r>
      <rPr>
        <sz val="9"/>
        <rFont val="標楷體"/>
        <family val="4"/>
        <charset val="136"/>
      </rPr>
      <t>老邁</t>
    </r>
    <phoneticPr fontId="17" type="noConversion"/>
  </si>
  <si>
    <r>
      <rPr>
        <sz val="9"/>
        <rFont val="標楷體"/>
        <family val="4"/>
        <charset val="136"/>
      </rPr>
      <t>其他</t>
    </r>
    <phoneticPr fontId="17" type="noConversion"/>
  </si>
  <si>
    <r>
      <rPr>
        <sz val="9"/>
        <rFont val="標楷體"/>
        <family val="4"/>
        <charset val="136"/>
      </rPr>
      <t>慢性肝病及肝硬化</t>
    </r>
    <phoneticPr fontId="17" type="noConversion"/>
  </si>
  <si>
    <r>
      <rPr>
        <sz val="9"/>
        <rFont val="標楷體"/>
        <family val="4"/>
        <charset val="136"/>
      </rPr>
      <t>敗血症</t>
    </r>
    <phoneticPr fontId="17" type="noConversion"/>
  </si>
  <si>
    <r>
      <rPr>
        <sz val="9"/>
        <rFont val="標楷體"/>
        <family val="4"/>
        <charset val="136"/>
      </rPr>
      <t>帕金森病</t>
    </r>
    <phoneticPr fontId="17" type="noConversion"/>
  </si>
  <si>
    <r>
      <rPr>
        <sz val="9"/>
        <rFont val="標楷體"/>
        <family val="4"/>
        <charset val="136"/>
      </rPr>
      <t>原位與良性腫瘤（惡性腫瘤除外）</t>
    </r>
    <phoneticPr fontId="17" type="noConversion"/>
  </si>
  <si>
    <t>附註: 109年65歲以上年中人口數計3,697,221 人,男性1,686,802 人,女性 2,010,420 人。</t>
    <phoneticPr fontId="17" type="noConversion"/>
  </si>
  <si>
    <t>65歲以上主要死亡原因</t>
    <phoneticPr fontId="21" type="noConversion"/>
  </si>
  <si>
    <t>民國110年</t>
    <phoneticPr fontId="17" type="noConversion"/>
  </si>
  <si>
    <t>血管性及未明示之失智症</t>
  </si>
  <si>
    <t>附註: 110年65歲以上年中人口數計3,863,174 人,男性1,759,306 人,女性 2,103,869 人。</t>
    <phoneticPr fontId="17" type="noConversion"/>
  </si>
  <si>
    <r>
      <t>65</t>
    </r>
    <r>
      <rPr>
        <sz val="18"/>
        <rFont val="標楷體"/>
        <family val="4"/>
        <charset val="136"/>
      </rPr>
      <t>歲以上主要死亡原因</t>
    </r>
    <phoneticPr fontId="17" type="noConversion"/>
  </si>
  <si>
    <r>
      <rPr>
        <sz val="12"/>
        <rFont val="標楷體"/>
        <family val="4"/>
        <charset val="136"/>
      </rPr>
      <t>民國</t>
    </r>
    <r>
      <rPr>
        <sz val="12"/>
        <rFont val="Times New Roman"/>
        <family val="1"/>
      </rPr>
      <t>111</t>
    </r>
    <r>
      <rPr>
        <sz val="12"/>
        <rFont val="標楷體"/>
        <family val="4"/>
        <charset val="136"/>
      </rPr>
      <t>年</t>
    </r>
    <phoneticPr fontId="17" type="noConversion"/>
  </si>
  <si>
    <t>U07.1</t>
    <phoneticPr fontId="17" type="noConversion"/>
  </si>
  <si>
    <t>嚴重特殊傳染性肺炎（COVID-19）</t>
    <phoneticPr fontId="17" type="noConversion"/>
  </si>
  <si>
    <t>血管性及未明示之失智症</t>
    <phoneticPr fontId="17" type="noConversion"/>
  </si>
  <si>
    <t>附註: 111年65歲以上年中人口數計4,012,413 人,男性1,821,994 人,女性 2,190,419 人。</t>
    <phoneticPr fontId="17" type="noConversion"/>
  </si>
  <si>
    <t>民國112年</t>
    <phoneticPr fontId="17" type="noConversion"/>
  </si>
  <si>
    <t>U07.1</t>
  </si>
  <si>
    <t>嚴重特殊傳染性肺炎（COVID-19）</t>
  </si>
  <si>
    <t>衰老/老邁/老年</t>
    <phoneticPr fontId="17" type="noConversion"/>
  </si>
  <si>
    <t>帕金森(氏)病</t>
    <phoneticPr fontId="17" type="noConversion"/>
  </si>
  <si>
    <t>肌肉骨骼系統與結締組織疾病</t>
    <phoneticPr fontId="17" type="noConversion"/>
  </si>
  <si>
    <t>附註: 112年65歲以上年中人口數計4,191,389 人,男性1,896,911 人,女性 2,294,479 人。</t>
    <phoneticPr fontId="17" type="noConversion"/>
  </si>
  <si>
    <t>民國113年</t>
  </si>
  <si>
    <r>
      <rPr>
        <sz val="11"/>
        <rFont val="標楷體"/>
        <family val="4"/>
        <charset val="136"/>
      </rPr>
      <t>單位：人、每十萬人口、</t>
    </r>
    <r>
      <rPr>
        <sz val="11"/>
        <rFont val="Times New Roman"/>
        <family val="1"/>
      </rPr>
      <t>%</t>
    </r>
  </si>
  <si>
    <r>
      <rPr>
        <sz val="10"/>
        <rFont val="標楷體"/>
        <family val="4"/>
        <charset val="136"/>
      </rPr>
      <t>死亡人數</t>
    </r>
  </si>
  <si>
    <r>
      <rPr>
        <sz val="10"/>
        <rFont val="標楷體"/>
        <family val="4"/>
        <charset val="136"/>
      </rPr>
      <t>國際死因</t>
    </r>
  </si>
  <si>
    <r>
      <rPr>
        <sz val="10"/>
        <rFont val="標楷體"/>
        <family val="4"/>
        <charset val="136"/>
      </rPr>
      <t>結構比</t>
    </r>
  </si>
  <si>
    <t>衰老／老邁／老年</t>
  </si>
  <si>
    <t>帕金森(氏)病</t>
  </si>
  <si>
    <t>肌肉骨骼系統與結締組織疾病</t>
  </si>
  <si>
    <t>附註: 113年65歲以上年中人口數計4,392,846 人,男性1,983,071 人,女性 2,409,775 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</si>
</sst>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_);[Red]\(0.0\)"/>
    <numFmt numFmtId="180" formatCode="0.0"/>
    <numFmt numFmtId="181" formatCode="_-* #,##0.0_-;\-* #,##0.0_-;_-* &quot;-&quot;?_-;_-@_-"/>
    <numFmt numFmtId="182" formatCode="0_ "/>
    <numFmt numFmtId="183" formatCode="0_)"/>
  </numFmts>
  <fonts count="59">
    <font>
      <sz val="12"/>
      <name val="Times New Roman"/>
      <family val="1"/>
    </font>
    <font>
      <sz val="12"/>
      <name val="Times New Roman"/>
      <family val="1"/>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標楷體"/>
      <family val="4"/>
      <charset val="136"/>
    </font>
    <font>
      <sz val="10"/>
      <name val="圖龍中隸"/>
      <family val="3"/>
      <charset val="136"/>
    </font>
    <font>
      <sz val="11"/>
      <name val="圖龍中隸"/>
      <family val="3"/>
      <charset val="136"/>
    </font>
    <font>
      <sz val="9"/>
      <name val="細明體"/>
      <family val="3"/>
      <charset val="136"/>
    </font>
    <font>
      <sz val="12"/>
      <name val="圖龍中隸"/>
      <family val="3"/>
      <charset val="136"/>
    </font>
    <font>
      <sz val="9"/>
      <name val="Times New Roman"/>
      <family val="1"/>
    </font>
    <font>
      <sz val="9"/>
      <name val="圖龍中楷"/>
      <family val="3"/>
      <charset val="136"/>
    </font>
    <font>
      <sz val="10"/>
      <color indexed="10"/>
      <name val="Times New Roman"/>
      <family val="1"/>
    </font>
    <font>
      <sz val="7"/>
      <color indexed="8"/>
      <name val="圖龍中楷"/>
      <family val="3"/>
      <charset val="136"/>
    </font>
    <font>
      <sz val="9"/>
      <color indexed="8"/>
      <name val="標楷體"/>
      <family val="4"/>
      <charset val="136"/>
    </font>
    <font>
      <sz val="10"/>
      <color indexed="8"/>
      <name val="Times New Roman"/>
      <family val="1"/>
    </font>
    <font>
      <sz val="12"/>
      <color indexed="10"/>
      <name val="Times New Roman"/>
      <family val="1"/>
    </font>
    <font>
      <sz val="7"/>
      <color indexed="8"/>
      <name val="Times New Roman"/>
      <family val="1"/>
    </font>
    <font>
      <sz val="11"/>
      <color indexed="8"/>
      <name val="標楷體"/>
      <family val="4"/>
      <charset val="136"/>
    </font>
    <font>
      <sz val="10"/>
      <color indexed="8"/>
      <name val="標楷體"/>
      <family val="4"/>
      <charset val="136"/>
    </font>
    <font>
      <sz val="12"/>
      <name val="新細明體"/>
      <family val="1"/>
      <charset val="136"/>
    </font>
    <font>
      <b/>
      <sz val="12"/>
      <name val="華康隸書體W5"/>
      <family val="3"/>
      <charset val="136"/>
    </font>
    <font>
      <sz val="12"/>
      <name val="華康隸書體W5(P)"/>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2"/>
      <name val="華康隸書體W5"/>
      <family val="3"/>
      <charset val="136"/>
    </font>
    <font>
      <sz val="11"/>
      <name val="華康隸書體W5"/>
      <family val="3"/>
      <charset val="136"/>
    </font>
    <font>
      <sz val="8"/>
      <name val="Times New Roman"/>
      <family val="1"/>
    </font>
    <font>
      <sz val="8"/>
      <name val="新細明體"/>
      <family val="1"/>
      <charset val="136"/>
    </font>
    <font>
      <b/>
      <sz val="10"/>
      <name val="標楷體"/>
      <family val="4"/>
      <charset val="136"/>
    </font>
    <font>
      <sz val="9"/>
      <name val="華康隸書體W5"/>
      <family val="3"/>
      <charset val="136"/>
    </font>
    <font>
      <sz val="8"/>
      <name val="圖龍中隸"/>
      <family val="3"/>
      <charset val="136"/>
    </font>
    <font>
      <sz val="12"/>
      <name val="華康隸書體W5"/>
      <family val="3"/>
      <charset val="136"/>
    </font>
    <font>
      <sz val="11"/>
      <name val="華康隸書體W5"/>
      <family val="3"/>
      <charset val="136"/>
    </font>
    <font>
      <sz val="9"/>
      <name val="華康隸書體W5"/>
      <family val="3"/>
      <charset val="136"/>
    </font>
    <font>
      <sz val="9"/>
      <name val="華康隸書體W5"/>
      <family val="3"/>
      <charset val="136"/>
    </font>
    <font>
      <sz val="8"/>
      <name val="標楷體"/>
      <family val="4"/>
      <charset val="136"/>
    </font>
    <font>
      <sz val="18"/>
      <name val="Times New Roman"/>
      <family val="1"/>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50">
    <xf numFmtId="0" fontId="0" fillId="0" borderId="0"/>
    <xf numFmtId="3" fontId="36"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5"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83" fontId="37" fillId="0" borderId="1" applyNumberFormat="0" applyFill="0" applyBorder="0" applyProtection="0">
      <alignment horizontal="left"/>
    </xf>
    <xf numFmtId="0" fontId="38" fillId="0" borderId="0" applyNumberFormat="0" applyFont="0" applyFill="0" applyAlignment="0" applyProtection="0"/>
    <xf numFmtId="0" fontId="39" fillId="0" borderId="0" applyNumberFormat="0" applyFont="0" applyFill="0" applyAlignment="0" applyProtection="0"/>
    <xf numFmtId="0" fontId="5" fillId="0" borderId="0"/>
    <xf numFmtId="10" fontId="36" fillId="0" borderId="0" applyFont="0" applyFill="0" applyBorder="0" applyAlignment="0" applyProtection="0"/>
    <xf numFmtId="183" fontId="40" fillId="0" borderId="1" applyNumberFormat="0" applyFill="0" applyBorder="0" applyProtection="0">
      <alignment horizontal="left"/>
    </xf>
    <xf numFmtId="183" fontId="40" fillId="0" borderId="1" applyNumberFormat="0" applyFill="0" applyBorder="0" applyProtection="0">
      <alignment horizontal="right"/>
    </xf>
    <xf numFmtId="0" fontId="36" fillId="0" borderId="2" applyNumberFormat="0" applyFont="0" applyBorder="0" applyAlignment="0" applyProtection="0"/>
    <xf numFmtId="183" fontId="41" fillId="0" borderId="0" applyNumberFormat="0" applyFill="0" applyBorder="0" applyAlignment="0" applyProtection="0">
      <alignment horizontal="left"/>
    </xf>
    <xf numFmtId="0" fontId="33" fillId="0" borderId="0"/>
    <xf numFmtId="0" fontId="33" fillId="0" borderId="0"/>
    <xf numFmtId="0" fontId="33" fillId="0" borderId="0"/>
    <xf numFmtId="0" fontId="33" fillId="0" borderId="0"/>
    <xf numFmtId="0" fontId="33" fillId="0" borderId="0"/>
    <xf numFmtId="0" fontId="33" fillId="0" borderId="0"/>
    <xf numFmtId="0" fontId="42" fillId="0" borderId="0"/>
    <xf numFmtId="0" fontId="33" fillId="0" borderId="0">
      <alignment vertical="center"/>
    </xf>
    <xf numFmtId="0" fontId="58" fillId="0" borderId="0">
      <alignment vertical="center"/>
    </xf>
    <xf numFmtId="0" fontId="33" fillId="0" borderId="0">
      <alignment vertical="center"/>
    </xf>
    <xf numFmtId="0" fontId="33" fillId="0" borderId="0">
      <alignment vertical="center"/>
    </xf>
    <xf numFmtId="0" fontId="33" fillId="0" borderId="0">
      <alignment vertical="center"/>
    </xf>
    <xf numFmtId="0" fontId="43" fillId="0" borderId="0">
      <alignment vertical="center"/>
    </xf>
    <xf numFmtId="0" fontId="43" fillId="0" borderId="0">
      <alignment vertical="center"/>
    </xf>
    <xf numFmtId="0" fontId="43" fillId="0" borderId="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alignment vertical="center"/>
    </xf>
    <xf numFmtId="0" fontId="1" fillId="0" borderId="0"/>
    <xf numFmtId="0" fontId="1" fillId="0" borderId="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alignment vertical="center"/>
    </xf>
    <xf numFmtId="176" fontId="42" fillId="0" borderId="0" applyFont="0" applyFill="0" applyBorder="0" applyAlignment="0" applyProtection="0"/>
  </cellStyleXfs>
  <cellXfs count="408">
    <xf numFmtId="0" fontId="0" fillId="0" borderId="0" xfId="0"/>
    <xf numFmtId="0" fontId="1" fillId="0" borderId="0" xfId="0" applyFont="1" applyAlignment="1">
      <alignment vertical="center"/>
    </xf>
    <xf numFmtId="0" fontId="47" fillId="0" borderId="0" xfId="0" applyFont="1" applyAlignment="1">
      <alignment horizontal="centerContinuous" vertical="center"/>
    </xf>
    <xf numFmtId="0" fontId="2" fillId="0" borderId="0" xfId="0" applyFont="1" applyAlignment="1">
      <alignment horizontal="centerContinuous" vertical="center"/>
    </xf>
    <xf numFmtId="0" fontId="1" fillId="0" borderId="0" xfId="0" applyFont="1" applyAlignment="1">
      <alignment horizontal="centerContinuous" vertical="center"/>
    </xf>
    <xf numFmtId="0" fontId="47" fillId="0" borderId="0" xfId="0" applyFont="1" applyAlignment="1">
      <alignment vertical="center"/>
    </xf>
    <xf numFmtId="0" fontId="2" fillId="0" borderId="0" xfId="0" applyFont="1" applyAlignment="1">
      <alignment vertical="center"/>
    </xf>
    <xf numFmtId="2" fontId="2" fillId="0" borderId="0" xfId="0" applyNumberFormat="1" applyFont="1" applyAlignment="1">
      <alignment horizontal="right" vertical="center"/>
    </xf>
    <xf numFmtId="0" fontId="10" fillId="0" borderId="3" xfId="0" applyFont="1" applyBorder="1" applyAlignment="1">
      <alignment horizontal="center" vertical="center"/>
    </xf>
    <xf numFmtId="0" fontId="10" fillId="0" borderId="1" xfId="0" applyFont="1" applyBorder="1" applyAlignment="1">
      <alignment vertical="center"/>
    </xf>
    <xf numFmtId="0" fontId="10" fillId="0" borderId="1" xfId="0" applyFont="1" applyBorder="1" applyAlignment="1">
      <alignment horizontal="left" vertical="center"/>
    </xf>
    <xf numFmtId="14" fontId="10" fillId="0" borderId="1" xfId="0" applyNumberFormat="1" applyFont="1" applyBorder="1" applyAlignment="1">
      <alignment vertical="center"/>
    </xf>
    <xf numFmtId="0" fontId="10" fillId="0" borderId="3" xfId="0" applyFont="1" applyBorder="1" applyAlignment="1">
      <alignment vertical="center"/>
    </xf>
    <xf numFmtId="0" fontId="49" fillId="0" borderId="1" xfId="0" applyFont="1" applyBorder="1" applyAlignment="1">
      <alignment horizontal="center" vertical="center"/>
    </xf>
    <xf numFmtId="0" fontId="49" fillId="0" borderId="3" xfId="0" applyFont="1" applyBorder="1" applyAlignment="1">
      <alignment horizontal="left" vertical="center"/>
    </xf>
    <xf numFmtId="0" fontId="49" fillId="0" borderId="1" xfId="0" applyFont="1" applyBorder="1" applyAlignment="1">
      <alignment horizontal="left" vertical="center"/>
    </xf>
    <xf numFmtId="0" fontId="10" fillId="0" borderId="1" xfId="0" applyFont="1" applyBorder="1" applyAlignment="1">
      <alignment horizontal="center" vertical="center"/>
    </xf>
    <xf numFmtId="0" fontId="10" fillId="0" borderId="0" xfId="0" applyFont="1" applyAlignment="1">
      <alignment vertical="center"/>
    </xf>
    <xf numFmtId="0" fontId="5" fillId="0" borderId="4" xfId="0" applyFont="1" applyBorder="1" applyAlignment="1">
      <alignment vertical="center"/>
    </xf>
    <xf numFmtId="0" fontId="5" fillId="0" borderId="1" xfId="0" applyFont="1" applyBorder="1" applyAlignment="1">
      <alignment horizontal="center" vertical="center"/>
    </xf>
    <xf numFmtId="0" fontId="5" fillId="0" borderId="5" xfId="0" applyFont="1" applyBorder="1" applyAlignment="1">
      <alignment vertical="center"/>
    </xf>
    <xf numFmtId="0" fontId="5" fillId="0" borderId="3" xfId="0" applyFont="1" applyBorder="1" applyAlignment="1">
      <alignment horizontal="center" vertical="center"/>
    </xf>
    <xf numFmtId="14" fontId="5" fillId="0" borderId="3" xfId="0" applyNumberFormat="1" applyFont="1" applyBorder="1" applyAlignment="1">
      <alignment horizontal="center" vertical="center"/>
    </xf>
    <xf numFmtId="14" fontId="5" fillId="0" borderId="1" xfId="0" applyNumberFormat="1" applyFont="1" applyBorder="1" applyAlignment="1">
      <alignment horizontal="center" vertical="center"/>
    </xf>
    <xf numFmtId="0" fontId="5" fillId="0" borderId="6" xfId="0" applyFont="1" applyBorder="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0" borderId="7" xfId="0" applyFont="1" applyBorder="1" applyAlignment="1">
      <alignment horizontal="center" vertical="center"/>
    </xf>
    <xf numFmtId="0" fontId="5" fillId="0" borderId="4" xfId="0" applyFont="1" applyBorder="1" applyAlignment="1">
      <alignment horizontal="center" vertical="center"/>
    </xf>
    <xf numFmtId="14" fontId="5" fillId="0" borderId="4" xfId="0" applyNumberFormat="1"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vertical="center"/>
    </xf>
    <xf numFmtId="14" fontId="5" fillId="0" borderId="8" xfId="0" applyNumberFormat="1" applyFont="1" applyBorder="1" applyAlignment="1">
      <alignment horizontal="center" vertical="center"/>
    </xf>
    <xf numFmtId="0" fontId="5" fillId="0" borderId="4" xfId="0" applyFont="1" applyBorder="1" applyAlignment="1" applyProtection="1">
      <alignment horizontal="center" vertical="center"/>
      <protection locked="0"/>
    </xf>
    <xf numFmtId="49" fontId="47" fillId="0" borderId="0" xfId="0" applyNumberFormat="1" applyFont="1" applyAlignment="1" applyProtection="1">
      <alignment horizontal="center" vertical="center" wrapText="1"/>
      <protection locked="0"/>
    </xf>
    <xf numFmtId="0" fontId="15" fillId="0" borderId="4" xfId="0" applyFont="1" applyBorder="1" applyAlignment="1" applyProtection="1">
      <alignment vertical="center" wrapText="1"/>
      <protection locked="0"/>
    </xf>
    <xf numFmtId="3" fontId="5" fillId="0" borderId="0" xfId="0" applyNumberFormat="1" applyFont="1" applyAlignment="1">
      <alignment vertical="center"/>
    </xf>
    <xf numFmtId="181" fontId="5" fillId="0" borderId="0" xfId="0" applyNumberFormat="1" applyFont="1" applyAlignment="1" applyProtection="1">
      <alignment vertical="center"/>
      <protection locked="0"/>
    </xf>
    <xf numFmtId="180" fontId="2" fillId="0" borderId="4" xfId="0" applyNumberFormat="1" applyFont="1" applyBorder="1" applyAlignment="1" applyProtection="1">
      <alignment vertical="center"/>
      <protection locked="0"/>
    </xf>
    <xf numFmtId="180" fontId="2" fillId="0" borderId="0" xfId="0" applyNumberFormat="1" applyFont="1" applyAlignment="1" applyProtection="1">
      <alignment vertical="center"/>
      <protection locked="0"/>
    </xf>
    <xf numFmtId="49" fontId="47" fillId="0" borderId="0" xfId="0" quotePrefix="1" applyNumberFormat="1" applyFont="1" applyAlignment="1" applyProtection="1">
      <alignment horizontal="center" vertical="center" wrapText="1"/>
      <protection locked="0"/>
    </xf>
    <xf numFmtId="180" fontId="2" fillId="0" borderId="4" xfId="0" applyNumberFormat="1" applyFont="1" applyBorder="1" applyAlignment="1">
      <alignment vertical="center" wrapText="1"/>
    </xf>
    <xf numFmtId="180" fontId="2" fillId="0" borderId="0" xfId="0" applyNumberFormat="1" applyFont="1" applyAlignment="1">
      <alignment vertical="center" wrapText="1"/>
    </xf>
    <xf numFmtId="0" fontId="47" fillId="0" borderId="0" xfId="0" applyFont="1" applyAlignment="1" applyProtection="1">
      <alignment horizontal="center" vertical="center" wrapText="1"/>
      <protection locked="0"/>
    </xf>
    <xf numFmtId="3" fontId="5" fillId="0" borderId="0" xfId="0" applyNumberFormat="1" applyFont="1" applyAlignment="1" applyProtection="1">
      <alignment vertical="center"/>
      <protection locked="0"/>
    </xf>
    <xf numFmtId="181" fontId="5" fillId="0" borderId="9" xfId="0" applyNumberFormat="1" applyFont="1" applyBorder="1" applyAlignment="1" applyProtection="1">
      <alignment vertical="center"/>
      <protection locked="0"/>
    </xf>
    <xf numFmtId="180" fontId="2" fillId="0" borderId="8" xfId="0" applyNumberFormat="1" applyFont="1" applyBorder="1" applyAlignment="1">
      <alignment vertical="center" wrapText="1"/>
    </xf>
    <xf numFmtId="0" fontId="5" fillId="0" borderId="3" xfId="0" applyFont="1" applyBorder="1" applyAlignment="1" applyProtection="1">
      <alignment horizontal="center" vertical="center"/>
      <protection locked="0"/>
    </xf>
    <xf numFmtId="0" fontId="47" fillId="0" borderId="1" xfId="0" applyFont="1" applyBorder="1" applyAlignment="1" applyProtection="1">
      <alignment horizontal="center" vertical="center" wrapText="1"/>
      <protection locked="0"/>
    </xf>
    <xf numFmtId="0" fontId="15" fillId="0" borderId="3" xfId="0" applyFont="1" applyBorder="1" applyAlignment="1" applyProtection="1">
      <alignment vertical="center" wrapText="1"/>
      <protection locked="0"/>
    </xf>
    <xf numFmtId="3" fontId="5" fillId="0" borderId="1" xfId="0" applyNumberFormat="1" applyFont="1" applyBorder="1" applyAlignment="1" applyProtection="1">
      <alignment vertical="center"/>
      <protection locked="0"/>
    </xf>
    <xf numFmtId="180" fontId="2" fillId="0" borderId="1" xfId="0" applyNumberFormat="1" applyFont="1" applyBorder="1" applyAlignment="1">
      <alignment vertical="center" wrapText="1"/>
    </xf>
    <xf numFmtId="0" fontId="5" fillId="0" borderId="8" xfId="0" applyFont="1" applyBorder="1" applyAlignment="1" applyProtection="1">
      <alignment horizontal="center" vertical="center"/>
      <protection locked="0"/>
    </xf>
    <xf numFmtId="49" fontId="47" fillId="0" borderId="11" xfId="0" quotePrefix="1" applyNumberFormat="1" applyFont="1" applyBorder="1" applyAlignment="1" applyProtection="1">
      <alignment horizontal="center" vertical="center" wrapText="1"/>
      <protection locked="0"/>
    </xf>
    <xf numFmtId="0" fontId="15" fillId="0" borderId="8" xfId="0" applyFont="1" applyBorder="1" applyAlignment="1" applyProtection="1">
      <alignment vertical="center" wrapText="1"/>
      <protection locked="0"/>
    </xf>
    <xf numFmtId="3" fontId="5" fillId="0" borderId="11" xfId="0" applyNumberFormat="1" applyFont="1" applyBorder="1" applyAlignment="1">
      <alignment vertical="center"/>
    </xf>
    <xf numFmtId="3" fontId="5" fillId="0" borderId="9" xfId="0" applyNumberFormat="1" applyFont="1" applyBorder="1" applyAlignment="1">
      <alignment vertical="center"/>
    </xf>
    <xf numFmtId="180" fontId="2" fillId="0" borderId="9" xfId="0" applyNumberFormat="1" applyFont="1" applyBorder="1" applyAlignment="1">
      <alignment vertical="center" wrapText="1"/>
    </xf>
    <xf numFmtId="0" fontId="15" fillId="0" borderId="0" xfId="0" applyFont="1" applyAlignment="1">
      <alignment vertical="center"/>
    </xf>
    <xf numFmtId="0" fontId="56" fillId="0" borderId="0" xfId="0" applyFont="1" applyAlignment="1">
      <alignment vertical="center"/>
    </xf>
    <xf numFmtId="0" fontId="11" fillId="0" borderId="0" xfId="0" applyFont="1" applyAlignment="1">
      <alignment vertical="center"/>
    </xf>
    <xf numFmtId="14" fontId="10" fillId="0" borderId="3" xfId="0" applyNumberFormat="1" applyFont="1" applyBorder="1" applyAlignment="1">
      <alignment horizontal="center" vertical="center"/>
    </xf>
    <xf numFmtId="0" fontId="10" fillId="0" borderId="4" xfId="0" applyFont="1" applyBorder="1" applyAlignment="1">
      <alignment horizontal="center" vertical="center"/>
    </xf>
    <xf numFmtId="14" fontId="10" fillId="0" borderId="4" xfId="0" applyNumberFormat="1"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8" xfId="0" applyFont="1" applyBorder="1" applyAlignment="1">
      <alignment horizontal="center" vertical="center"/>
    </xf>
    <xf numFmtId="14" fontId="10" fillId="0" borderId="8" xfId="0" applyNumberFormat="1" applyFont="1" applyBorder="1" applyAlignment="1">
      <alignment horizontal="center" vertical="center"/>
    </xf>
    <xf numFmtId="0" fontId="10" fillId="0" borderId="10" xfId="0" applyFont="1" applyBorder="1" applyAlignment="1">
      <alignment vertical="center"/>
    </xf>
    <xf numFmtId="0" fontId="0" fillId="0" borderId="0" xfId="0" applyAlignment="1">
      <alignment vertical="center"/>
    </xf>
    <xf numFmtId="0" fontId="12" fillId="0" borderId="0" xfId="0" applyFont="1" applyAlignment="1">
      <alignment vertical="center"/>
    </xf>
    <xf numFmtId="0" fontId="8" fillId="0" borderId="0" xfId="0" applyFont="1" applyAlignment="1">
      <alignment vertical="center"/>
    </xf>
    <xf numFmtId="0" fontId="11" fillId="0" borderId="0" xfId="0" applyFont="1" applyAlignment="1">
      <alignment horizontal="centerContinuous" vertical="center"/>
    </xf>
    <xf numFmtId="0" fontId="12" fillId="0" borderId="0" xfId="0" applyFont="1" applyAlignment="1">
      <alignment horizontal="centerContinuous" vertical="center"/>
    </xf>
    <xf numFmtId="0" fontId="10" fillId="0" borderId="4" xfId="0" applyFont="1" applyBorder="1" applyAlignment="1">
      <alignment vertical="center"/>
    </xf>
    <xf numFmtId="0" fontId="10" fillId="0" borderId="5" xfId="0" applyFont="1" applyBorder="1" applyAlignment="1">
      <alignment vertical="center"/>
    </xf>
    <xf numFmtId="0" fontId="10" fillId="0" borderId="9" xfId="0" applyFont="1" applyBorder="1" applyAlignment="1">
      <alignment horizontal="center" vertical="center"/>
    </xf>
    <xf numFmtId="0" fontId="19" fillId="0" borderId="0" xfId="0" applyFont="1" applyAlignment="1">
      <alignment vertical="center"/>
    </xf>
    <xf numFmtId="0" fontId="20" fillId="0" borderId="0" xfId="0" applyFont="1" applyAlignment="1">
      <alignment vertical="center"/>
    </xf>
    <xf numFmtId="0" fontId="9" fillId="0" borderId="0" xfId="0" applyFont="1" applyAlignment="1">
      <alignment horizontal="centerContinuous" vertical="center"/>
    </xf>
    <xf numFmtId="0" fontId="8" fillId="0" borderId="0" xfId="0" applyFont="1" applyAlignment="1">
      <alignment horizontal="centerContinuous" vertical="center"/>
    </xf>
    <xf numFmtId="0" fontId="8" fillId="0" borderId="0" xfId="45" applyFont="1" applyAlignment="1">
      <alignment vertical="center"/>
    </xf>
    <xf numFmtId="0" fontId="11" fillId="0" borderId="0" xfId="45" applyFont="1" applyAlignment="1">
      <alignment horizontal="centerContinuous" vertical="center"/>
    </xf>
    <xf numFmtId="0" fontId="9" fillId="0" borderId="0" xfId="45" applyFont="1" applyAlignment="1">
      <alignment horizontal="centerContinuous" vertical="center"/>
    </xf>
    <xf numFmtId="0" fontId="12" fillId="0" borderId="0" xfId="45" applyFont="1" applyAlignment="1">
      <alignment horizontal="centerContinuous" vertical="center"/>
    </xf>
    <xf numFmtId="0" fontId="8" fillId="0" borderId="0" xfId="45" applyFont="1" applyAlignment="1">
      <alignment horizontal="centerContinuous" vertical="center"/>
    </xf>
    <xf numFmtId="0" fontId="1" fillId="0" borderId="0" xfId="45" applyAlignment="1">
      <alignment vertical="center"/>
    </xf>
    <xf numFmtId="0" fontId="2" fillId="0" borderId="0" xfId="45" applyFont="1" applyAlignment="1">
      <alignment vertical="center"/>
    </xf>
    <xf numFmtId="0" fontId="12" fillId="0" borderId="0" xfId="45" applyFont="1" applyAlignment="1">
      <alignment vertical="center"/>
    </xf>
    <xf numFmtId="0" fontId="11" fillId="0" borderId="0" xfId="45" applyFont="1" applyAlignment="1">
      <alignment vertical="center"/>
    </xf>
    <xf numFmtId="0" fontId="10" fillId="0" borderId="3" xfId="45" applyFont="1" applyBorder="1" applyAlignment="1">
      <alignment horizontal="center" vertical="center"/>
    </xf>
    <xf numFmtId="0" fontId="11" fillId="0" borderId="1" xfId="45" applyFont="1" applyBorder="1" applyAlignment="1">
      <alignment vertical="center"/>
    </xf>
    <xf numFmtId="0" fontId="12" fillId="0" borderId="1" xfId="45" applyFont="1" applyBorder="1" applyAlignment="1">
      <alignment horizontal="left" vertical="center"/>
    </xf>
    <xf numFmtId="14" fontId="11" fillId="0" borderId="1" xfId="45" applyNumberFormat="1" applyFont="1" applyBorder="1" applyAlignment="1">
      <alignment vertical="center"/>
    </xf>
    <xf numFmtId="0" fontId="12" fillId="0" borderId="3" xfId="45" applyFont="1" applyBorder="1" applyAlignment="1">
      <alignment vertical="center"/>
    </xf>
    <xf numFmtId="0" fontId="12" fillId="0" borderId="1" xfId="45" applyFont="1" applyBorder="1" applyAlignment="1">
      <alignment vertical="center"/>
    </xf>
    <xf numFmtId="0" fontId="13" fillId="0" borderId="1" xfId="45" applyFont="1" applyBorder="1" applyAlignment="1">
      <alignment horizontal="center" vertical="center"/>
    </xf>
    <xf numFmtId="0" fontId="13" fillId="0" borderId="3" xfId="45" applyFont="1" applyBorder="1" applyAlignment="1">
      <alignment horizontal="left" vertical="center"/>
    </xf>
    <xf numFmtId="0" fontId="13" fillId="0" borderId="1" xfId="45" applyFont="1" applyBorder="1" applyAlignment="1">
      <alignment horizontal="left" vertical="center"/>
    </xf>
    <xf numFmtId="0" fontId="12" fillId="0" borderId="1" xfId="45" applyFont="1" applyBorder="1" applyAlignment="1">
      <alignment horizontal="center" vertical="center"/>
    </xf>
    <xf numFmtId="0" fontId="10" fillId="0" borderId="4" xfId="45" applyFont="1" applyBorder="1" applyAlignment="1">
      <alignment vertical="center"/>
    </xf>
    <xf numFmtId="0" fontId="7" fillId="0" borderId="1" xfId="45" applyFont="1" applyBorder="1" applyAlignment="1">
      <alignment horizontal="center" vertical="center"/>
    </xf>
    <xf numFmtId="0" fontId="15" fillId="0" borderId="5" xfId="45" applyFont="1" applyBorder="1" applyAlignment="1">
      <alignment vertical="center"/>
    </xf>
    <xf numFmtId="14" fontId="10" fillId="0" borderId="3" xfId="45" applyNumberFormat="1" applyFont="1" applyBorder="1" applyAlignment="1">
      <alignment horizontal="center" vertical="center"/>
    </xf>
    <xf numFmtId="0" fontId="15" fillId="0" borderId="3" xfId="45" applyFont="1" applyBorder="1" applyAlignment="1">
      <alignment horizontal="center" vertical="center"/>
    </xf>
    <xf numFmtId="0" fontId="10" fillId="0" borderId="5" xfId="45" applyFont="1" applyBorder="1" applyAlignment="1">
      <alignment vertical="center"/>
    </xf>
    <xf numFmtId="0" fontId="10" fillId="0" borderId="1" xfId="45" applyFont="1" applyBorder="1" applyAlignment="1">
      <alignment horizontal="center" vertical="center"/>
    </xf>
    <xf numFmtId="0" fontId="14" fillId="0" borderId="0" xfId="45" applyFont="1" applyAlignment="1">
      <alignment horizontal="center" vertical="center"/>
    </xf>
    <xf numFmtId="0" fontId="15" fillId="0" borderId="7" xfId="45" applyFont="1" applyBorder="1" applyAlignment="1">
      <alignment horizontal="center" vertical="center"/>
    </xf>
    <xf numFmtId="0" fontId="10" fillId="0" borderId="4" xfId="45" applyFont="1" applyBorder="1" applyAlignment="1">
      <alignment horizontal="center" vertical="center"/>
    </xf>
    <xf numFmtId="14" fontId="10" fillId="0" borderId="4" xfId="45" applyNumberFormat="1" applyFont="1" applyBorder="1" applyAlignment="1">
      <alignment horizontal="center" vertical="center"/>
    </xf>
    <xf numFmtId="0" fontId="15" fillId="0" borderId="4" xfId="45" applyFont="1" applyBorder="1" applyAlignment="1">
      <alignment horizontal="center" vertical="center"/>
    </xf>
    <xf numFmtId="0" fontId="10" fillId="0" borderId="7" xfId="45" applyFont="1" applyBorder="1" applyAlignment="1">
      <alignment horizontal="center" vertical="center"/>
    </xf>
    <xf numFmtId="0" fontId="10" fillId="0" borderId="0" xfId="45" applyFont="1" applyAlignment="1">
      <alignment horizontal="center" vertical="center"/>
    </xf>
    <xf numFmtId="0" fontId="10" fillId="0" borderId="8" xfId="45" applyFont="1" applyBorder="1" applyAlignment="1">
      <alignment horizontal="center" vertical="center"/>
    </xf>
    <xf numFmtId="0" fontId="14" fillId="0" borderId="9" xfId="45" applyFont="1" applyBorder="1" applyAlignment="1">
      <alignment horizontal="center" vertical="center"/>
    </xf>
    <xf numFmtId="0" fontId="15" fillId="0" borderId="10" xfId="45" applyFont="1" applyBorder="1" applyAlignment="1">
      <alignment vertical="center"/>
    </xf>
    <xf numFmtId="14" fontId="10" fillId="0" borderId="8" xfId="45" applyNumberFormat="1" applyFont="1" applyBorder="1" applyAlignment="1">
      <alignment horizontal="center" vertical="center"/>
    </xf>
    <xf numFmtId="0" fontId="15" fillId="0" borderId="8" xfId="45" applyFont="1" applyBorder="1" applyAlignment="1">
      <alignment horizontal="center" vertical="center"/>
    </xf>
    <xf numFmtId="0" fontId="10" fillId="0" borderId="10" xfId="45" applyFont="1" applyBorder="1" applyAlignment="1">
      <alignment vertical="center"/>
    </xf>
    <xf numFmtId="0" fontId="10" fillId="0" borderId="9" xfId="45" applyFont="1" applyBorder="1" applyAlignment="1">
      <alignment horizontal="center" vertical="center"/>
    </xf>
    <xf numFmtId="0" fontId="4" fillId="0" borderId="4" xfId="45" applyFont="1" applyBorder="1" applyAlignment="1">
      <alignment horizontal="center" vertical="center"/>
    </xf>
    <xf numFmtId="0" fontId="6" fillId="0" borderId="0" xfId="45" applyFont="1" applyAlignment="1">
      <alignment horizontal="center" vertical="center"/>
    </xf>
    <xf numFmtId="0" fontId="15" fillId="0" borderId="4" xfId="45" applyFont="1" applyBorder="1" applyAlignment="1">
      <alignment vertical="center"/>
    </xf>
    <xf numFmtId="0" fontId="4" fillId="0" borderId="0" xfId="45" applyFont="1" applyAlignment="1">
      <alignment horizontal="center" vertical="center"/>
    </xf>
    <xf numFmtId="0" fontId="3" fillId="0" borderId="0" xfId="45" applyFont="1" applyAlignment="1">
      <alignment horizontal="center" vertical="center"/>
    </xf>
    <xf numFmtId="0" fontId="12" fillId="0" borderId="4" xfId="45" applyFont="1" applyBorder="1" applyAlignment="1">
      <alignment horizontal="center" vertical="center"/>
    </xf>
    <xf numFmtId="0" fontId="5" fillId="0" borderId="0" xfId="45" applyFont="1" applyAlignment="1">
      <alignment vertical="center"/>
    </xf>
    <xf numFmtId="0" fontId="25" fillId="0" borderId="4" xfId="45" applyFont="1" applyBorder="1" applyAlignment="1">
      <alignment vertical="center"/>
    </xf>
    <xf numFmtId="0" fontId="26" fillId="0" borderId="12" xfId="45" applyFont="1" applyBorder="1" applyAlignment="1">
      <alignment horizontal="center" vertical="center"/>
    </xf>
    <xf numFmtId="0" fontId="27" fillId="0" borderId="4" xfId="45" applyFont="1" applyBorder="1" applyAlignment="1">
      <alignment vertical="center"/>
    </xf>
    <xf numFmtId="3" fontId="28" fillId="0" borderId="0" xfId="45" applyNumberFormat="1" applyFont="1" applyAlignment="1">
      <alignment vertical="center"/>
    </xf>
    <xf numFmtId="179" fontId="28" fillId="0" borderId="0" xfId="45" applyNumberFormat="1" applyFont="1" applyAlignment="1">
      <alignment vertical="center"/>
    </xf>
    <xf numFmtId="179" fontId="28" fillId="0" borderId="4" xfId="45" applyNumberFormat="1" applyFont="1" applyBorder="1" applyAlignment="1">
      <alignment vertical="center"/>
    </xf>
    <xf numFmtId="0" fontId="11" fillId="0" borderId="0" xfId="45" applyFont="1"/>
    <xf numFmtId="0" fontId="29" fillId="0" borderId="0" xfId="45" applyFont="1" applyAlignment="1">
      <alignment vertical="center"/>
    </xf>
    <xf numFmtId="0" fontId="5" fillId="0" borderId="4" xfId="45" applyFont="1" applyBorder="1" applyAlignment="1">
      <alignment vertical="center"/>
    </xf>
    <xf numFmtId="0" fontId="30" fillId="0" borderId="12" xfId="45" applyFont="1" applyBorder="1" applyAlignment="1">
      <alignment vertical="center"/>
    </xf>
    <xf numFmtId="0" fontId="30" fillId="0" borderId="12" xfId="45" quotePrefix="1" applyFont="1" applyBorder="1" applyAlignment="1" applyProtection="1">
      <alignment horizontal="center" vertical="center" wrapText="1"/>
      <protection locked="0"/>
    </xf>
    <xf numFmtId="0" fontId="27" fillId="0" borderId="4" xfId="45" applyFont="1" applyBorder="1" applyAlignment="1">
      <alignment vertical="center" wrapText="1"/>
    </xf>
    <xf numFmtId="0" fontId="1" fillId="0" borderId="0" xfId="45"/>
    <xf numFmtId="0" fontId="27" fillId="0" borderId="4" xfId="45" applyFont="1" applyBorder="1" applyAlignment="1" applyProtection="1">
      <alignment vertical="center" wrapText="1"/>
      <protection locked="0"/>
    </xf>
    <xf numFmtId="0" fontId="30" fillId="0" borderId="12" xfId="45" applyFont="1" applyBorder="1" applyAlignment="1" applyProtection="1">
      <alignment horizontal="center" vertical="center" wrapText="1"/>
      <protection locked="0"/>
    </xf>
    <xf numFmtId="2" fontId="31" fillId="0" borderId="4" xfId="45" applyNumberFormat="1" applyFont="1" applyBorder="1" applyAlignment="1">
      <alignment vertical="center" wrapText="1"/>
    </xf>
    <xf numFmtId="0" fontId="5" fillId="0" borderId="3" xfId="45" applyFont="1" applyBorder="1" applyAlignment="1">
      <alignment vertical="center"/>
    </xf>
    <xf numFmtId="0" fontId="30" fillId="0" borderId="6" xfId="45" applyFont="1" applyBorder="1" applyAlignment="1" applyProtection="1">
      <alignment horizontal="center" vertical="center" wrapText="1"/>
      <protection locked="0"/>
    </xf>
    <xf numFmtId="2" fontId="31" fillId="0" borderId="3" xfId="45" applyNumberFormat="1" applyFont="1" applyBorder="1" applyAlignment="1">
      <alignment vertical="center" wrapText="1"/>
    </xf>
    <xf numFmtId="3" fontId="28" fillId="0" borderId="1" xfId="45" applyNumberFormat="1" applyFont="1" applyBorder="1" applyAlignment="1">
      <alignment vertical="center"/>
    </xf>
    <xf numFmtId="179" fontId="28" fillId="0" borderId="1" xfId="45" applyNumberFormat="1" applyFont="1" applyBorder="1" applyAlignment="1">
      <alignment vertical="center"/>
    </xf>
    <xf numFmtId="179" fontId="28" fillId="0" borderId="3" xfId="45" applyNumberFormat="1" applyFont="1" applyBorder="1" applyAlignment="1">
      <alignment vertical="center"/>
    </xf>
    <xf numFmtId="0" fontId="5" fillId="0" borderId="8" xfId="45" applyFont="1" applyBorder="1" applyAlignment="1">
      <alignment vertical="center"/>
    </xf>
    <xf numFmtId="0" fontId="30" fillId="0" borderId="11" xfId="45" quotePrefix="1" applyFont="1" applyBorder="1" applyAlignment="1" applyProtection="1">
      <alignment horizontal="center" vertical="center" wrapText="1"/>
      <protection locked="0"/>
    </xf>
    <xf numFmtId="0" fontId="27" fillId="0" borderId="8" xfId="45" applyFont="1" applyBorder="1" applyAlignment="1">
      <alignment vertical="center" wrapText="1"/>
    </xf>
    <xf numFmtId="3" fontId="28" fillId="0" borderId="9" xfId="45" applyNumberFormat="1" applyFont="1" applyBorder="1" applyAlignment="1">
      <alignment vertical="center"/>
    </xf>
    <xf numFmtId="179" fontId="28" fillId="0" borderId="9" xfId="45" applyNumberFormat="1" applyFont="1" applyBorder="1" applyAlignment="1">
      <alignment vertical="center"/>
    </xf>
    <xf numFmtId="179" fontId="28" fillId="0" borderId="8" xfId="45" applyNumberFormat="1" applyFont="1" applyBorder="1" applyAlignment="1">
      <alignment vertical="center"/>
    </xf>
    <xf numFmtId="0" fontId="7" fillId="0" borderId="0" xfId="45" quotePrefix="1" applyFont="1" applyAlignment="1">
      <alignment horizontal="center" vertical="center"/>
    </xf>
    <xf numFmtId="0" fontId="15" fillId="0" borderId="0" xfId="45" applyFont="1" applyAlignment="1">
      <alignment vertical="center"/>
    </xf>
    <xf numFmtId="3" fontId="5" fillId="0" borderId="0" xfId="45" applyNumberFormat="1" applyFont="1" applyAlignment="1">
      <alignment vertical="center"/>
    </xf>
    <xf numFmtId="2" fontId="5" fillId="0" borderId="0" xfId="45" applyNumberFormat="1" applyFont="1" applyAlignment="1">
      <alignment vertical="center"/>
    </xf>
    <xf numFmtId="2" fontId="2" fillId="0" borderId="0" xfId="45" applyNumberFormat="1" applyFont="1" applyAlignment="1">
      <alignment vertical="center"/>
    </xf>
    <xf numFmtId="2" fontId="12" fillId="0" borderId="0" xfId="45" applyNumberFormat="1" applyFont="1" applyAlignment="1">
      <alignment vertical="center"/>
    </xf>
    <xf numFmtId="0" fontId="32" fillId="0" borderId="0" xfId="45" applyFont="1" applyAlignment="1">
      <alignment vertical="center"/>
    </xf>
    <xf numFmtId="0" fontId="9" fillId="0" borderId="0" xfId="45" applyFont="1" applyAlignment="1">
      <alignment vertical="center"/>
    </xf>
    <xf numFmtId="0" fontId="16" fillId="0" borderId="0" xfId="45" applyFont="1" applyAlignment="1">
      <alignment vertical="center"/>
    </xf>
    <xf numFmtId="0" fontId="8" fillId="0" borderId="0" xfId="45" applyFont="1"/>
    <xf numFmtId="0" fontId="11" fillId="0" borderId="0" xfId="44" applyFont="1" applyAlignment="1">
      <alignment horizontal="centerContinuous" vertical="center"/>
    </xf>
    <xf numFmtId="0" fontId="12" fillId="0" borderId="0" xfId="44" applyFont="1" applyAlignment="1">
      <alignment horizontal="centerContinuous" vertical="center"/>
    </xf>
    <xf numFmtId="0" fontId="11" fillId="0" borderId="0" xfId="44" applyFont="1" applyAlignment="1">
      <alignment vertical="center"/>
    </xf>
    <xf numFmtId="182" fontId="33" fillId="0" borderId="0" xfId="43" applyNumberFormat="1">
      <alignment vertical="center"/>
    </xf>
    <xf numFmtId="49" fontId="0" fillId="0" borderId="0" xfId="0" applyNumberFormat="1"/>
    <xf numFmtId="182" fontId="1" fillId="0" borderId="0" xfId="45" applyNumberFormat="1"/>
    <xf numFmtId="0" fontId="8" fillId="0" borderId="0" xfId="24" applyFont="1">
      <alignment vertical="center"/>
    </xf>
    <xf numFmtId="0" fontId="8" fillId="0" borderId="0" xfId="24" applyFont="1" applyAlignment="1" applyProtection="1">
      <alignment horizontal="centerContinuous"/>
      <protection locked="0"/>
    </xf>
    <xf numFmtId="0" fontId="34" fillId="0" borderId="0" xfId="24" applyFont="1" applyAlignment="1" applyProtection="1">
      <alignment horizontal="centerContinuous"/>
      <protection locked="0"/>
    </xf>
    <xf numFmtId="0" fontId="16" fillId="0" borderId="0" xfId="24" applyFont="1" applyAlignment="1" applyProtection="1">
      <alignment horizontal="centerContinuous"/>
      <protection locked="0"/>
    </xf>
    <xf numFmtId="0" fontId="35" fillId="0" borderId="0" xfId="24" applyFont="1" applyProtection="1">
      <alignment vertical="center"/>
      <protection locked="0"/>
    </xf>
    <xf numFmtId="0" fontId="22" fillId="0" borderId="0" xfId="24" applyFont="1" applyProtection="1">
      <alignment vertical="center"/>
      <protection locked="0"/>
    </xf>
    <xf numFmtId="0" fontId="58" fillId="0" borderId="0" xfId="24" applyProtection="1">
      <alignment vertical="center"/>
      <protection locked="0"/>
    </xf>
    <xf numFmtId="0" fontId="58" fillId="0" borderId="0" xfId="24">
      <alignment vertical="center"/>
    </xf>
    <xf numFmtId="0" fontId="10" fillId="0" borderId="3" xfId="24" applyFont="1" applyBorder="1" applyAlignment="1" applyProtection="1">
      <alignment horizontal="center" vertical="center"/>
      <protection locked="0"/>
    </xf>
    <xf numFmtId="0" fontId="11" fillId="0" borderId="1" xfId="24" applyFont="1" applyBorder="1" applyProtection="1">
      <alignment vertical="center"/>
      <protection locked="0"/>
    </xf>
    <xf numFmtId="0" fontId="12" fillId="0" borderId="1" xfId="24" applyFont="1" applyBorder="1" applyAlignment="1" applyProtection="1">
      <alignment horizontal="left" vertical="center"/>
      <protection locked="0"/>
    </xf>
    <xf numFmtId="14" fontId="11" fillId="0" borderId="1" xfId="24" applyNumberFormat="1" applyFont="1" applyBorder="1" applyProtection="1">
      <alignment vertical="center"/>
      <protection locked="0"/>
    </xf>
    <xf numFmtId="0" fontId="12" fillId="0" borderId="3" xfId="24" applyFont="1" applyBorder="1" applyProtection="1">
      <alignment vertical="center"/>
      <protection locked="0"/>
    </xf>
    <xf numFmtId="0" fontId="12" fillId="0" borderId="1" xfId="24" applyFont="1" applyBorder="1" applyProtection="1">
      <alignment vertical="center"/>
      <protection locked="0"/>
    </xf>
    <xf numFmtId="0" fontId="13" fillId="0" borderId="1" xfId="24" applyFont="1" applyBorder="1" applyAlignment="1" applyProtection="1">
      <alignment horizontal="center" vertical="center"/>
      <protection locked="0"/>
    </xf>
    <xf numFmtId="0" fontId="13" fillId="0" borderId="3" xfId="24" applyFont="1" applyBorder="1" applyAlignment="1" applyProtection="1">
      <alignment horizontal="left" vertical="center"/>
      <protection locked="0"/>
    </xf>
    <xf numFmtId="0" fontId="13" fillId="0" borderId="1" xfId="24" applyFont="1" applyBorder="1" applyAlignment="1" applyProtection="1">
      <alignment horizontal="left" vertical="center"/>
      <protection locked="0"/>
    </xf>
    <xf numFmtId="0" fontId="12" fillId="0" borderId="1" xfId="24" applyFont="1" applyBorder="1" applyAlignment="1" applyProtection="1">
      <alignment horizontal="center" vertical="center"/>
      <protection locked="0"/>
    </xf>
    <xf numFmtId="0" fontId="11" fillId="0" borderId="0" xfId="24" applyFont="1">
      <alignment vertical="center"/>
    </xf>
    <xf numFmtId="0" fontId="10" fillId="0" borderId="0" xfId="24" applyFont="1">
      <alignment vertical="center"/>
    </xf>
    <xf numFmtId="0" fontId="10" fillId="0" borderId="4" xfId="24" applyFont="1" applyBorder="1" applyAlignment="1" applyProtection="1">
      <alignment horizontal="center" vertical="center"/>
      <protection locked="0"/>
    </xf>
    <xf numFmtId="0" fontId="14" fillId="0" borderId="1" xfId="24" applyFont="1" applyBorder="1" applyAlignment="1" applyProtection="1">
      <alignment horizontal="center" vertical="center"/>
      <protection locked="0"/>
    </xf>
    <xf numFmtId="0" fontId="15" fillId="0" borderId="5" xfId="24" applyFont="1" applyBorder="1" applyProtection="1">
      <alignment vertical="center"/>
      <protection locked="0"/>
    </xf>
    <xf numFmtId="14" fontId="10" fillId="0" borderId="3" xfId="24" applyNumberFormat="1" applyFont="1" applyBorder="1" applyAlignment="1" applyProtection="1">
      <alignment horizontal="center" vertical="center"/>
      <protection locked="0"/>
    </xf>
    <xf numFmtId="0" fontId="10" fillId="0" borderId="5" xfId="24" applyFont="1" applyBorder="1" applyProtection="1">
      <alignment vertical="center"/>
      <protection locked="0"/>
    </xf>
    <xf numFmtId="0" fontId="10" fillId="0" borderId="1" xfId="24" applyFont="1" applyBorder="1" applyAlignment="1" applyProtection="1">
      <alignment horizontal="center" vertical="center"/>
      <protection locked="0"/>
    </xf>
    <xf numFmtId="0" fontId="11" fillId="0" borderId="4" xfId="24" applyFont="1" applyBorder="1" applyProtection="1">
      <alignment vertical="center"/>
      <protection locked="0"/>
    </xf>
    <xf numFmtId="0" fontId="14" fillId="0" borderId="0" xfId="24" applyFont="1" applyAlignment="1" applyProtection="1">
      <alignment horizontal="center" vertical="center"/>
      <protection locked="0"/>
    </xf>
    <xf numFmtId="0" fontId="15" fillId="0" borderId="7" xfId="24" applyFont="1" applyBorder="1" applyAlignment="1" applyProtection="1">
      <alignment horizontal="center" vertical="center"/>
      <protection locked="0"/>
    </xf>
    <xf numFmtId="14" fontId="10" fillId="0" borderId="4" xfId="24" applyNumberFormat="1" applyFont="1" applyBorder="1" applyAlignment="1" applyProtection="1">
      <alignment horizontal="center" vertical="center"/>
      <protection locked="0"/>
    </xf>
    <xf numFmtId="0" fontId="10" fillId="0" borderId="7" xfId="24" applyFont="1" applyBorder="1" applyAlignment="1" applyProtection="1">
      <alignment horizontal="center" vertical="center"/>
      <protection locked="0"/>
    </xf>
    <xf numFmtId="0" fontId="10" fillId="0" borderId="0" xfId="24" applyFont="1" applyAlignment="1" applyProtection="1">
      <alignment horizontal="center" vertical="center"/>
      <protection locked="0"/>
    </xf>
    <xf numFmtId="0" fontId="10" fillId="0" borderId="8" xfId="24" applyFont="1" applyBorder="1" applyAlignment="1" applyProtection="1">
      <alignment horizontal="center" vertical="center"/>
      <protection locked="0"/>
    </xf>
    <xf numFmtId="0" fontId="14" fillId="0" borderId="9" xfId="24" applyFont="1" applyBorder="1" applyAlignment="1" applyProtection="1">
      <alignment horizontal="center" vertical="center"/>
      <protection locked="0"/>
    </xf>
    <xf numFmtId="0" fontId="15" fillId="0" borderId="10" xfId="24" applyFont="1" applyBorder="1" applyProtection="1">
      <alignment vertical="center"/>
      <protection locked="0"/>
    </xf>
    <xf numFmtId="14" fontId="10" fillId="0" borderId="8" xfId="24" applyNumberFormat="1" applyFont="1" applyBorder="1" applyAlignment="1" applyProtection="1">
      <alignment horizontal="center" vertical="center"/>
      <protection locked="0"/>
    </xf>
    <xf numFmtId="0" fontId="10" fillId="0" borderId="8" xfId="24" applyFont="1" applyBorder="1" applyAlignment="1" applyProtection="1">
      <alignment horizontal="center"/>
      <protection locked="0"/>
    </xf>
    <xf numFmtId="0" fontId="14" fillId="0" borderId="8" xfId="24" applyFont="1" applyBorder="1" applyAlignment="1" applyProtection="1">
      <alignment horizontal="center" vertical="center"/>
      <protection locked="0"/>
    </xf>
    <xf numFmtId="0" fontId="10" fillId="0" borderId="10" xfId="24" applyFont="1" applyBorder="1" applyProtection="1">
      <alignment vertical="center"/>
      <protection locked="0"/>
    </xf>
    <xf numFmtId="0" fontId="10" fillId="0" borderId="9" xfId="24" applyFont="1" applyBorder="1" applyAlignment="1" applyProtection="1">
      <alignment horizontal="center"/>
      <protection locked="0"/>
    </xf>
    <xf numFmtId="0" fontId="11" fillId="0" borderId="0" xfId="24" applyFont="1" applyProtection="1">
      <alignment vertical="center"/>
      <protection locked="0"/>
    </xf>
    <xf numFmtId="0" fontId="1" fillId="0" borderId="0" xfId="24" applyFont="1" applyProtection="1">
      <alignment vertical="center"/>
      <protection locked="0"/>
    </xf>
    <xf numFmtId="49" fontId="14" fillId="0" borderId="0" xfId="24" applyNumberFormat="1" applyFont="1" applyAlignment="1" applyProtection="1">
      <alignment horizontal="center" vertical="center" wrapText="1"/>
      <protection locked="0"/>
    </xf>
    <xf numFmtId="0" fontId="15" fillId="0" borderId="4" xfId="24" applyFont="1" applyBorder="1" applyAlignment="1" applyProtection="1">
      <alignment vertical="center" wrapText="1"/>
      <protection locked="0"/>
    </xf>
    <xf numFmtId="3" fontId="5" fillId="0" borderId="0" xfId="24" applyNumberFormat="1" applyFont="1">
      <alignment vertical="center"/>
    </xf>
    <xf numFmtId="180" fontId="5" fillId="0" borderId="0" xfId="24" applyNumberFormat="1" applyFont="1" applyProtection="1">
      <alignment vertical="center"/>
      <protection locked="0"/>
    </xf>
    <xf numFmtId="180" fontId="5" fillId="0" borderId="4" xfId="24" applyNumberFormat="1" applyFont="1" applyBorder="1" applyProtection="1">
      <alignment vertical="center"/>
      <protection locked="0"/>
    </xf>
    <xf numFmtId="0" fontId="14" fillId="0" borderId="0" xfId="24" applyFont="1" applyAlignment="1" applyProtection="1">
      <alignment horizontal="center" vertical="center" wrapText="1"/>
      <protection locked="0"/>
    </xf>
    <xf numFmtId="0" fontId="5" fillId="0" borderId="0" xfId="24" applyFont="1" applyProtection="1">
      <alignment vertical="center"/>
      <protection locked="0"/>
    </xf>
    <xf numFmtId="0" fontId="5" fillId="0" borderId="4" xfId="24" applyFont="1" applyBorder="1" applyProtection="1">
      <alignment vertical="center"/>
      <protection locked="0"/>
    </xf>
    <xf numFmtId="0" fontId="5" fillId="0" borderId="4" xfId="24" applyFont="1" applyBorder="1" applyAlignment="1" applyProtection="1">
      <alignment horizontal="center" vertical="center"/>
      <protection locked="0"/>
    </xf>
    <xf numFmtId="49" fontId="7" fillId="0" borderId="0" xfId="24" quotePrefix="1" applyNumberFormat="1" applyFont="1" applyAlignment="1" applyProtection="1">
      <alignment horizontal="center" vertical="center" wrapText="1"/>
      <protection locked="0"/>
    </xf>
    <xf numFmtId="49" fontId="7" fillId="0" borderId="0" xfId="24" applyNumberFormat="1" applyFont="1" applyAlignment="1" applyProtection="1">
      <alignment horizontal="center" vertical="center" wrapText="1"/>
      <protection locked="0"/>
    </xf>
    <xf numFmtId="3" fontId="5" fillId="0" borderId="0" xfId="24" applyNumberFormat="1" applyFont="1" applyProtection="1">
      <alignment vertical="center"/>
      <protection locked="0"/>
    </xf>
    <xf numFmtId="0" fontId="7" fillId="0" borderId="0" xfId="24" applyFont="1" applyAlignment="1" applyProtection="1">
      <alignment horizontal="center" vertical="center" wrapText="1"/>
      <protection locked="0"/>
    </xf>
    <xf numFmtId="0" fontId="5" fillId="0" borderId="3" xfId="24" applyFont="1" applyBorder="1" applyAlignment="1" applyProtection="1">
      <alignment horizontal="center" vertical="center"/>
      <protection locked="0"/>
    </xf>
    <xf numFmtId="0" fontId="7" fillId="0" borderId="1" xfId="24" applyFont="1" applyBorder="1" applyAlignment="1" applyProtection="1">
      <alignment horizontal="center" vertical="center" wrapText="1"/>
      <protection locked="0"/>
    </xf>
    <xf numFmtId="0" fontId="15" fillId="0" borderId="3" xfId="24" applyFont="1" applyBorder="1" applyAlignment="1" applyProtection="1">
      <alignment vertical="center" wrapText="1"/>
      <protection locked="0"/>
    </xf>
    <xf numFmtId="0" fontId="5" fillId="0" borderId="1" xfId="24" applyFont="1" applyBorder="1" applyProtection="1">
      <alignment vertical="center"/>
      <protection locked="0"/>
    </xf>
    <xf numFmtId="0" fontId="5" fillId="0" borderId="3" xfId="24" applyFont="1" applyBorder="1" applyProtection="1">
      <alignment vertical="center"/>
      <protection locked="0"/>
    </xf>
    <xf numFmtId="0" fontId="5" fillId="0" borderId="8" xfId="24" applyFont="1" applyBorder="1" applyAlignment="1" applyProtection="1">
      <alignment horizontal="center" vertical="center"/>
      <protection locked="0"/>
    </xf>
    <xf numFmtId="49" fontId="7" fillId="0" borderId="11" xfId="24" quotePrefix="1" applyNumberFormat="1" applyFont="1" applyBorder="1" applyAlignment="1" applyProtection="1">
      <alignment horizontal="center" vertical="center" wrapText="1"/>
      <protection locked="0"/>
    </xf>
    <xf numFmtId="0" fontId="15" fillId="0" borderId="8" xfId="24" applyFont="1" applyBorder="1" applyAlignment="1" applyProtection="1">
      <alignment vertical="center" wrapText="1"/>
      <protection locked="0"/>
    </xf>
    <xf numFmtId="3" fontId="5" fillId="0" borderId="11" xfId="24" applyNumberFormat="1" applyFont="1" applyBorder="1">
      <alignment vertical="center"/>
    </xf>
    <xf numFmtId="180" fontId="5" fillId="0" borderId="9" xfId="24" applyNumberFormat="1" applyFont="1" applyBorder="1" applyProtection="1">
      <alignment vertical="center"/>
      <protection locked="0"/>
    </xf>
    <xf numFmtId="180" fontId="5" fillId="0" borderId="8" xfId="24" applyNumberFormat="1" applyFont="1" applyBorder="1" applyProtection="1">
      <alignment vertical="center"/>
      <protection locked="0"/>
    </xf>
    <xf numFmtId="3" fontId="5" fillId="0" borderId="9" xfId="24" applyNumberFormat="1" applyFont="1" applyBorder="1">
      <alignment vertical="center"/>
    </xf>
    <xf numFmtId="0" fontId="5" fillId="0" borderId="0" xfId="24" applyFont="1" applyAlignment="1" applyProtection="1">
      <alignment horizontal="center" vertical="center"/>
      <protection locked="0"/>
    </xf>
    <xf numFmtId="0" fontId="24" fillId="0" borderId="0" xfId="24" applyFont="1" applyProtection="1">
      <alignment vertical="center"/>
      <protection locked="0"/>
    </xf>
    <xf numFmtId="2" fontId="5" fillId="0" borderId="0" xfId="24" applyNumberFormat="1" applyFont="1" applyProtection="1">
      <alignment vertical="center"/>
      <protection locked="0"/>
    </xf>
    <xf numFmtId="0" fontId="5" fillId="0" borderId="0" xfId="24" applyFont="1">
      <alignment vertical="center"/>
    </xf>
    <xf numFmtId="0" fontId="10" fillId="0" borderId="0" xfId="24" applyFont="1" applyAlignment="1" applyProtection="1">
      <protection locked="0"/>
    </xf>
    <xf numFmtId="0" fontId="16" fillId="0" borderId="0" xfId="24" applyFont="1" applyAlignment="1" applyProtection="1">
      <protection locked="0"/>
    </xf>
    <xf numFmtId="0" fontId="16" fillId="0" borderId="0" xfId="24" applyFont="1" applyProtection="1">
      <alignment vertical="center"/>
      <protection locked="0"/>
    </xf>
    <xf numFmtId="0" fontId="16" fillId="0" borderId="0" xfId="24" applyFont="1" applyAlignment="1" applyProtection="1">
      <alignment horizontal="right" vertical="center"/>
      <protection locked="0"/>
    </xf>
    <xf numFmtId="0" fontId="16" fillId="0" borderId="0" xfId="24" applyFont="1">
      <alignment vertical="center"/>
    </xf>
    <xf numFmtId="49" fontId="58" fillId="0" borderId="0" xfId="24" applyNumberFormat="1" applyProtection="1">
      <alignment vertical="center"/>
      <protection locked="0"/>
    </xf>
    <xf numFmtId="0" fontId="15" fillId="0" borderId="0" xfId="24" applyFont="1" applyProtection="1">
      <alignment vertical="center"/>
      <protection locked="0"/>
    </xf>
    <xf numFmtId="0" fontId="23" fillId="0" borderId="0" xfId="24" applyFont="1">
      <alignment vertical="center"/>
    </xf>
    <xf numFmtId="0" fontId="45" fillId="0" borderId="0" xfId="23" applyFont="1">
      <alignment vertical="center"/>
    </xf>
    <xf numFmtId="0" fontId="44" fillId="0" borderId="0" xfId="23" applyFont="1" applyAlignment="1">
      <alignment horizontal="centerContinuous" vertical="center"/>
    </xf>
    <xf numFmtId="0" fontId="12" fillId="0" borderId="0" xfId="23" applyFont="1" applyAlignment="1">
      <alignment horizontal="centerContinuous" vertical="center"/>
    </xf>
    <xf numFmtId="0" fontId="45" fillId="0" borderId="0" xfId="23" applyFont="1" applyAlignment="1">
      <alignment horizontal="centerContinuous" vertical="center"/>
    </xf>
    <xf numFmtId="0" fontId="11" fillId="0" borderId="0" xfId="23" applyFont="1" applyAlignment="1">
      <alignment horizontal="centerContinuous" vertical="center"/>
    </xf>
    <xf numFmtId="0" fontId="46" fillId="0" borderId="0" xfId="23" applyFont="1" applyAlignment="1">
      <alignment horizontal="centerContinuous" vertical="center"/>
    </xf>
    <xf numFmtId="0" fontId="33" fillId="0" borderId="0" xfId="23">
      <alignment vertical="center"/>
    </xf>
    <xf numFmtId="0" fontId="47" fillId="0" borderId="0" xfId="23" applyFont="1">
      <alignment vertical="center"/>
    </xf>
    <xf numFmtId="0" fontId="12" fillId="0" borderId="0" xfId="23" applyFont="1">
      <alignment vertical="center"/>
    </xf>
    <xf numFmtId="0" fontId="48" fillId="0" borderId="0" xfId="23" applyFont="1">
      <alignment vertical="center"/>
    </xf>
    <xf numFmtId="0" fontId="11" fillId="0" borderId="0" xfId="23" applyFont="1">
      <alignment vertical="center"/>
    </xf>
    <xf numFmtId="0" fontId="10" fillId="0" borderId="3" xfId="23" applyFont="1" applyBorder="1" applyAlignment="1">
      <alignment horizontal="center" vertical="center"/>
    </xf>
    <xf numFmtId="0" fontId="10" fillId="0" borderId="1" xfId="23" applyFont="1" applyBorder="1">
      <alignment vertical="center"/>
    </xf>
    <xf numFmtId="0" fontId="10" fillId="0" borderId="1" xfId="23" applyFont="1" applyBorder="1" applyAlignment="1">
      <alignment horizontal="left" vertical="center"/>
    </xf>
    <xf numFmtId="14" fontId="10" fillId="0" borderId="1" xfId="23" applyNumberFormat="1" applyFont="1" applyBorder="1">
      <alignment vertical="center"/>
    </xf>
    <xf numFmtId="0" fontId="10" fillId="0" borderId="3" xfId="23" applyFont="1" applyBorder="1">
      <alignment vertical="center"/>
    </xf>
    <xf numFmtId="0" fontId="49" fillId="0" borderId="1" xfId="23" applyFont="1" applyBorder="1" applyAlignment="1">
      <alignment horizontal="center" vertical="center"/>
    </xf>
    <xf numFmtId="0" fontId="49" fillId="0" borderId="3" xfId="23" applyFont="1" applyBorder="1" applyAlignment="1">
      <alignment horizontal="left" vertical="center"/>
    </xf>
    <xf numFmtId="0" fontId="49" fillId="0" borderId="1" xfId="23" applyFont="1" applyBorder="1" applyAlignment="1">
      <alignment horizontal="left" vertical="center"/>
    </xf>
    <xf numFmtId="0" fontId="10" fillId="0" borderId="1" xfId="23" applyFont="1" applyBorder="1" applyAlignment="1">
      <alignment horizontal="center" vertical="center"/>
    </xf>
    <xf numFmtId="0" fontId="10" fillId="0" borderId="0" xfId="23" applyFont="1">
      <alignment vertical="center"/>
    </xf>
    <xf numFmtId="0" fontId="10" fillId="0" borderId="4" xfId="23" applyFont="1" applyBorder="1">
      <alignment vertical="center"/>
    </xf>
    <xf numFmtId="0" fontId="5" fillId="0" borderId="1" xfId="23" applyFont="1" applyBorder="1" applyAlignment="1">
      <alignment horizontal="center" vertical="center"/>
    </xf>
    <xf numFmtId="0" fontId="10" fillId="0" borderId="5" xfId="23" applyFont="1" applyBorder="1">
      <alignment vertical="center"/>
    </xf>
    <xf numFmtId="14" fontId="10" fillId="0" borderId="3" xfId="23" applyNumberFormat="1" applyFont="1" applyBorder="1" applyAlignment="1">
      <alignment horizontal="center" vertical="center"/>
    </xf>
    <xf numFmtId="0" fontId="10" fillId="0" borderId="0" xfId="23" applyFont="1" applyAlignment="1">
      <alignment horizontal="center" vertical="center"/>
    </xf>
    <xf numFmtId="0" fontId="10" fillId="0" borderId="7" xfId="23" applyFont="1" applyBorder="1" applyAlignment="1">
      <alignment horizontal="center" vertical="center"/>
    </xf>
    <xf numFmtId="0" fontId="10" fillId="0" borderId="4" xfId="23" applyFont="1" applyBorder="1" applyAlignment="1">
      <alignment horizontal="center" vertical="center"/>
    </xf>
    <xf numFmtId="14" fontId="10" fillId="0" borderId="4" xfId="23" applyNumberFormat="1" applyFont="1" applyBorder="1" applyAlignment="1">
      <alignment horizontal="center" vertical="center"/>
    </xf>
    <xf numFmtId="0" fontId="10" fillId="0" borderId="8" xfId="23" applyFont="1" applyBorder="1" applyAlignment="1">
      <alignment horizontal="center" vertical="center"/>
    </xf>
    <xf numFmtId="0" fontId="10" fillId="0" borderId="9" xfId="23" applyFont="1" applyBorder="1" applyAlignment="1">
      <alignment horizontal="center" vertical="center"/>
    </xf>
    <xf numFmtId="0" fontId="10" fillId="0" borderId="10" xfId="23" applyFont="1" applyBorder="1">
      <alignment vertical="center"/>
    </xf>
    <xf numFmtId="14" fontId="10" fillId="0" borderId="8" xfId="23" applyNumberFormat="1" applyFont="1" applyBorder="1" applyAlignment="1">
      <alignment horizontal="center" vertical="center"/>
    </xf>
    <xf numFmtId="0" fontId="10" fillId="0" borderId="4" xfId="23" applyFont="1" applyBorder="1" applyAlignment="1" applyProtection="1">
      <alignment horizontal="center" vertical="center"/>
      <protection locked="0"/>
    </xf>
    <xf numFmtId="49" fontId="47" fillId="0" borderId="0" xfId="23" applyNumberFormat="1" applyFont="1" applyAlignment="1" applyProtection="1">
      <alignment horizontal="center" vertical="center" wrapText="1"/>
      <protection locked="0"/>
    </xf>
    <xf numFmtId="0" fontId="10" fillId="0" borderId="4" xfId="23" applyFont="1" applyBorder="1" applyAlignment="1" applyProtection="1">
      <alignment vertical="center" wrapText="1"/>
      <protection locked="0"/>
    </xf>
    <xf numFmtId="3" fontId="5" fillId="0" borderId="0" xfId="23" applyNumberFormat="1" applyFont="1">
      <alignment vertical="center"/>
    </xf>
    <xf numFmtId="181" fontId="5" fillId="0" borderId="0" xfId="23" applyNumberFormat="1" applyFont="1" applyProtection="1">
      <alignment vertical="center"/>
      <protection locked="0"/>
    </xf>
    <xf numFmtId="181" fontId="5" fillId="0" borderId="4" xfId="23" applyNumberFormat="1" applyFont="1" applyBorder="1" applyProtection="1">
      <alignment vertical="center"/>
      <protection locked="0"/>
    </xf>
    <xf numFmtId="0" fontId="1" fillId="0" borderId="0" xfId="23" applyFont="1">
      <alignment vertical="center"/>
    </xf>
    <xf numFmtId="0" fontId="5" fillId="0" borderId="4" xfId="23" applyFont="1" applyBorder="1" applyAlignment="1" applyProtection="1">
      <alignment horizontal="center" vertical="center"/>
      <protection locked="0"/>
    </xf>
    <xf numFmtId="49" fontId="47" fillId="0" borderId="0" xfId="23" quotePrefix="1" applyNumberFormat="1" applyFont="1" applyAlignment="1" applyProtection="1">
      <alignment horizontal="center" vertical="center" wrapText="1"/>
      <protection locked="0"/>
    </xf>
    <xf numFmtId="0" fontId="2" fillId="0" borderId="0" xfId="23" applyFont="1">
      <alignment vertical="center"/>
    </xf>
    <xf numFmtId="0" fontId="47" fillId="0" borderId="0" xfId="23" applyFont="1" applyAlignment="1" applyProtection="1">
      <alignment horizontal="center" vertical="center" wrapText="1"/>
      <protection locked="0"/>
    </xf>
    <xf numFmtId="3" fontId="5" fillId="0" borderId="0" xfId="23" applyNumberFormat="1" applyFont="1" applyProtection="1">
      <alignment vertical="center"/>
      <protection locked="0"/>
    </xf>
    <xf numFmtId="0" fontId="5" fillId="0" borderId="3" xfId="23" applyFont="1" applyBorder="1" applyAlignment="1" applyProtection="1">
      <alignment horizontal="center" vertical="center"/>
      <protection locked="0"/>
    </xf>
    <xf numFmtId="0" fontId="47" fillId="0" borderId="1" xfId="23" applyFont="1" applyBorder="1" applyAlignment="1" applyProtection="1">
      <alignment horizontal="center" vertical="center" wrapText="1"/>
      <protection locked="0"/>
    </xf>
    <xf numFmtId="0" fontId="10" fillId="0" borderId="3" xfId="23" applyFont="1" applyBorder="1" applyAlignment="1" applyProtection="1">
      <alignment vertical="center" wrapText="1"/>
      <protection locked="0"/>
    </xf>
    <xf numFmtId="3" fontId="5" fillId="0" borderId="1" xfId="23" applyNumberFormat="1" applyFont="1" applyBorder="1" applyProtection="1">
      <alignment vertical="center"/>
      <protection locked="0"/>
    </xf>
    <xf numFmtId="181" fontId="5" fillId="0" borderId="1" xfId="23" applyNumberFormat="1" applyFont="1" applyBorder="1" applyProtection="1">
      <alignment vertical="center"/>
      <protection locked="0"/>
    </xf>
    <xf numFmtId="181" fontId="5" fillId="0" borderId="3" xfId="23" applyNumberFormat="1" applyFont="1" applyBorder="1" applyProtection="1">
      <alignment vertical="center"/>
      <protection locked="0"/>
    </xf>
    <xf numFmtId="0" fontId="5" fillId="0" borderId="8" xfId="23" applyFont="1" applyBorder="1" applyAlignment="1" applyProtection="1">
      <alignment horizontal="center" vertical="center"/>
      <protection locked="0"/>
    </xf>
    <xf numFmtId="49" fontId="47" fillId="0" borderId="11" xfId="23" quotePrefix="1" applyNumberFormat="1" applyFont="1" applyBorder="1" applyAlignment="1" applyProtection="1">
      <alignment horizontal="center" vertical="center" wrapText="1"/>
      <protection locked="0"/>
    </xf>
    <xf numFmtId="0" fontId="10" fillId="0" borderId="8" xfId="23" applyFont="1" applyBorder="1" applyAlignment="1" applyProtection="1">
      <alignment vertical="center" wrapText="1"/>
      <protection locked="0"/>
    </xf>
    <xf numFmtId="3" fontId="5" fillId="0" borderId="11" xfId="23" applyNumberFormat="1" applyFont="1" applyBorder="1">
      <alignment vertical="center"/>
    </xf>
    <xf numFmtId="181" fontId="5" fillId="0" borderId="9" xfId="23" applyNumberFormat="1" applyFont="1" applyBorder="1" applyProtection="1">
      <alignment vertical="center"/>
      <protection locked="0"/>
    </xf>
    <xf numFmtId="181" fontId="5" fillId="0" borderId="8" xfId="23" applyNumberFormat="1" applyFont="1" applyBorder="1" applyProtection="1">
      <alignment vertical="center"/>
      <protection locked="0"/>
    </xf>
    <xf numFmtId="3" fontId="5" fillId="0" borderId="9" xfId="23" applyNumberFormat="1" applyFont="1" applyBorder="1">
      <alignment vertical="center"/>
    </xf>
    <xf numFmtId="0" fontId="50" fillId="0" borderId="0" xfId="23" applyFont="1">
      <alignment vertical="center"/>
    </xf>
    <xf numFmtId="0" fontId="44" fillId="0" borderId="0" xfId="23" applyFont="1">
      <alignment vertical="center"/>
    </xf>
    <xf numFmtId="0" fontId="19" fillId="0" borderId="0" xfId="23" applyFont="1">
      <alignment vertical="center"/>
    </xf>
    <xf numFmtId="0" fontId="20" fillId="0" borderId="0" xfId="23" applyFont="1">
      <alignment vertical="center"/>
    </xf>
    <xf numFmtId="0" fontId="51" fillId="0" borderId="0" xfId="23" applyFont="1">
      <alignment vertical="center"/>
    </xf>
    <xf numFmtId="0" fontId="8" fillId="0" borderId="0" xfId="23" applyFont="1">
      <alignment vertical="center"/>
    </xf>
    <xf numFmtId="0" fontId="8" fillId="0" borderId="0" xfId="23" applyFont="1" applyAlignment="1">
      <alignment horizontal="centerContinuous" vertical="center"/>
    </xf>
    <xf numFmtId="0" fontId="9" fillId="0" borderId="0" xfId="23" applyFont="1" applyAlignment="1">
      <alignment horizontal="centerContinuous" vertical="center"/>
    </xf>
    <xf numFmtId="0" fontId="52" fillId="0" borderId="0" xfId="0" applyFont="1" applyAlignment="1">
      <alignment vertical="center"/>
    </xf>
    <xf numFmtId="0" fontId="44" fillId="0" borderId="0" xfId="0" applyFont="1" applyAlignment="1">
      <alignment horizontal="centerContinuous" vertical="center"/>
    </xf>
    <xf numFmtId="0" fontId="52" fillId="0" borderId="0" xfId="0" applyFont="1" applyAlignment="1">
      <alignment horizontal="centerContinuous" vertical="center"/>
    </xf>
    <xf numFmtId="0" fontId="53" fillId="0" borderId="0" xfId="0" applyFont="1" applyAlignment="1">
      <alignment horizontal="centerContinuous" vertical="center"/>
    </xf>
    <xf numFmtId="0" fontId="48" fillId="0" borderId="0" xfId="0" applyFont="1" applyAlignment="1">
      <alignment vertical="center"/>
    </xf>
    <xf numFmtId="2" fontId="12" fillId="0" borderId="0" xfId="0" applyNumberFormat="1" applyFont="1" applyAlignment="1">
      <alignment horizontal="right" vertical="center"/>
    </xf>
    <xf numFmtId="14" fontId="10" fillId="0" borderId="1" xfId="0" applyNumberFormat="1"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pplyProtection="1">
      <alignment horizontal="center" vertical="center"/>
      <protection locked="0"/>
    </xf>
    <xf numFmtId="0" fontId="54" fillId="0" borderId="0" xfId="0" applyFont="1" applyAlignment="1">
      <alignment vertical="center"/>
    </xf>
    <xf numFmtId="0" fontId="44" fillId="0" borderId="0" xfId="0" applyFont="1" applyAlignment="1">
      <alignment vertical="center"/>
    </xf>
    <xf numFmtId="0" fontId="51" fillId="0" borderId="0" xfId="0" applyFont="1" applyAlignment="1">
      <alignment vertical="center"/>
    </xf>
    <xf numFmtId="0" fontId="55" fillId="0" borderId="0" xfId="0" applyFont="1" applyAlignment="1">
      <alignment vertical="center"/>
    </xf>
    <xf numFmtId="0" fontId="50" fillId="0" borderId="0" xfId="0" applyFont="1" applyAlignment="1">
      <alignment vertical="center"/>
    </xf>
    <xf numFmtId="0" fontId="23" fillId="0" borderId="4" xfId="0" applyFont="1" applyBorder="1" applyAlignment="1" applyProtection="1">
      <alignment vertical="center" wrapText="1"/>
      <protection locked="0"/>
    </xf>
    <xf numFmtId="0" fontId="23" fillId="0" borderId="3" xfId="0" applyFont="1" applyBorder="1" applyAlignment="1" applyProtection="1">
      <alignment vertical="center" wrapText="1"/>
      <protection locked="0"/>
    </xf>
    <xf numFmtId="0" fontId="23" fillId="0" borderId="8" xfId="0" applyFont="1" applyBorder="1" applyAlignment="1" applyProtection="1">
      <alignment vertical="center" wrapText="1"/>
      <protection locked="0"/>
    </xf>
    <xf numFmtId="0" fontId="47" fillId="2" borderId="0" xfId="0" applyFont="1" applyFill="1" applyAlignment="1">
      <alignment horizontal="centerContinuous" vertical="center"/>
    </xf>
    <xf numFmtId="0" fontId="2"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0" xfId="0" applyFont="1" applyFill="1" applyAlignment="1">
      <alignment vertical="center"/>
    </xf>
    <xf numFmtId="0" fontId="47" fillId="2" borderId="0" xfId="0" applyFont="1" applyFill="1" applyAlignment="1">
      <alignment vertical="center"/>
    </xf>
    <xf numFmtId="0" fontId="2" fillId="2" borderId="0" xfId="0" applyFont="1" applyFill="1" applyAlignment="1">
      <alignment vertical="center"/>
    </xf>
    <xf numFmtId="2" fontId="2" fillId="2" borderId="0" xfId="0" applyNumberFormat="1" applyFont="1" applyFill="1" applyAlignment="1">
      <alignment horizontal="right" vertical="center"/>
    </xf>
    <xf numFmtId="0" fontId="10" fillId="2" borderId="3" xfId="0" applyFont="1" applyFill="1" applyBorder="1" applyAlignment="1">
      <alignment horizontal="center" vertical="center"/>
    </xf>
    <xf numFmtId="0" fontId="10" fillId="2" borderId="1" xfId="0" applyFont="1" applyFill="1" applyBorder="1" applyAlignment="1">
      <alignment vertical="center"/>
    </xf>
    <xf numFmtId="0" fontId="10" fillId="2" borderId="1" xfId="0" applyFont="1" applyFill="1" applyBorder="1" applyAlignment="1">
      <alignment horizontal="left" vertical="center"/>
    </xf>
    <xf numFmtId="14" fontId="10" fillId="2" borderId="1" xfId="0" applyNumberFormat="1" applyFont="1" applyFill="1" applyBorder="1" applyAlignment="1">
      <alignment vertical="center"/>
    </xf>
    <xf numFmtId="0" fontId="10" fillId="2" borderId="3" xfId="0" applyFont="1" applyFill="1" applyBorder="1" applyAlignment="1">
      <alignment vertical="center"/>
    </xf>
    <xf numFmtId="0" fontId="49" fillId="2" borderId="1" xfId="0" applyFont="1" applyFill="1" applyBorder="1" applyAlignment="1">
      <alignment horizontal="center" vertical="center"/>
    </xf>
    <xf numFmtId="0" fontId="49" fillId="2" borderId="3" xfId="0" applyFont="1" applyFill="1" applyBorder="1" applyAlignment="1">
      <alignment horizontal="left" vertical="center"/>
    </xf>
    <xf numFmtId="0" fontId="49" fillId="2" borderId="1" xfId="0" applyFont="1" applyFill="1" applyBorder="1" applyAlignment="1">
      <alignment horizontal="left" vertical="center"/>
    </xf>
    <xf numFmtId="0" fontId="10" fillId="2" borderId="1" xfId="0" applyFont="1" applyFill="1" applyBorder="1" applyAlignment="1">
      <alignment horizontal="center" vertical="center"/>
    </xf>
    <xf numFmtId="0" fontId="10" fillId="2" borderId="0" xfId="0" applyFont="1" applyFill="1" applyAlignment="1">
      <alignment vertical="center"/>
    </xf>
    <xf numFmtId="0" fontId="5" fillId="2" borderId="4" xfId="0" applyFont="1" applyFill="1" applyBorder="1" applyAlignment="1">
      <alignment vertical="center"/>
    </xf>
    <xf numFmtId="0" fontId="5" fillId="2" borderId="1" xfId="0" applyFont="1" applyFill="1" applyBorder="1" applyAlignment="1">
      <alignment horizontal="center" vertical="center"/>
    </xf>
    <xf numFmtId="0" fontId="5" fillId="2" borderId="5" xfId="0" applyFont="1" applyFill="1" applyBorder="1" applyAlignment="1">
      <alignment vertical="center"/>
    </xf>
    <xf numFmtId="0" fontId="5" fillId="2" borderId="3" xfId="0" applyFont="1" applyFill="1" applyBorder="1" applyAlignment="1">
      <alignment horizontal="center" vertical="center"/>
    </xf>
    <xf numFmtId="14" fontId="5" fillId="2" borderId="3" xfId="0" applyNumberFormat="1" applyFont="1" applyFill="1" applyBorder="1" applyAlignment="1">
      <alignment horizontal="center" vertical="center"/>
    </xf>
    <xf numFmtId="14" fontId="5" fillId="2" borderId="1" xfId="0" applyNumberFormat="1" applyFont="1" applyFill="1" applyBorder="1" applyAlignment="1">
      <alignment horizontal="center" vertical="center"/>
    </xf>
    <xf numFmtId="0" fontId="5" fillId="2" borderId="6" xfId="0" applyFont="1" applyFill="1" applyBorder="1" applyAlignment="1">
      <alignment horizontal="center" vertical="center"/>
    </xf>
    <xf numFmtId="0" fontId="5" fillId="2" borderId="0" xfId="0" applyFont="1" applyFill="1" applyAlignment="1">
      <alignment vertical="center"/>
    </xf>
    <xf numFmtId="0" fontId="5" fillId="2" borderId="0" xfId="0" applyFont="1" applyFill="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4" fontId="5" fillId="2" borderId="4" xfId="0" applyNumberFormat="1"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vertical="center"/>
    </xf>
    <xf numFmtId="14" fontId="5" fillId="2" borderId="8" xfId="0" applyNumberFormat="1" applyFont="1" applyFill="1" applyBorder="1" applyAlignment="1">
      <alignment horizontal="center" vertical="center"/>
    </xf>
    <xf numFmtId="0" fontId="5" fillId="2" borderId="4" xfId="0" applyFont="1" applyFill="1" applyBorder="1" applyAlignment="1" applyProtection="1">
      <alignment horizontal="center" vertical="center"/>
      <protection locked="0"/>
    </xf>
    <xf numFmtId="49" fontId="47" fillId="2" borderId="0" xfId="0" applyNumberFormat="1" applyFont="1" applyFill="1" applyAlignment="1" applyProtection="1">
      <alignment horizontal="center" vertical="center" wrapText="1"/>
      <protection locked="0"/>
    </xf>
    <xf numFmtId="0" fontId="15" fillId="2" borderId="4" xfId="0" applyFont="1" applyFill="1" applyBorder="1" applyAlignment="1" applyProtection="1">
      <alignment vertical="center" wrapText="1"/>
      <protection locked="0"/>
    </xf>
    <xf numFmtId="3" fontId="5" fillId="2" borderId="0" xfId="0" applyNumberFormat="1" applyFont="1" applyFill="1" applyAlignment="1">
      <alignment vertical="center"/>
    </xf>
    <xf numFmtId="181" fontId="5" fillId="2" borderId="0" xfId="0" applyNumberFormat="1" applyFont="1" applyFill="1" applyAlignment="1" applyProtection="1">
      <alignment vertical="center"/>
      <protection locked="0"/>
    </xf>
    <xf numFmtId="180" fontId="2" fillId="2" borderId="4" xfId="0" applyNumberFormat="1" applyFont="1" applyFill="1" applyBorder="1" applyAlignment="1" applyProtection="1">
      <alignment vertical="center"/>
      <protection locked="0"/>
    </xf>
    <xf numFmtId="180" fontId="2" fillId="2" borderId="0" xfId="0" applyNumberFormat="1" applyFont="1" applyFill="1" applyAlignment="1" applyProtection="1">
      <alignment vertical="center"/>
      <protection locked="0"/>
    </xf>
    <xf numFmtId="49" fontId="47" fillId="2" borderId="0" xfId="0" quotePrefix="1" applyNumberFormat="1" applyFont="1" applyFill="1" applyAlignment="1" applyProtection="1">
      <alignment horizontal="center" vertical="center" wrapText="1"/>
      <protection locked="0"/>
    </xf>
    <xf numFmtId="180" fontId="2" fillId="2" borderId="4" xfId="0" applyNumberFormat="1" applyFont="1" applyFill="1" applyBorder="1" applyAlignment="1">
      <alignment vertical="center" wrapText="1"/>
    </xf>
    <xf numFmtId="180" fontId="2" fillId="2" borderId="0" xfId="0" applyNumberFormat="1" applyFont="1" applyFill="1" applyAlignment="1">
      <alignment vertical="center" wrapText="1"/>
    </xf>
    <xf numFmtId="0" fontId="47" fillId="2" borderId="0" xfId="0" applyFont="1" applyFill="1" applyAlignment="1" applyProtection="1">
      <alignment horizontal="center" vertical="center" wrapText="1"/>
      <protection locked="0"/>
    </xf>
    <xf numFmtId="3" fontId="5" fillId="2" borderId="0" xfId="0" applyNumberFormat="1" applyFont="1" applyFill="1" applyAlignment="1" applyProtection="1">
      <alignment vertical="center"/>
      <protection locked="0"/>
    </xf>
    <xf numFmtId="181" fontId="5" fillId="2" borderId="9" xfId="0" applyNumberFormat="1" applyFont="1" applyFill="1" applyBorder="1" applyAlignment="1" applyProtection="1">
      <alignment vertical="center"/>
      <protection locked="0"/>
    </xf>
    <xf numFmtId="180" fontId="2" fillId="2" borderId="8" xfId="0" applyNumberFormat="1" applyFont="1" applyFill="1" applyBorder="1" applyAlignment="1">
      <alignment vertical="center" wrapText="1"/>
    </xf>
    <xf numFmtId="0" fontId="5" fillId="2" borderId="3" xfId="0" applyFont="1" applyFill="1" applyBorder="1" applyAlignment="1" applyProtection="1">
      <alignment horizontal="center" vertical="center"/>
      <protection locked="0"/>
    </xf>
    <xf numFmtId="0" fontId="47" fillId="2" borderId="1" xfId="0" applyFont="1" applyFill="1" applyBorder="1" applyAlignment="1" applyProtection="1">
      <alignment horizontal="center" vertical="center" wrapText="1"/>
      <protection locked="0"/>
    </xf>
    <xf numFmtId="0" fontId="15" fillId="2" borderId="3" xfId="0" applyFont="1" applyFill="1" applyBorder="1" applyAlignment="1" applyProtection="1">
      <alignment vertical="center" wrapText="1"/>
      <protection locked="0"/>
    </xf>
    <xf numFmtId="3" fontId="5" fillId="2" borderId="1" xfId="0" applyNumberFormat="1" applyFont="1" applyFill="1" applyBorder="1" applyAlignment="1" applyProtection="1">
      <alignment vertical="center"/>
      <protection locked="0"/>
    </xf>
    <xf numFmtId="180" fontId="2" fillId="2" borderId="1" xfId="0" applyNumberFormat="1" applyFont="1" applyFill="1" applyBorder="1" applyAlignment="1">
      <alignment vertical="center" wrapText="1"/>
    </xf>
    <xf numFmtId="0" fontId="5" fillId="2" borderId="8" xfId="0" applyFont="1" applyFill="1" applyBorder="1" applyAlignment="1" applyProtection="1">
      <alignment horizontal="center" vertical="center"/>
      <protection locked="0"/>
    </xf>
    <xf numFmtId="49" fontId="47" fillId="2" borderId="11" xfId="0" quotePrefix="1" applyNumberFormat="1" applyFont="1" applyFill="1" applyBorder="1" applyAlignment="1" applyProtection="1">
      <alignment horizontal="center" vertical="center" wrapText="1"/>
      <protection locked="0"/>
    </xf>
    <xf numFmtId="0" fontId="15" fillId="2" borderId="8" xfId="0" applyFont="1" applyFill="1" applyBorder="1" applyAlignment="1" applyProtection="1">
      <alignment vertical="center" wrapText="1"/>
      <protection locked="0"/>
    </xf>
    <xf numFmtId="3" fontId="5" fillId="2" borderId="11" xfId="0" applyNumberFormat="1" applyFont="1" applyFill="1" applyBorder="1" applyAlignment="1">
      <alignment vertical="center"/>
    </xf>
    <xf numFmtId="3" fontId="5" fillId="2" borderId="9" xfId="0" applyNumberFormat="1" applyFont="1" applyFill="1" applyBorder="1" applyAlignment="1">
      <alignment vertical="center"/>
    </xf>
    <xf numFmtId="180" fontId="2" fillId="2" borderId="9" xfId="0" applyNumberFormat="1" applyFont="1" applyFill="1" applyBorder="1" applyAlignment="1">
      <alignment vertical="center" wrapText="1"/>
    </xf>
    <xf numFmtId="0" fontId="15" fillId="2" borderId="0" xfId="0" applyFont="1" applyFill="1" applyAlignment="1">
      <alignment vertical="center"/>
    </xf>
    <xf numFmtId="0" fontId="56" fillId="2" borderId="0" xfId="0" applyFont="1" applyFill="1" applyAlignment="1">
      <alignment vertical="center"/>
    </xf>
    <xf numFmtId="0" fontId="0" fillId="2" borderId="0" xfId="0" applyFill="1" applyAlignment="1">
      <alignment vertical="center"/>
    </xf>
    <xf numFmtId="49" fontId="11" fillId="2" borderId="0" xfId="0" applyNumberFormat="1" applyFont="1" applyFill="1" applyAlignment="1" applyProtection="1">
      <alignment horizontal="center"/>
      <protection locked="0"/>
    </xf>
    <xf numFmtId="0" fontId="11" fillId="0" borderId="0" xfId="24" applyFont="1" applyAlignment="1" applyProtection="1">
      <alignment horizontal="center"/>
      <protection locked="0"/>
    </xf>
    <xf numFmtId="49" fontId="11" fillId="0" borderId="0" xfId="23" applyNumberFormat="1" applyFont="1" applyAlignment="1" applyProtection="1">
      <alignment horizontal="center"/>
      <protection locked="0"/>
    </xf>
    <xf numFmtId="49" fontId="11" fillId="0" borderId="0" xfId="0" applyNumberFormat="1" applyFont="1" applyAlignment="1" applyProtection="1">
      <alignment horizontal="center"/>
      <protection locked="0"/>
    </xf>
    <xf numFmtId="49" fontId="1" fillId="0" borderId="0" xfId="0" applyNumberFormat="1" applyFont="1" applyAlignment="1" applyProtection="1">
      <alignment horizontal="center"/>
      <protection locked="0"/>
    </xf>
    <xf numFmtId="0" fontId="11" fillId="0" borderId="0" xfId="45" applyFont="1" applyAlignment="1">
      <alignment horizontal="center"/>
    </xf>
    <xf numFmtId="0" fontId="11" fillId="0" borderId="0" xfId="44" applyFont="1" applyAlignment="1">
      <alignment horizontal="center"/>
    </xf>
    <xf numFmtId="0" fontId="57" fillId="0" borderId="0" xfId="0" applyFont="1" applyAlignment="1">
      <alignment horizontal="center" vertical="center"/>
    </xf>
    <xf numFmtId="0" fontId="18" fillId="0" borderId="0" xfId="0" applyFont="1" applyAlignment="1">
      <alignment horizontal="center" vertical="center"/>
    </xf>
    <xf numFmtId="0" fontId="18" fillId="0" borderId="0" xfId="23" applyFont="1" applyAlignment="1">
      <alignment horizontal="center" vertical="center"/>
    </xf>
    <xf numFmtId="0" fontId="18" fillId="0" borderId="0" xfId="24" applyFont="1" applyAlignment="1" applyProtection="1">
      <alignment horizontal="center"/>
      <protection locked="0"/>
    </xf>
    <xf numFmtId="0" fontId="18" fillId="0" borderId="0" xfId="45" applyFont="1" applyAlignment="1">
      <alignment horizontal="center" vertical="center"/>
    </xf>
  </cellXfs>
  <cellStyles count="50">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Book4" xfId="43" xr:uid="{00000000-0005-0000-0000-00002C000000}"/>
    <cellStyle name="一般_表2" xfId="44" xr:uid="{00000000-0005-0000-0000-00002D000000}"/>
    <cellStyle name="一般_表7" xfId="45" xr:uid="{00000000-0005-0000-0000-00002E000000}"/>
    <cellStyle name="千分位 2" xfId="46" xr:uid="{00000000-0005-0000-0000-00002F000000}"/>
    <cellStyle name="千分位 2 2" xfId="47" xr:uid="{00000000-0005-0000-0000-000030000000}"/>
    <cellStyle name="千分位 3" xfId="48" xr:uid="{00000000-0005-0000-0000-000031000000}"/>
    <cellStyle name="貨幣[0]" xfId="49" xr:uid="{00000000-0005-0000-0000-00003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6"/>
  <sheetViews>
    <sheetView showGridLines="0" tabSelected="1" zoomScaleNormal="100" workbookViewId="0">
      <selection activeCell="L3" sqref="L3"/>
    </sheetView>
  </sheetViews>
  <sheetFormatPr defaultColWidth="9" defaultRowHeight="15.75"/>
  <cols>
    <col min="1" max="1" width="3" style="1" customWidth="1"/>
    <col min="2" max="2" width="13.125" style="5" customWidth="1"/>
    <col min="3" max="3" width="19.875" style="6" customWidth="1"/>
    <col min="4" max="6" width="7.875" style="1" customWidth="1"/>
    <col min="7" max="7" width="13.125" style="5" customWidth="1"/>
    <col min="8" max="8" width="19.875" style="1" customWidth="1"/>
    <col min="9" max="11" width="7.875" style="1" customWidth="1"/>
    <col min="12" max="12" width="13.125" style="5" customWidth="1"/>
    <col min="13" max="13" width="19.875" style="1" customWidth="1"/>
    <col min="14" max="16" width="7.875" style="1" customWidth="1"/>
    <col min="17" max="16384" width="9" style="1"/>
  </cols>
  <sheetData>
    <row r="1" spans="1:16" ht="25.5" customHeight="1">
      <c r="A1" s="403" t="s">
        <v>291</v>
      </c>
      <c r="B1" s="403"/>
      <c r="C1" s="403"/>
      <c r="D1" s="403"/>
      <c r="E1" s="403"/>
      <c r="F1" s="403"/>
      <c r="G1" s="403"/>
      <c r="H1" s="403"/>
      <c r="I1" s="403"/>
      <c r="J1" s="403"/>
      <c r="K1" s="403"/>
      <c r="L1" s="403"/>
      <c r="M1" s="403"/>
      <c r="N1" s="403"/>
      <c r="O1" s="403"/>
      <c r="P1" s="403"/>
    </row>
    <row r="2" spans="1:16" ht="10.5" customHeight="1">
      <c r="A2" s="403"/>
      <c r="B2" s="403"/>
      <c r="C2" s="403"/>
      <c r="D2" s="403"/>
      <c r="E2" s="403"/>
      <c r="F2" s="403"/>
      <c r="G2" s="403"/>
      <c r="H2" s="403"/>
      <c r="I2" s="403"/>
      <c r="J2" s="403"/>
      <c r="K2" s="403"/>
      <c r="L2" s="403"/>
      <c r="M2" s="403"/>
      <c r="N2" s="403"/>
      <c r="O2" s="403"/>
      <c r="P2" s="403"/>
    </row>
    <row r="3" spans="1:16" s="338" customFormat="1" ht="16.5">
      <c r="B3" s="335"/>
      <c r="C3" s="336"/>
      <c r="D3" s="337"/>
      <c r="E3" s="337"/>
      <c r="F3" s="337"/>
      <c r="G3" s="335"/>
      <c r="H3" s="396" t="s">
        <v>304</v>
      </c>
      <c r="I3" s="337"/>
      <c r="J3" s="337"/>
      <c r="K3" s="337"/>
      <c r="L3" s="335"/>
      <c r="M3" s="337"/>
      <c r="N3" s="337"/>
      <c r="O3" s="337"/>
      <c r="P3" s="336"/>
    </row>
    <row r="4" spans="1:16" s="338" customFormat="1">
      <c r="A4" s="395"/>
      <c r="B4" s="395"/>
      <c r="C4" s="395"/>
      <c r="D4" s="395"/>
      <c r="E4" s="395"/>
      <c r="F4" s="395"/>
      <c r="G4" s="395"/>
      <c r="H4" s="395"/>
      <c r="I4" s="395"/>
      <c r="J4" s="395"/>
      <c r="K4" s="395"/>
      <c r="L4" s="395"/>
      <c r="M4" s="395"/>
      <c r="N4" s="395"/>
      <c r="O4" s="395"/>
      <c r="P4" s="341" t="s">
        <v>305</v>
      </c>
    </row>
    <row r="5" spans="1:16" s="351" customFormat="1" ht="14.25">
      <c r="A5" s="342" t="s">
        <v>0</v>
      </c>
      <c r="B5" s="343"/>
      <c r="C5" s="344" t="s">
        <v>1</v>
      </c>
      <c r="D5" s="343"/>
      <c r="E5" s="345"/>
      <c r="F5" s="346"/>
      <c r="G5" s="343"/>
      <c r="H5" s="344" t="s">
        <v>2</v>
      </c>
      <c r="I5" s="343"/>
      <c r="J5" s="347"/>
      <c r="K5" s="348"/>
      <c r="L5" s="349"/>
      <c r="M5" s="344" t="s">
        <v>3</v>
      </c>
      <c r="N5" s="343"/>
      <c r="O5" s="347"/>
      <c r="P5" s="350"/>
    </row>
    <row r="6" spans="1:16" s="359" customFormat="1" ht="14.25">
      <c r="A6" s="352"/>
      <c r="B6" s="353" t="s">
        <v>32</v>
      </c>
      <c r="C6" s="354"/>
      <c r="D6" s="355" t="s">
        <v>260</v>
      </c>
      <c r="E6" s="356" t="s">
        <v>17</v>
      </c>
      <c r="F6" s="355" t="s">
        <v>306</v>
      </c>
      <c r="G6" s="353" t="s">
        <v>32</v>
      </c>
      <c r="H6" s="354"/>
      <c r="I6" s="355" t="s">
        <v>260</v>
      </c>
      <c r="J6" s="356" t="s">
        <v>17</v>
      </c>
      <c r="K6" s="355" t="s">
        <v>306</v>
      </c>
      <c r="L6" s="353" t="s">
        <v>32</v>
      </c>
      <c r="M6" s="354"/>
      <c r="N6" s="355" t="s">
        <v>260</v>
      </c>
      <c r="O6" s="357" t="s">
        <v>17</v>
      </c>
      <c r="P6" s="358" t="s">
        <v>306</v>
      </c>
    </row>
    <row r="7" spans="1:16" s="359" customFormat="1" ht="14.25">
      <c r="A7" s="352"/>
      <c r="B7" s="360" t="s">
        <v>307</v>
      </c>
      <c r="C7" s="361" t="s">
        <v>263</v>
      </c>
      <c r="D7" s="362"/>
      <c r="E7" s="363" t="s">
        <v>264</v>
      </c>
      <c r="F7" s="362" t="s">
        <v>308</v>
      </c>
      <c r="G7" s="360" t="s">
        <v>307</v>
      </c>
      <c r="H7" s="361" t="s">
        <v>263</v>
      </c>
      <c r="I7" s="362"/>
      <c r="J7" s="363" t="s">
        <v>264</v>
      </c>
      <c r="K7" s="362" t="s">
        <v>308</v>
      </c>
      <c r="L7" s="360" t="s">
        <v>307</v>
      </c>
      <c r="M7" s="361" t="s">
        <v>263</v>
      </c>
      <c r="N7" s="362"/>
      <c r="O7" s="363" t="s">
        <v>264</v>
      </c>
      <c r="P7" s="360" t="s">
        <v>308</v>
      </c>
    </row>
    <row r="8" spans="1:16" s="359" customFormat="1" ht="14.25">
      <c r="A8" s="364" t="s">
        <v>266</v>
      </c>
      <c r="B8" s="365" t="s">
        <v>267</v>
      </c>
      <c r="C8" s="366"/>
      <c r="D8" s="364" t="s">
        <v>268</v>
      </c>
      <c r="E8" s="367" t="s">
        <v>17</v>
      </c>
      <c r="F8" s="364" t="s">
        <v>16</v>
      </c>
      <c r="G8" s="365" t="s">
        <v>267</v>
      </c>
      <c r="H8" s="366"/>
      <c r="I8" s="364" t="s">
        <v>268</v>
      </c>
      <c r="J8" s="367" t="s">
        <v>17</v>
      </c>
      <c r="K8" s="364" t="s">
        <v>16</v>
      </c>
      <c r="L8" s="365" t="s">
        <v>267</v>
      </c>
      <c r="M8" s="366"/>
      <c r="N8" s="364" t="s">
        <v>268</v>
      </c>
      <c r="O8" s="367" t="s">
        <v>17</v>
      </c>
      <c r="P8" s="365" t="s">
        <v>16</v>
      </c>
    </row>
    <row r="9" spans="1:16" s="338" customFormat="1" ht="28.9" customHeight="1">
      <c r="A9" s="368"/>
      <c r="B9" s="369" t="s">
        <v>41</v>
      </c>
      <c r="C9" s="370" t="s">
        <v>18</v>
      </c>
      <c r="D9" s="371">
        <v>152740</v>
      </c>
      <c r="E9" s="372">
        <v>3477.01694983161</v>
      </c>
      <c r="F9" s="373">
        <v>100</v>
      </c>
      <c r="G9" s="369" t="s">
        <v>41</v>
      </c>
      <c r="H9" s="370" t="s">
        <v>18</v>
      </c>
      <c r="I9" s="371">
        <v>81953</v>
      </c>
      <c r="J9" s="372">
        <v>4132.6306521551596</v>
      </c>
      <c r="K9" s="373">
        <v>100</v>
      </c>
      <c r="L9" s="369" t="s">
        <v>41</v>
      </c>
      <c r="M9" s="370" t="s">
        <v>18</v>
      </c>
      <c r="N9" s="371">
        <v>70787</v>
      </c>
      <c r="O9" s="372">
        <v>2937.4941643929401</v>
      </c>
      <c r="P9" s="374">
        <v>100</v>
      </c>
    </row>
    <row r="10" spans="1:16" s="340" customFormat="1" ht="28.9" customHeight="1">
      <c r="A10" s="368">
        <v>1</v>
      </c>
      <c r="B10" s="375" t="s">
        <v>49</v>
      </c>
      <c r="C10" s="370" t="s">
        <v>20</v>
      </c>
      <c r="D10" s="371">
        <v>36627</v>
      </c>
      <c r="E10" s="372">
        <v>833.78748082677998</v>
      </c>
      <c r="F10" s="376">
        <v>23.979965955217999</v>
      </c>
      <c r="G10" s="375" t="s">
        <v>49</v>
      </c>
      <c r="H10" s="370" t="s">
        <v>20</v>
      </c>
      <c r="I10" s="371">
        <v>21369</v>
      </c>
      <c r="J10" s="372">
        <v>1077.57110058086</v>
      </c>
      <c r="K10" s="376">
        <v>26.074701353214699</v>
      </c>
      <c r="L10" s="375" t="s">
        <v>49</v>
      </c>
      <c r="M10" s="370" t="s">
        <v>20</v>
      </c>
      <c r="N10" s="371">
        <v>15258</v>
      </c>
      <c r="O10" s="372">
        <v>633.17114668381896</v>
      </c>
      <c r="P10" s="377">
        <v>21.554805260853001</v>
      </c>
    </row>
    <row r="11" spans="1:16" s="340" customFormat="1" ht="28.9" customHeight="1">
      <c r="A11" s="368">
        <v>2</v>
      </c>
      <c r="B11" s="375" t="s">
        <v>64</v>
      </c>
      <c r="C11" s="370" t="s">
        <v>34</v>
      </c>
      <c r="D11" s="371">
        <v>17957</v>
      </c>
      <c r="E11" s="372">
        <v>408.77827267334197</v>
      </c>
      <c r="F11" s="376">
        <v>11.756579808825499</v>
      </c>
      <c r="G11" s="375" t="s">
        <v>64</v>
      </c>
      <c r="H11" s="370" t="s">
        <v>34</v>
      </c>
      <c r="I11" s="371">
        <v>9213</v>
      </c>
      <c r="J11" s="372">
        <v>464.58245821758197</v>
      </c>
      <c r="K11" s="376">
        <v>11.2418093297378</v>
      </c>
      <c r="L11" s="375" t="s">
        <v>64</v>
      </c>
      <c r="M11" s="370" t="s">
        <v>34</v>
      </c>
      <c r="N11" s="371">
        <v>8744</v>
      </c>
      <c r="O11" s="372">
        <v>362.85545330995598</v>
      </c>
      <c r="P11" s="377">
        <v>12.3525506095752</v>
      </c>
    </row>
    <row r="12" spans="1:16" s="340" customFormat="1" ht="28.9" customHeight="1">
      <c r="A12" s="368">
        <v>3</v>
      </c>
      <c r="B12" s="375" t="s">
        <v>71</v>
      </c>
      <c r="C12" s="370" t="s">
        <v>24</v>
      </c>
      <c r="D12" s="371">
        <v>15728</v>
      </c>
      <c r="E12" s="372">
        <v>358.03668054832701</v>
      </c>
      <c r="F12" s="376">
        <v>10.297237135000699</v>
      </c>
      <c r="G12" s="375" t="s">
        <v>71</v>
      </c>
      <c r="H12" s="370" t="s">
        <v>24</v>
      </c>
      <c r="I12" s="371">
        <v>9066</v>
      </c>
      <c r="J12" s="372">
        <v>457.16971303599303</v>
      </c>
      <c r="K12" s="376">
        <v>11.062438226788499</v>
      </c>
      <c r="L12" s="375" t="s">
        <v>71</v>
      </c>
      <c r="M12" s="370" t="s">
        <v>24</v>
      </c>
      <c r="N12" s="371">
        <v>6662</v>
      </c>
      <c r="O12" s="372">
        <v>276.45734560280499</v>
      </c>
      <c r="P12" s="377">
        <v>9.4113325893171993</v>
      </c>
    </row>
    <row r="13" spans="1:16" s="340" customFormat="1" ht="28.9" customHeight="1">
      <c r="A13" s="368">
        <v>4</v>
      </c>
      <c r="B13" s="375" t="s">
        <v>65</v>
      </c>
      <c r="C13" s="370" t="s">
        <v>22</v>
      </c>
      <c r="D13" s="371">
        <v>9993</v>
      </c>
      <c r="E13" s="372">
        <v>227.48350386059499</v>
      </c>
      <c r="F13" s="376">
        <v>6.5424905067435004</v>
      </c>
      <c r="G13" s="375" t="s">
        <v>65</v>
      </c>
      <c r="H13" s="370" t="s">
        <v>22</v>
      </c>
      <c r="I13" s="371">
        <v>5310</v>
      </c>
      <c r="J13" s="372">
        <v>267.76650962068402</v>
      </c>
      <c r="K13" s="376">
        <v>6.4793235146974002</v>
      </c>
      <c r="L13" s="375" t="s">
        <v>65</v>
      </c>
      <c r="M13" s="370" t="s">
        <v>22</v>
      </c>
      <c r="N13" s="371">
        <v>4683</v>
      </c>
      <c r="O13" s="372">
        <v>194.33349586579601</v>
      </c>
      <c r="P13" s="377">
        <v>6.6156215124245996</v>
      </c>
    </row>
    <row r="14" spans="1:16" s="340" customFormat="1" ht="28.9" customHeight="1">
      <c r="A14" s="368">
        <v>5</v>
      </c>
      <c r="B14" s="375" t="s">
        <v>53</v>
      </c>
      <c r="C14" s="370" t="s">
        <v>23</v>
      </c>
      <c r="D14" s="371">
        <v>8801</v>
      </c>
      <c r="E14" s="372">
        <v>200.34847568068599</v>
      </c>
      <c r="F14" s="376">
        <v>5.7620793505302998</v>
      </c>
      <c r="G14" s="375" t="s">
        <v>53</v>
      </c>
      <c r="H14" s="370" t="s">
        <v>23</v>
      </c>
      <c r="I14" s="371">
        <v>4150</v>
      </c>
      <c r="J14" s="372">
        <v>209.27137757548701</v>
      </c>
      <c r="K14" s="376">
        <v>5.0638780764584999</v>
      </c>
      <c r="L14" s="375" t="s">
        <v>53</v>
      </c>
      <c r="M14" s="370" t="s">
        <v>23</v>
      </c>
      <c r="N14" s="371">
        <v>4651</v>
      </c>
      <c r="O14" s="372">
        <v>193.005571059538</v>
      </c>
      <c r="P14" s="377">
        <v>6.5704154717673999</v>
      </c>
    </row>
    <row r="15" spans="1:16" s="340" customFormat="1" ht="28.9" customHeight="1">
      <c r="A15" s="368">
        <v>6</v>
      </c>
      <c r="B15" s="375" t="s">
        <v>63</v>
      </c>
      <c r="C15" s="370" t="s">
        <v>27</v>
      </c>
      <c r="D15" s="371">
        <v>7694</v>
      </c>
      <c r="E15" s="372">
        <v>175.148411758572</v>
      </c>
      <c r="F15" s="376">
        <v>5.0373183187114998</v>
      </c>
      <c r="G15" s="375" t="s">
        <v>114</v>
      </c>
      <c r="H15" s="370" t="s">
        <v>35</v>
      </c>
      <c r="I15" s="371">
        <v>3981</v>
      </c>
      <c r="J15" s="372">
        <v>200.749241958558</v>
      </c>
      <c r="K15" s="376">
        <v>4.8576623186461001</v>
      </c>
      <c r="L15" s="375" t="s">
        <v>63</v>
      </c>
      <c r="M15" s="370" t="s">
        <v>27</v>
      </c>
      <c r="N15" s="371">
        <v>4282</v>
      </c>
      <c r="O15" s="372">
        <v>177.69293813737801</v>
      </c>
      <c r="P15" s="377">
        <v>6.0491333154392999</v>
      </c>
    </row>
    <row r="16" spans="1:16" s="340" customFormat="1" ht="28.9" customHeight="1">
      <c r="A16" s="368">
        <v>7</v>
      </c>
      <c r="B16" s="375" t="s">
        <v>114</v>
      </c>
      <c r="C16" s="370" t="s">
        <v>35</v>
      </c>
      <c r="D16" s="371">
        <v>5706</v>
      </c>
      <c r="E16" s="372">
        <v>129.893012411543</v>
      </c>
      <c r="F16" s="376">
        <v>3.7357601152285</v>
      </c>
      <c r="G16" s="375" t="s">
        <v>63</v>
      </c>
      <c r="H16" s="370" t="s">
        <v>27</v>
      </c>
      <c r="I16" s="371">
        <v>3412</v>
      </c>
      <c r="J16" s="372">
        <v>172.05637115362899</v>
      </c>
      <c r="K16" s="376">
        <v>4.1633619269580997</v>
      </c>
      <c r="L16" s="375" t="s">
        <v>88</v>
      </c>
      <c r="M16" s="370" t="s">
        <v>36</v>
      </c>
      <c r="N16" s="371">
        <v>2549</v>
      </c>
      <c r="O16" s="372">
        <v>105.777510348476</v>
      </c>
      <c r="P16" s="377">
        <v>3.6009436760987001</v>
      </c>
    </row>
    <row r="17" spans="1:16" s="340" customFormat="1" ht="28.9" customHeight="1">
      <c r="A17" s="368">
        <v>8</v>
      </c>
      <c r="B17" s="375" t="s">
        <v>88</v>
      </c>
      <c r="C17" s="370" t="s">
        <v>36</v>
      </c>
      <c r="D17" s="371">
        <v>4870</v>
      </c>
      <c r="E17" s="372">
        <v>110.86206982899</v>
      </c>
      <c r="F17" s="376">
        <v>3.1884247741260001</v>
      </c>
      <c r="G17" s="375" t="s">
        <v>88</v>
      </c>
      <c r="H17" s="370" t="s">
        <v>36</v>
      </c>
      <c r="I17" s="371">
        <v>2321</v>
      </c>
      <c r="J17" s="372">
        <v>117.04069092836301</v>
      </c>
      <c r="K17" s="376">
        <v>2.8321110880627001</v>
      </c>
      <c r="L17" s="375" t="s">
        <v>55</v>
      </c>
      <c r="M17" s="370" t="s">
        <v>289</v>
      </c>
      <c r="N17" s="371">
        <v>2240</v>
      </c>
      <c r="O17" s="372">
        <v>92.954736438049196</v>
      </c>
      <c r="P17" s="377">
        <v>3.1644228460027999</v>
      </c>
    </row>
    <row r="18" spans="1:16" s="340" customFormat="1" ht="28.9" customHeight="1">
      <c r="A18" s="368">
        <v>9</v>
      </c>
      <c r="B18" s="375" t="s">
        <v>55</v>
      </c>
      <c r="C18" s="370" t="s">
        <v>289</v>
      </c>
      <c r="D18" s="371">
        <v>3708</v>
      </c>
      <c r="E18" s="372">
        <v>84.409970210656198</v>
      </c>
      <c r="F18" s="376">
        <v>2.4276548382873</v>
      </c>
      <c r="G18" s="375" t="s">
        <v>98</v>
      </c>
      <c r="H18" s="370" t="s">
        <v>19</v>
      </c>
      <c r="I18" s="371">
        <v>2292</v>
      </c>
      <c r="J18" s="372">
        <v>115.578312627233</v>
      </c>
      <c r="K18" s="376">
        <v>2.7967249521066999</v>
      </c>
      <c r="L18" s="375" t="s">
        <v>95</v>
      </c>
      <c r="M18" s="370" t="s">
        <v>309</v>
      </c>
      <c r="N18" s="371">
        <v>1909</v>
      </c>
      <c r="O18" s="372">
        <v>79.219014223319604</v>
      </c>
      <c r="P18" s="377">
        <v>2.6968228629550999</v>
      </c>
    </row>
    <row r="19" spans="1:16" s="340" customFormat="1" ht="28.9" customHeight="1">
      <c r="A19" s="368">
        <v>10</v>
      </c>
      <c r="B19" s="375" t="s">
        <v>98</v>
      </c>
      <c r="C19" s="370" t="s">
        <v>19</v>
      </c>
      <c r="D19" s="371">
        <v>3663</v>
      </c>
      <c r="E19" s="372">
        <v>83.385577368293795</v>
      </c>
      <c r="F19" s="376">
        <v>2.3981930077254998</v>
      </c>
      <c r="G19" s="375" t="s">
        <v>298</v>
      </c>
      <c r="H19" s="370" t="s">
        <v>299</v>
      </c>
      <c r="I19" s="371">
        <v>1578</v>
      </c>
      <c r="J19" s="372">
        <v>79.5735503166553</v>
      </c>
      <c r="K19" s="376">
        <v>1.9254938806388999</v>
      </c>
      <c r="L19" s="375" t="s">
        <v>114</v>
      </c>
      <c r="M19" s="370" t="s">
        <v>35</v>
      </c>
      <c r="N19" s="371">
        <v>1725</v>
      </c>
      <c r="O19" s="372">
        <v>71.583446587336994</v>
      </c>
      <c r="P19" s="377">
        <v>2.4368881291763</v>
      </c>
    </row>
    <row r="20" spans="1:16" s="340" customFormat="1" ht="28.9" customHeight="1">
      <c r="A20" s="368"/>
      <c r="B20" s="378"/>
      <c r="C20" s="370" t="s">
        <v>26</v>
      </c>
      <c r="D20" s="379">
        <v>37993</v>
      </c>
      <c r="E20" s="380">
        <v>864.88349466382397</v>
      </c>
      <c r="F20" s="381">
        <v>24.874296189603299</v>
      </c>
      <c r="G20" s="378"/>
      <c r="H20" s="370" t="s">
        <v>26</v>
      </c>
      <c r="I20" s="379">
        <v>19261</v>
      </c>
      <c r="J20" s="380">
        <v>971.27132614011305</v>
      </c>
      <c r="K20" s="381">
        <v>23.5024953326907</v>
      </c>
      <c r="L20" s="378"/>
      <c r="M20" s="370" t="s">
        <v>26</v>
      </c>
      <c r="N20" s="379">
        <v>18084</v>
      </c>
      <c r="O20" s="380">
        <v>750.44350613646498</v>
      </c>
      <c r="P20" s="377">
        <v>25.547063726390402</v>
      </c>
    </row>
    <row r="21" spans="1:16" s="340" customFormat="1" ht="28.9" customHeight="1">
      <c r="A21" s="382">
        <v>11</v>
      </c>
      <c r="B21" s="383" t="s">
        <v>95</v>
      </c>
      <c r="C21" s="384" t="s">
        <v>309</v>
      </c>
      <c r="D21" s="385">
        <v>3350</v>
      </c>
      <c r="E21" s="372">
        <v>76.260356042529196</v>
      </c>
      <c r="F21" s="376">
        <v>2.1932696084850001</v>
      </c>
      <c r="G21" s="383" t="s">
        <v>55</v>
      </c>
      <c r="H21" s="384" t="s">
        <v>289</v>
      </c>
      <c r="I21" s="385">
        <v>1468</v>
      </c>
      <c r="J21" s="372">
        <v>74.026598139955695</v>
      </c>
      <c r="K21" s="376">
        <v>1.7912706063231001</v>
      </c>
      <c r="L21" s="383" t="s">
        <v>98</v>
      </c>
      <c r="M21" s="384" t="s">
        <v>19</v>
      </c>
      <c r="N21" s="385">
        <v>1371</v>
      </c>
      <c r="O21" s="372">
        <v>56.893278418109603</v>
      </c>
      <c r="P21" s="386">
        <v>1.9367963044062</v>
      </c>
    </row>
    <row r="22" spans="1:16" s="340" customFormat="1" ht="28.9" customHeight="1">
      <c r="A22" s="368">
        <v>12</v>
      </c>
      <c r="B22" s="375" t="s">
        <v>298</v>
      </c>
      <c r="C22" s="370" t="s">
        <v>299</v>
      </c>
      <c r="D22" s="371">
        <v>2688</v>
      </c>
      <c r="E22" s="372">
        <v>61.190399117109997</v>
      </c>
      <c r="F22" s="376">
        <v>1.7598533455545</v>
      </c>
      <c r="G22" s="375" t="s">
        <v>95</v>
      </c>
      <c r="H22" s="370" t="s">
        <v>309</v>
      </c>
      <c r="I22" s="371">
        <v>1441</v>
      </c>
      <c r="J22" s="372">
        <v>72.665073514765794</v>
      </c>
      <c r="K22" s="376">
        <v>1.7583248935364999</v>
      </c>
      <c r="L22" s="375" t="s">
        <v>298</v>
      </c>
      <c r="M22" s="370" t="s">
        <v>299</v>
      </c>
      <c r="N22" s="371">
        <v>1110</v>
      </c>
      <c r="O22" s="372">
        <v>46.062391717068998</v>
      </c>
      <c r="P22" s="377">
        <v>1.568084535296</v>
      </c>
    </row>
    <row r="23" spans="1:16" s="340" customFormat="1" ht="28.9" customHeight="1">
      <c r="A23" s="368">
        <v>13</v>
      </c>
      <c r="B23" s="375" t="s">
        <v>44</v>
      </c>
      <c r="C23" s="370" t="s">
        <v>28</v>
      </c>
      <c r="D23" s="371">
        <v>1914</v>
      </c>
      <c r="E23" s="372">
        <v>43.5708422284779</v>
      </c>
      <c r="F23" s="376">
        <v>1.2531098598926</v>
      </c>
      <c r="G23" s="375" t="s">
        <v>44</v>
      </c>
      <c r="H23" s="370" t="s">
        <v>28</v>
      </c>
      <c r="I23" s="371">
        <v>923</v>
      </c>
      <c r="J23" s="372">
        <v>46.543971446307303</v>
      </c>
      <c r="K23" s="376">
        <v>1.1262552926677001</v>
      </c>
      <c r="L23" s="375" t="s">
        <v>44</v>
      </c>
      <c r="M23" s="370" t="s">
        <v>28</v>
      </c>
      <c r="N23" s="371">
        <v>991</v>
      </c>
      <c r="O23" s="372">
        <v>41.124171343797698</v>
      </c>
      <c r="P23" s="377">
        <v>1.3999745716020999</v>
      </c>
    </row>
    <row r="24" spans="1:16" s="340" customFormat="1" ht="28.9" customHeight="1">
      <c r="A24" s="368">
        <v>14</v>
      </c>
      <c r="B24" s="375" t="s">
        <v>60</v>
      </c>
      <c r="C24" s="370" t="s">
        <v>310</v>
      </c>
      <c r="D24" s="371">
        <v>1691</v>
      </c>
      <c r="E24" s="372">
        <v>38.494406587437901</v>
      </c>
      <c r="F24" s="376">
        <v>1.1071101217756001</v>
      </c>
      <c r="G24" s="375" t="s">
        <v>60</v>
      </c>
      <c r="H24" s="370" t="s">
        <v>310</v>
      </c>
      <c r="I24" s="371">
        <v>906</v>
      </c>
      <c r="J24" s="372">
        <v>45.686715200817297</v>
      </c>
      <c r="K24" s="376">
        <v>1.105511695728</v>
      </c>
      <c r="L24" s="375" t="s">
        <v>87</v>
      </c>
      <c r="M24" s="370" t="s">
        <v>311</v>
      </c>
      <c r="N24" s="371">
        <v>868</v>
      </c>
      <c r="O24" s="372">
        <v>36.019960369744098</v>
      </c>
      <c r="P24" s="377">
        <v>1.2262138528261</v>
      </c>
    </row>
    <row r="25" spans="1:16" s="340" customFormat="1" ht="28.9" customHeight="1">
      <c r="A25" s="387">
        <v>15</v>
      </c>
      <c r="B25" s="388" t="s">
        <v>82</v>
      </c>
      <c r="C25" s="389" t="s">
        <v>21</v>
      </c>
      <c r="D25" s="390">
        <v>1674</v>
      </c>
      <c r="E25" s="380">
        <v>38.107413735878801</v>
      </c>
      <c r="F25" s="381">
        <v>1.0959800968967</v>
      </c>
      <c r="G25" s="388" t="s">
        <v>82</v>
      </c>
      <c r="H25" s="389" t="s">
        <v>21</v>
      </c>
      <c r="I25" s="391">
        <v>880</v>
      </c>
      <c r="J25" s="380">
        <v>44.375617413597404</v>
      </c>
      <c r="K25" s="381">
        <v>1.0737861945261</v>
      </c>
      <c r="L25" s="388" t="s">
        <v>82</v>
      </c>
      <c r="M25" s="389" t="s">
        <v>21</v>
      </c>
      <c r="N25" s="391">
        <v>794</v>
      </c>
      <c r="O25" s="380">
        <v>32.949134255272803</v>
      </c>
      <c r="P25" s="392">
        <v>1.1216748838063</v>
      </c>
    </row>
    <row r="26" spans="1:16" s="394" customFormat="1" ht="15.75" customHeight="1">
      <c r="A26" s="351" t="s">
        <v>312</v>
      </c>
      <c r="B26" s="351"/>
      <c r="C26" s="393"/>
      <c r="D26" s="393"/>
      <c r="E26" s="393"/>
      <c r="F26" s="393"/>
      <c r="H26" s="393"/>
      <c r="I26" s="393"/>
      <c r="J26" s="393"/>
      <c r="K26" s="393"/>
      <c r="M26" s="393"/>
      <c r="N26" s="393"/>
      <c r="O26" s="393"/>
      <c r="P26" s="393"/>
    </row>
  </sheetData>
  <mergeCells count="1">
    <mergeCell ref="A1:P2"/>
  </mergeCells>
  <phoneticPr fontId="2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6"/>
  <sheetViews>
    <sheetView showGridLines="0" zoomScaleNormal="100" workbookViewId="0">
      <selection activeCell="L3" sqref="L3"/>
    </sheetView>
  </sheetViews>
  <sheetFormatPr defaultColWidth="9" defaultRowHeight="15.75"/>
  <cols>
    <col min="1" max="1" width="3" style="1" customWidth="1"/>
    <col min="2" max="2" width="13.125" style="5" customWidth="1"/>
    <col min="3" max="3" width="19.875" style="6" customWidth="1"/>
    <col min="4" max="6" width="7.875" style="1" customWidth="1"/>
    <col min="7" max="7" width="13.125" style="5" customWidth="1"/>
    <col min="8" max="8" width="19.875" style="1" customWidth="1"/>
    <col min="9" max="11" width="7.875" style="1" customWidth="1"/>
    <col min="12" max="12" width="13.125" style="5" customWidth="1"/>
    <col min="13" max="13" width="19.875" style="1" customWidth="1"/>
    <col min="14" max="16" width="7.875" style="1" customWidth="1"/>
    <col min="17" max="16384" width="9" style="1"/>
  </cols>
  <sheetData>
    <row r="1" spans="1:16" ht="25.5" customHeight="1">
      <c r="A1" s="403" t="s">
        <v>291</v>
      </c>
      <c r="B1" s="403"/>
      <c r="C1" s="403"/>
      <c r="D1" s="403"/>
      <c r="E1" s="403"/>
      <c r="F1" s="403"/>
      <c r="G1" s="403"/>
      <c r="H1" s="403"/>
      <c r="I1" s="403"/>
      <c r="J1" s="403"/>
      <c r="K1" s="403"/>
      <c r="L1" s="403"/>
      <c r="M1" s="403"/>
      <c r="N1" s="403"/>
      <c r="O1" s="403"/>
      <c r="P1" s="403"/>
    </row>
    <row r="2" spans="1:16" ht="10.5" customHeight="1">
      <c r="A2" s="403"/>
      <c r="B2" s="403"/>
      <c r="C2" s="403"/>
      <c r="D2" s="403"/>
      <c r="E2" s="403"/>
      <c r="F2" s="403"/>
      <c r="G2" s="403"/>
      <c r="H2" s="403"/>
      <c r="I2" s="403"/>
      <c r="J2" s="403"/>
      <c r="K2" s="403"/>
      <c r="L2" s="403"/>
      <c r="M2" s="403"/>
      <c r="N2" s="403"/>
      <c r="O2" s="403"/>
      <c r="P2" s="403"/>
    </row>
    <row r="3" spans="1:16" s="338" customFormat="1" ht="16.5">
      <c r="B3" s="335"/>
      <c r="C3" s="336"/>
      <c r="D3" s="337"/>
      <c r="E3" s="337"/>
      <c r="F3" s="337"/>
      <c r="G3" s="335"/>
      <c r="H3" s="396" t="s">
        <v>297</v>
      </c>
      <c r="I3" s="337"/>
      <c r="J3" s="337"/>
      <c r="K3" s="337"/>
      <c r="L3" s="335"/>
      <c r="M3" s="337"/>
      <c r="N3" s="337"/>
      <c r="O3" s="337"/>
      <c r="P3" s="336"/>
    </row>
    <row r="4" spans="1:16" s="338" customFormat="1">
      <c r="B4" s="339"/>
      <c r="C4" s="340"/>
      <c r="G4" s="339"/>
      <c r="L4" s="339"/>
      <c r="P4" s="341" t="s">
        <v>250</v>
      </c>
    </row>
    <row r="5" spans="1:16" s="351" customFormat="1" ht="14.25">
      <c r="A5" s="342" t="s">
        <v>0</v>
      </c>
      <c r="B5" s="343"/>
      <c r="C5" s="344" t="s">
        <v>1</v>
      </c>
      <c r="D5" s="343"/>
      <c r="E5" s="345"/>
      <c r="F5" s="346"/>
      <c r="G5" s="343"/>
      <c r="H5" s="344" t="s">
        <v>2</v>
      </c>
      <c r="I5" s="343"/>
      <c r="J5" s="347"/>
      <c r="K5" s="348"/>
      <c r="L5" s="349"/>
      <c r="M5" s="344" t="s">
        <v>3</v>
      </c>
      <c r="N5" s="343"/>
      <c r="O5" s="347"/>
      <c r="P5" s="350"/>
    </row>
    <row r="6" spans="1:16" s="359" customFormat="1" ht="14.25">
      <c r="A6" s="352"/>
      <c r="B6" s="353" t="s">
        <v>32</v>
      </c>
      <c r="C6" s="354"/>
      <c r="D6" s="355" t="s">
        <v>260</v>
      </c>
      <c r="E6" s="356" t="s">
        <v>144</v>
      </c>
      <c r="F6" s="355" t="s">
        <v>261</v>
      </c>
      <c r="G6" s="353" t="s">
        <v>32</v>
      </c>
      <c r="H6" s="354"/>
      <c r="I6" s="355" t="s">
        <v>260</v>
      </c>
      <c r="J6" s="356" t="s">
        <v>144</v>
      </c>
      <c r="K6" s="355" t="s">
        <v>261</v>
      </c>
      <c r="L6" s="353" t="s">
        <v>32</v>
      </c>
      <c r="M6" s="354"/>
      <c r="N6" s="355" t="s">
        <v>260</v>
      </c>
      <c r="O6" s="357" t="s">
        <v>144</v>
      </c>
      <c r="P6" s="358" t="s">
        <v>261</v>
      </c>
    </row>
    <row r="7" spans="1:16" s="359" customFormat="1" ht="14.25">
      <c r="A7" s="352"/>
      <c r="B7" s="360" t="s">
        <v>262</v>
      </c>
      <c r="C7" s="361" t="s">
        <v>263</v>
      </c>
      <c r="D7" s="362"/>
      <c r="E7" s="363" t="s">
        <v>264</v>
      </c>
      <c r="F7" s="362" t="s">
        <v>265</v>
      </c>
      <c r="G7" s="360" t="s">
        <v>262</v>
      </c>
      <c r="H7" s="361" t="s">
        <v>263</v>
      </c>
      <c r="I7" s="362"/>
      <c r="J7" s="363" t="s">
        <v>264</v>
      </c>
      <c r="K7" s="362" t="s">
        <v>265</v>
      </c>
      <c r="L7" s="360" t="s">
        <v>262</v>
      </c>
      <c r="M7" s="361" t="s">
        <v>263</v>
      </c>
      <c r="N7" s="362"/>
      <c r="O7" s="363" t="s">
        <v>264</v>
      </c>
      <c r="P7" s="360" t="s">
        <v>265</v>
      </c>
    </row>
    <row r="8" spans="1:16" s="359" customFormat="1" ht="14.25">
      <c r="A8" s="364" t="s">
        <v>266</v>
      </c>
      <c r="B8" s="365" t="s">
        <v>267</v>
      </c>
      <c r="C8" s="366"/>
      <c r="D8" s="364" t="s">
        <v>268</v>
      </c>
      <c r="E8" s="367" t="s">
        <v>144</v>
      </c>
      <c r="F8" s="364" t="s">
        <v>16</v>
      </c>
      <c r="G8" s="365" t="s">
        <v>267</v>
      </c>
      <c r="H8" s="366"/>
      <c r="I8" s="364" t="s">
        <v>268</v>
      </c>
      <c r="J8" s="367" t="s">
        <v>144</v>
      </c>
      <c r="K8" s="364" t="s">
        <v>16</v>
      </c>
      <c r="L8" s="365" t="s">
        <v>267</v>
      </c>
      <c r="M8" s="366"/>
      <c r="N8" s="364" t="s">
        <v>268</v>
      </c>
      <c r="O8" s="367" t="s">
        <v>144</v>
      </c>
      <c r="P8" s="365" t="s">
        <v>16</v>
      </c>
    </row>
    <row r="9" spans="1:16" s="338" customFormat="1" ht="28.9" customHeight="1">
      <c r="A9" s="368"/>
      <c r="B9" s="369" t="s">
        <v>41</v>
      </c>
      <c r="C9" s="370" t="s">
        <v>18</v>
      </c>
      <c r="D9" s="371">
        <v>156148</v>
      </c>
      <c r="E9" s="372">
        <v>3725.4475783564826</v>
      </c>
      <c r="F9" s="373">
        <v>100</v>
      </c>
      <c r="G9" s="369" t="s">
        <v>41</v>
      </c>
      <c r="H9" s="370" t="s">
        <v>18</v>
      </c>
      <c r="I9" s="371">
        <v>84219</v>
      </c>
      <c r="J9" s="372">
        <v>4439.7982930665412</v>
      </c>
      <c r="K9" s="373">
        <v>100</v>
      </c>
      <c r="L9" s="369" t="s">
        <v>41</v>
      </c>
      <c r="M9" s="370" t="s">
        <v>18</v>
      </c>
      <c r="N9" s="371">
        <v>71929</v>
      </c>
      <c r="O9" s="372">
        <v>3134.8735671308318</v>
      </c>
      <c r="P9" s="374">
        <v>100</v>
      </c>
    </row>
    <row r="10" spans="1:16" s="340" customFormat="1" ht="28.9" customHeight="1">
      <c r="A10" s="368">
        <v>1</v>
      </c>
      <c r="B10" s="375" t="s">
        <v>49</v>
      </c>
      <c r="C10" s="370" t="s">
        <v>20</v>
      </c>
      <c r="D10" s="371">
        <v>35271</v>
      </c>
      <c r="E10" s="372">
        <v>841.51101222053126</v>
      </c>
      <c r="F10" s="376">
        <v>22.588185567538499</v>
      </c>
      <c r="G10" s="375" t="s">
        <v>49</v>
      </c>
      <c r="H10" s="370" t="s">
        <v>20</v>
      </c>
      <c r="I10" s="371">
        <v>20614</v>
      </c>
      <c r="J10" s="372">
        <v>1086.7144232687835</v>
      </c>
      <c r="K10" s="376">
        <v>24.476662035882601</v>
      </c>
      <c r="L10" s="375" t="s">
        <v>49</v>
      </c>
      <c r="M10" s="370" t="s">
        <v>20</v>
      </c>
      <c r="N10" s="371">
        <v>14657</v>
      </c>
      <c r="O10" s="372">
        <v>638.79439271276681</v>
      </c>
      <c r="P10" s="377">
        <v>20.3770384684898</v>
      </c>
    </row>
    <row r="11" spans="1:16" s="340" customFormat="1" ht="28.9" customHeight="1">
      <c r="A11" s="368">
        <v>2</v>
      </c>
      <c r="B11" s="375" t="s">
        <v>64</v>
      </c>
      <c r="C11" s="370" t="s">
        <v>34</v>
      </c>
      <c r="D11" s="371">
        <v>18273</v>
      </c>
      <c r="E11" s="372">
        <v>435.96526115805523</v>
      </c>
      <c r="F11" s="376">
        <v>11.7023593001511</v>
      </c>
      <c r="G11" s="375" t="s">
        <v>64</v>
      </c>
      <c r="H11" s="370" t="s">
        <v>34</v>
      </c>
      <c r="I11" s="371">
        <v>9409</v>
      </c>
      <c r="J11" s="372">
        <v>496.0170761878328</v>
      </c>
      <c r="K11" s="376">
        <v>11.1720633111293</v>
      </c>
      <c r="L11" s="375" t="s">
        <v>64</v>
      </c>
      <c r="M11" s="370" t="s">
        <v>34</v>
      </c>
      <c r="N11" s="371">
        <v>8864</v>
      </c>
      <c r="O11" s="372">
        <v>386.31872122575999</v>
      </c>
      <c r="P11" s="377">
        <v>12.3232632178954</v>
      </c>
    </row>
    <row r="12" spans="1:16" s="340" customFormat="1" ht="28.9" customHeight="1">
      <c r="A12" s="368">
        <v>3</v>
      </c>
      <c r="B12" s="375" t="s">
        <v>71</v>
      </c>
      <c r="C12" s="370" t="s">
        <v>24</v>
      </c>
      <c r="D12" s="371">
        <v>15344</v>
      </c>
      <c r="E12" s="372">
        <v>366.08389247574019</v>
      </c>
      <c r="F12" s="376">
        <v>9.8265747880216008</v>
      </c>
      <c r="G12" s="375" t="s">
        <v>71</v>
      </c>
      <c r="H12" s="370" t="s">
        <v>24</v>
      </c>
      <c r="I12" s="371">
        <v>8772</v>
      </c>
      <c r="J12" s="372">
        <v>462.43615605480591</v>
      </c>
      <c r="K12" s="376">
        <v>10.4157019199943</v>
      </c>
      <c r="L12" s="375" t="s">
        <v>71</v>
      </c>
      <c r="M12" s="370" t="s">
        <v>24</v>
      </c>
      <c r="N12" s="371">
        <v>6572</v>
      </c>
      <c r="O12" s="372">
        <v>286.42674141422549</v>
      </c>
      <c r="P12" s="377">
        <v>9.1367876656146993</v>
      </c>
    </row>
    <row r="13" spans="1:16" s="340" customFormat="1" ht="28.9" customHeight="1">
      <c r="A13" s="368">
        <v>4</v>
      </c>
      <c r="B13" s="375" t="s">
        <v>65</v>
      </c>
      <c r="C13" s="370" t="s">
        <v>22</v>
      </c>
      <c r="D13" s="371">
        <v>9864</v>
      </c>
      <c r="E13" s="372">
        <v>235.33964516297578</v>
      </c>
      <c r="F13" s="376">
        <v>6.3170837922996004</v>
      </c>
      <c r="G13" s="375" t="s">
        <v>65</v>
      </c>
      <c r="H13" s="370" t="s">
        <v>22</v>
      </c>
      <c r="I13" s="371">
        <v>5407</v>
      </c>
      <c r="J13" s="372">
        <v>285.04244138033926</v>
      </c>
      <c r="K13" s="376">
        <v>6.4201664707489003</v>
      </c>
      <c r="L13" s="375" t="s">
        <v>53</v>
      </c>
      <c r="M13" s="370" t="s">
        <v>23</v>
      </c>
      <c r="N13" s="371">
        <v>5096</v>
      </c>
      <c r="O13" s="372">
        <v>222.09839839423205</v>
      </c>
      <c r="P13" s="377">
        <v>7.0847641424181997</v>
      </c>
    </row>
    <row r="14" spans="1:16" s="340" customFormat="1" ht="28.9" customHeight="1">
      <c r="A14" s="368">
        <v>5</v>
      </c>
      <c r="B14" s="375" t="s">
        <v>53</v>
      </c>
      <c r="C14" s="370" t="s">
        <v>23</v>
      </c>
      <c r="D14" s="371">
        <v>9572</v>
      </c>
      <c r="E14" s="372">
        <v>228.37298089010588</v>
      </c>
      <c r="F14" s="376">
        <v>6.1300817173451003</v>
      </c>
      <c r="G14" s="375" t="s">
        <v>298</v>
      </c>
      <c r="H14" s="370" t="s">
        <v>299</v>
      </c>
      <c r="I14" s="371">
        <v>4600</v>
      </c>
      <c r="J14" s="372">
        <v>242.49958023849837</v>
      </c>
      <c r="K14" s="376">
        <v>5.4619503912419001</v>
      </c>
      <c r="L14" s="375" t="s">
        <v>65</v>
      </c>
      <c r="M14" s="370" t="s">
        <v>22</v>
      </c>
      <c r="N14" s="371">
        <v>4457</v>
      </c>
      <c r="O14" s="372">
        <v>194.24893281850319</v>
      </c>
      <c r="P14" s="377">
        <v>6.1963881049368004</v>
      </c>
    </row>
    <row r="15" spans="1:16" s="340" customFormat="1" ht="28.9" customHeight="1">
      <c r="A15" s="368">
        <v>6</v>
      </c>
      <c r="B15" s="375" t="s">
        <v>298</v>
      </c>
      <c r="C15" s="370" t="s">
        <v>299</v>
      </c>
      <c r="D15" s="371">
        <v>8021</v>
      </c>
      <c r="E15" s="372">
        <v>191.36854155030707</v>
      </c>
      <c r="F15" s="376">
        <v>5.1367932986653999</v>
      </c>
      <c r="G15" s="375" t="s">
        <v>53</v>
      </c>
      <c r="H15" s="370" t="s">
        <v>23</v>
      </c>
      <c r="I15" s="371">
        <v>4476</v>
      </c>
      <c r="J15" s="372">
        <v>235.9626350320693</v>
      </c>
      <c r="K15" s="376">
        <v>5.3147152067823002</v>
      </c>
      <c r="L15" s="375" t="s">
        <v>63</v>
      </c>
      <c r="M15" s="370" t="s">
        <v>27</v>
      </c>
      <c r="N15" s="371">
        <v>4146</v>
      </c>
      <c r="O15" s="372">
        <v>180.69465458055063</v>
      </c>
      <c r="P15" s="377">
        <v>5.7640172948324002</v>
      </c>
    </row>
    <row r="16" spans="1:16" s="340" customFormat="1" ht="28.9" customHeight="1">
      <c r="A16" s="368">
        <v>7</v>
      </c>
      <c r="B16" s="375" t="s">
        <v>63</v>
      </c>
      <c r="C16" s="370" t="s">
        <v>27</v>
      </c>
      <c r="D16" s="371">
        <v>7675</v>
      </c>
      <c r="E16" s="372">
        <v>183.11352155574201</v>
      </c>
      <c r="F16" s="376">
        <v>4.9152086482054997</v>
      </c>
      <c r="G16" s="375" t="s">
        <v>114</v>
      </c>
      <c r="H16" s="370" t="s">
        <v>35</v>
      </c>
      <c r="I16" s="371">
        <v>3874</v>
      </c>
      <c r="J16" s="372">
        <v>204.22682040085706</v>
      </c>
      <c r="K16" s="376">
        <v>4.5999121338415003</v>
      </c>
      <c r="L16" s="375" t="s">
        <v>298</v>
      </c>
      <c r="M16" s="370" t="s">
        <v>299</v>
      </c>
      <c r="N16" s="371">
        <v>3421</v>
      </c>
      <c r="O16" s="372">
        <v>149.09706061747798</v>
      </c>
      <c r="P16" s="377">
        <v>4.7560789111485002</v>
      </c>
    </row>
    <row r="17" spans="1:16" s="340" customFormat="1" ht="28.9" customHeight="1">
      <c r="A17" s="368">
        <v>8</v>
      </c>
      <c r="B17" s="375" t="s">
        <v>114</v>
      </c>
      <c r="C17" s="370" t="s">
        <v>35</v>
      </c>
      <c r="D17" s="371">
        <v>5662</v>
      </c>
      <c r="E17" s="372">
        <v>135.08648326366273</v>
      </c>
      <c r="F17" s="376">
        <v>3.6260470835361001</v>
      </c>
      <c r="G17" s="375" t="s">
        <v>63</v>
      </c>
      <c r="H17" s="370" t="s">
        <v>27</v>
      </c>
      <c r="I17" s="371">
        <v>3529</v>
      </c>
      <c r="J17" s="372">
        <v>186.0393518829697</v>
      </c>
      <c r="K17" s="376">
        <v>4.1902658544984002</v>
      </c>
      <c r="L17" s="375" t="s">
        <v>88</v>
      </c>
      <c r="M17" s="370" t="s">
        <v>36</v>
      </c>
      <c r="N17" s="371">
        <v>2645</v>
      </c>
      <c r="O17" s="372">
        <v>115.27673935493404</v>
      </c>
      <c r="P17" s="377">
        <v>3.6772372756467999</v>
      </c>
    </row>
    <row r="18" spans="1:16" s="340" customFormat="1" ht="28.9" customHeight="1">
      <c r="A18" s="368">
        <v>9</v>
      </c>
      <c r="B18" s="375" t="s">
        <v>88</v>
      </c>
      <c r="C18" s="370" t="s">
        <v>36</v>
      </c>
      <c r="D18" s="371">
        <v>4970</v>
      </c>
      <c r="E18" s="372">
        <v>118.57644327453261</v>
      </c>
      <c r="F18" s="376">
        <v>3.1828777826165</v>
      </c>
      <c r="G18" s="375" t="s">
        <v>98</v>
      </c>
      <c r="H18" s="370" t="s">
        <v>19</v>
      </c>
      <c r="I18" s="371">
        <v>2336</v>
      </c>
      <c r="J18" s="372">
        <v>123.14761292111568</v>
      </c>
      <c r="K18" s="376">
        <v>2.7737208943349998</v>
      </c>
      <c r="L18" s="375" t="s">
        <v>55</v>
      </c>
      <c r="M18" s="370" t="s">
        <v>289</v>
      </c>
      <c r="N18" s="371">
        <v>2113</v>
      </c>
      <c r="O18" s="372">
        <v>92.090642819272446</v>
      </c>
      <c r="P18" s="377">
        <v>2.9376190409988001</v>
      </c>
    </row>
    <row r="19" spans="1:16" s="340" customFormat="1" ht="28.9" customHeight="1">
      <c r="A19" s="368">
        <v>10</v>
      </c>
      <c r="B19" s="375" t="s">
        <v>98</v>
      </c>
      <c r="C19" s="370" t="s">
        <v>19</v>
      </c>
      <c r="D19" s="371">
        <v>3684</v>
      </c>
      <c r="E19" s="372">
        <v>87.894490346756172</v>
      </c>
      <c r="F19" s="376">
        <v>2.3593001511387</v>
      </c>
      <c r="G19" s="375" t="s">
        <v>88</v>
      </c>
      <c r="H19" s="370" t="s">
        <v>36</v>
      </c>
      <c r="I19" s="371">
        <v>2325</v>
      </c>
      <c r="J19" s="372">
        <v>122.56772262054537</v>
      </c>
      <c r="K19" s="376">
        <v>2.7606597086167999</v>
      </c>
      <c r="L19" s="375" t="s">
        <v>114</v>
      </c>
      <c r="M19" s="370" t="s">
        <v>35</v>
      </c>
      <c r="N19" s="371">
        <v>1788</v>
      </c>
      <c r="O19" s="372">
        <v>77.926204146170903</v>
      </c>
      <c r="P19" s="377">
        <v>2.4857845931405</v>
      </c>
    </row>
    <row r="20" spans="1:16" s="340" customFormat="1" ht="28.9" customHeight="1">
      <c r="A20" s="368"/>
      <c r="B20" s="378"/>
      <c r="C20" s="370" t="s">
        <v>26</v>
      </c>
      <c r="D20" s="379">
        <v>37812</v>
      </c>
      <c r="E20" s="380">
        <v>902.13530645807396</v>
      </c>
      <c r="F20" s="381">
        <v>24.215487870481851</v>
      </c>
      <c r="G20" s="378"/>
      <c r="H20" s="370" t="s">
        <v>26</v>
      </c>
      <c r="I20" s="379">
        <v>18877</v>
      </c>
      <c r="J20" s="380">
        <v>995.14447307872456</v>
      </c>
      <c r="K20" s="381">
        <v>22.414182072928913</v>
      </c>
      <c r="L20" s="378"/>
      <c r="M20" s="370" t="s">
        <v>26</v>
      </c>
      <c r="N20" s="379">
        <v>18170</v>
      </c>
      <c r="O20" s="380">
        <v>791.90107904693809</v>
      </c>
      <c r="P20" s="377">
        <v>25.261021284878144</v>
      </c>
    </row>
    <row r="21" spans="1:16" s="340" customFormat="1" ht="28.9" customHeight="1">
      <c r="A21" s="382">
        <v>11</v>
      </c>
      <c r="B21" s="383" t="s">
        <v>55</v>
      </c>
      <c r="C21" s="384" t="s">
        <v>289</v>
      </c>
      <c r="D21" s="385">
        <v>3595</v>
      </c>
      <c r="E21" s="372">
        <v>85.771089249888291</v>
      </c>
      <c r="F21" s="376">
        <v>2.3023029433614002</v>
      </c>
      <c r="G21" s="383" t="s">
        <v>55</v>
      </c>
      <c r="H21" s="384" t="s">
        <v>289</v>
      </c>
      <c r="I21" s="385">
        <v>1482</v>
      </c>
      <c r="J21" s="372">
        <v>78.127038676837941</v>
      </c>
      <c r="K21" s="376">
        <v>1.7596979303958</v>
      </c>
      <c r="L21" s="383" t="s">
        <v>95</v>
      </c>
      <c r="M21" s="384" t="s">
        <v>300</v>
      </c>
      <c r="N21" s="385">
        <v>1783</v>
      </c>
      <c r="O21" s="372">
        <v>77.708289705046283</v>
      </c>
      <c r="P21" s="386">
        <v>2.4788332939425999</v>
      </c>
    </row>
    <row r="22" spans="1:16" s="340" customFormat="1" ht="28.9" customHeight="1">
      <c r="A22" s="368">
        <v>12</v>
      </c>
      <c r="B22" s="375" t="s">
        <v>95</v>
      </c>
      <c r="C22" s="370" t="s">
        <v>300</v>
      </c>
      <c r="D22" s="371">
        <v>3150</v>
      </c>
      <c r="E22" s="372">
        <v>75.154083765548847</v>
      </c>
      <c r="F22" s="376">
        <v>2.0173169044752002</v>
      </c>
      <c r="G22" s="375" t="s">
        <v>95</v>
      </c>
      <c r="H22" s="370" t="s">
        <v>300</v>
      </c>
      <c r="I22" s="371">
        <v>1367</v>
      </c>
      <c r="J22" s="372">
        <v>72.06454917087548</v>
      </c>
      <c r="K22" s="376">
        <v>1.6231491706147001</v>
      </c>
      <c r="L22" s="375" t="s">
        <v>98</v>
      </c>
      <c r="M22" s="370" t="s">
        <v>19</v>
      </c>
      <c r="N22" s="371">
        <v>1348</v>
      </c>
      <c r="O22" s="372">
        <v>58.749733327202676</v>
      </c>
      <c r="P22" s="377">
        <v>1.8740702637322999</v>
      </c>
    </row>
    <row r="23" spans="1:16" s="340" customFormat="1" ht="28.9" customHeight="1">
      <c r="A23" s="368">
        <v>13</v>
      </c>
      <c r="B23" s="375" t="s">
        <v>44</v>
      </c>
      <c r="C23" s="370" t="s">
        <v>28</v>
      </c>
      <c r="D23" s="371">
        <v>2163</v>
      </c>
      <c r="E23" s="372">
        <v>51.605804185676867</v>
      </c>
      <c r="F23" s="376">
        <v>1.3852242744062999</v>
      </c>
      <c r="G23" s="375" t="s">
        <v>44</v>
      </c>
      <c r="H23" s="370" t="s">
        <v>28</v>
      </c>
      <c r="I23" s="371">
        <v>1098</v>
      </c>
      <c r="J23" s="372">
        <v>57.883595456928511</v>
      </c>
      <c r="K23" s="376">
        <v>1.303743810779</v>
      </c>
      <c r="L23" s="375" t="s">
        <v>44</v>
      </c>
      <c r="M23" s="370" t="s">
        <v>28</v>
      </c>
      <c r="N23" s="371">
        <v>1065</v>
      </c>
      <c r="O23" s="372">
        <v>46.415775959548114</v>
      </c>
      <c r="P23" s="377">
        <v>1.4806267291357</v>
      </c>
    </row>
    <row r="24" spans="1:16" s="340" customFormat="1" ht="28.9" customHeight="1">
      <c r="A24" s="368">
        <v>14</v>
      </c>
      <c r="B24" s="375" t="s">
        <v>60</v>
      </c>
      <c r="C24" s="370" t="s">
        <v>301</v>
      </c>
      <c r="D24" s="371">
        <v>1676</v>
      </c>
      <c r="E24" s="372">
        <v>39.986744251130112</v>
      </c>
      <c r="F24" s="376">
        <v>1.0733406767938001</v>
      </c>
      <c r="G24" s="375" t="s">
        <v>60</v>
      </c>
      <c r="H24" s="370" t="s">
        <v>301</v>
      </c>
      <c r="I24" s="371">
        <v>893</v>
      </c>
      <c r="J24" s="372">
        <v>47.076548946299788</v>
      </c>
      <c r="K24" s="376">
        <v>1.0603308042127999</v>
      </c>
      <c r="L24" s="375" t="s">
        <v>60</v>
      </c>
      <c r="M24" s="370" t="s">
        <v>301</v>
      </c>
      <c r="N24" s="371">
        <v>783</v>
      </c>
      <c r="O24" s="372">
        <v>34.12540148011847</v>
      </c>
      <c r="P24" s="377">
        <v>1.0885734543786001</v>
      </c>
    </row>
    <row r="25" spans="1:16" s="340" customFormat="1" ht="28.9" customHeight="1">
      <c r="A25" s="387">
        <v>15</v>
      </c>
      <c r="B25" s="388" t="s">
        <v>82</v>
      </c>
      <c r="C25" s="389" t="s">
        <v>21</v>
      </c>
      <c r="D25" s="390">
        <v>1618</v>
      </c>
      <c r="E25" s="380">
        <v>38.60295477227239</v>
      </c>
      <c r="F25" s="381">
        <v>1.0361964290289001</v>
      </c>
      <c r="G25" s="388" t="s">
        <v>82</v>
      </c>
      <c r="H25" s="389" t="s">
        <v>21</v>
      </c>
      <c r="I25" s="391">
        <v>876</v>
      </c>
      <c r="J25" s="380">
        <v>46.180354845418385</v>
      </c>
      <c r="K25" s="381">
        <v>1.0401453353756001</v>
      </c>
      <c r="L25" s="388" t="s">
        <v>87</v>
      </c>
      <c r="M25" s="389" t="s">
        <v>302</v>
      </c>
      <c r="N25" s="391">
        <v>751</v>
      </c>
      <c r="O25" s="380">
        <v>32.730749056920772</v>
      </c>
      <c r="P25" s="392">
        <v>1.0440851395126001</v>
      </c>
    </row>
    <row r="26" spans="1:16" s="394" customFormat="1" ht="15.75" customHeight="1">
      <c r="A26" s="351" t="s">
        <v>303</v>
      </c>
      <c r="B26" s="351"/>
      <c r="C26" s="393"/>
      <c r="D26" s="393"/>
      <c r="E26" s="393"/>
      <c r="F26" s="393"/>
      <c r="H26" s="393"/>
      <c r="I26" s="393"/>
      <c r="J26" s="393"/>
      <c r="K26" s="393"/>
      <c r="M26" s="393"/>
      <c r="N26" s="393"/>
      <c r="O26" s="393"/>
      <c r="P26" s="393"/>
    </row>
  </sheetData>
  <mergeCells count="1">
    <mergeCell ref="A1:P2"/>
  </mergeCells>
  <phoneticPr fontId="2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showGridLines="0" workbookViewId="0">
      <selection activeCell="L3" sqref="L3"/>
    </sheetView>
  </sheetViews>
  <sheetFormatPr defaultColWidth="9" defaultRowHeight="15.75"/>
  <cols>
    <col min="1" max="1" width="3" style="1" customWidth="1"/>
    <col min="2" max="2" width="13.125" style="5" customWidth="1"/>
    <col min="3" max="3" width="19.875" style="6" customWidth="1"/>
    <col min="4" max="6" width="7.875" style="1" customWidth="1"/>
    <col min="7" max="7" width="13.125" style="5" customWidth="1"/>
    <col min="8" max="8" width="19.875" style="1" customWidth="1"/>
    <col min="9" max="11" width="7.875" style="1" customWidth="1"/>
    <col min="12" max="12" width="13.125" style="5" customWidth="1"/>
    <col min="13" max="13" width="19.875" style="1" customWidth="1"/>
    <col min="14" max="16" width="7.875" style="1" customWidth="1"/>
    <col min="17" max="16384" width="9" style="1"/>
  </cols>
  <sheetData>
    <row r="1" spans="1:16" ht="25.5" customHeight="1">
      <c r="A1" s="403" t="s">
        <v>291</v>
      </c>
      <c r="B1" s="403"/>
      <c r="C1" s="403"/>
      <c r="D1" s="403"/>
      <c r="E1" s="403"/>
      <c r="F1" s="403"/>
      <c r="G1" s="403"/>
      <c r="H1" s="403"/>
      <c r="I1" s="403"/>
      <c r="J1" s="403"/>
      <c r="K1" s="403"/>
      <c r="L1" s="403"/>
      <c r="M1" s="403"/>
      <c r="N1" s="403"/>
      <c r="O1" s="403"/>
      <c r="P1" s="403"/>
    </row>
    <row r="2" spans="1:16" ht="10.5" customHeight="1">
      <c r="A2" s="403"/>
      <c r="B2" s="403"/>
      <c r="C2" s="403"/>
      <c r="D2" s="403"/>
      <c r="E2" s="403"/>
      <c r="F2" s="403"/>
      <c r="G2" s="403"/>
      <c r="H2" s="403"/>
      <c r="I2" s="403"/>
      <c r="J2" s="403"/>
      <c r="K2" s="403"/>
      <c r="L2" s="403"/>
      <c r="M2" s="403"/>
      <c r="N2" s="403"/>
      <c r="O2" s="403"/>
      <c r="P2" s="403"/>
    </row>
    <row r="3" spans="1:16" ht="16.5">
      <c r="B3" s="2"/>
      <c r="C3" s="3"/>
      <c r="D3" s="4"/>
      <c r="E3" s="4"/>
      <c r="F3" s="4"/>
      <c r="G3" s="2"/>
      <c r="H3" s="400" t="s">
        <v>292</v>
      </c>
      <c r="I3" s="4"/>
      <c r="J3" s="4"/>
      <c r="K3" s="4"/>
      <c r="L3" s="2"/>
      <c r="M3" s="4"/>
      <c r="N3" s="4"/>
      <c r="O3" s="4"/>
      <c r="P3" s="3"/>
    </row>
    <row r="4" spans="1:16">
      <c r="P4" s="7" t="s">
        <v>250</v>
      </c>
    </row>
    <row r="5" spans="1:16" s="17" customFormat="1" ht="14.25">
      <c r="A5" s="8" t="s">
        <v>0</v>
      </c>
      <c r="B5" s="9"/>
      <c r="C5" s="10" t="s">
        <v>1</v>
      </c>
      <c r="D5" s="9"/>
      <c r="E5" s="11"/>
      <c r="F5" s="12"/>
      <c r="G5" s="9"/>
      <c r="H5" s="10" t="s">
        <v>2</v>
      </c>
      <c r="I5" s="9"/>
      <c r="J5" s="13"/>
      <c r="K5" s="14"/>
      <c r="L5" s="15"/>
      <c r="M5" s="10" t="s">
        <v>3</v>
      </c>
      <c r="N5" s="9"/>
      <c r="O5" s="13"/>
      <c r="P5" s="16"/>
    </row>
    <row r="6" spans="1:16" s="25" customFormat="1" ht="14.25">
      <c r="A6" s="18"/>
      <c r="B6" s="19" t="s">
        <v>32</v>
      </c>
      <c r="C6" s="20"/>
      <c r="D6" s="21" t="s">
        <v>260</v>
      </c>
      <c r="E6" s="22" t="s">
        <v>144</v>
      </c>
      <c r="F6" s="21" t="s">
        <v>261</v>
      </c>
      <c r="G6" s="19" t="s">
        <v>32</v>
      </c>
      <c r="H6" s="20"/>
      <c r="I6" s="21" t="s">
        <v>260</v>
      </c>
      <c r="J6" s="22" t="s">
        <v>144</v>
      </c>
      <c r="K6" s="21" t="s">
        <v>261</v>
      </c>
      <c r="L6" s="19" t="s">
        <v>32</v>
      </c>
      <c r="M6" s="20"/>
      <c r="N6" s="21" t="s">
        <v>260</v>
      </c>
      <c r="O6" s="23" t="s">
        <v>144</v>
      </c>
      <c r="P6" s="24" t="s">
        <v>261</v>
      </c>
    </row>
    <row r="7" spans="1:16" s="25" customFormat="1" ht="14.25">
      <c r="A7" s="18"/>
      <c r="B7" s="26" t="s">
        <v>262</v>
      </c>
      <c r="C7" s="27" t="s">
        <v>263</v>
      </c>
      <c r="D7" s="28"/>
      <c r="E7" s="29" t="s">
        <v>264</v>
      </c>
      <c r="F7" s="28" t="s">
        <v>265</v>
      </c>
      <c r="G7" s="26" t="s">
        <v>262</v>
      </c>
      <c r="H7" s="27" t="s">
        <v>263</v>
      </c>
      <c r="I7" s="28"/>
      <c r="J7" s="29" t="s">
        <v>264</v>
      </c>
      <c r="K7" s="28" t="s">
        <v>265</v>
      </c>
      <c r="L7" s="26" t="s">
        <v>262</v>
      </c>
      <c r="M7" s="27" t="s">
        <v>263</v>
      </c>
      <c r="N7" s="28"/>
      <c r="O7" s="29" t="s">
        <v>264</v>
      </c>
      <c r="P7" s="26" t="s">
        <v>265</v>
      </c>
    </row>
    <row r="8" spans="1:16" s="25" customFormat="1" ht="14.25">
      <c r="A8" s="30" t="s">
        <v>266</v>
      </c>
      <c r="B8" s="31" t="s">
        <v>267</v>
      </c>
      <c r="C8" s="32"/>
      <c r="D8" s="30" t="s">
        <v>268</v>
      </c>
      <c r="E8" s="33" t="s">
        <v>144</v>
      </c>
      <c r="F8" s="30" t="s">
        <v>16</v>
      </c>
      <c r="G8" s="31" t="s">
        <v>267</v>
      </c>
      <c r="H8" s="32"/>
      <c r="I8" s="30" t="s">
        <v>268</v>
      </c>
      <c r="J8" s="33" t="s">
        <v>144</v>
      </c>
      <c r="K8" s="30" t="s">
        <v>16</v>
      </c>
      <c r="L8" s="31" t="s">
        <v>267</v>
      </c>
      <c r="M8" s="32"/>
      <c r="N8" s="30" t="s">
        <v>268</v>
      </c>
      <c r="O8" s="33" t="s">
        <v>144</v>
      </c>
      <c r="P8" s="31" t="s">
        <v>16</v>
      </c>
    </row>
    <row r="9" spans="1:16" ht="28.9" customHeight="1">
      <c r="A9" s="34"/>
      <c r="B9" s="35" t="s">
        <v>156</v>
      </c>
      <c r="C9" s="36" t="s">
        <v>110</v>
      </c>
      <c r="D9" s="37">
        <v>159059</v>
      </c>
      <c r="E9" s="38">
        <v>3964.1731795804667</v>
      </c>
      <c r="F9" s="39">
        <v>100</v>
      </c>
      <c r="G9" s="35" t="s">
        <v>156</v>
      </c>
      <c r="H9" s="36" t="s">
        <v>110</v>
      </c>
      <c r="I9" s="37">
        <v>85730</v>
      </c>
      <c r="J9" s="38">
        <v>4705.2844301353352</v>
      </c>
      <c r="K9" s="39">
        <v>100</v>
      </c>
      <c r="L9" s="35" t="s">
        <v>156</v>
      </c>
      <c r="M9" s="36" t="s">
        <v>110</v>
      </c>
      <c r="N9" s="37">
        <v>73329</v>
      </c>
      <c r="O9" s="38">
        <v>3347.7156653590023</v>
      </c>
      <c r="P9" s="40">
        <v>100</v>
      </c>
    </row>
    <row r="10" spans="1:16" s="6" customFormat="1" ht="28.9" customHeight="1">
      <c r="A10" s="34">
        <v>1</v>
      </c>
      <c r="B10" s="41" t="s">
        <v>158</v>
      </c>
      <c r="C10" s="36" t="s">
        <v>159</v>
      </c>
      <c r="D10" s="37">
        <v>34407</v>
      </c>
      <c r="E10" s="38">
        <v>857.51391992798347</v>
      </c>
      <c r="F10" s="42">
        <v>21.631595822933601</v>
      </c>
      <c r="G10" s="41" t="s">
        <v>158</v>
      </c>
      <c r="H10" s="36" t="s">
        <v>159</v>
      </c>
      <c r="I10" s="37">
        <v>20089</v>
      </c>
      <c r="J10" s="38">
        <v>1102.5832137756765</v>
      </c>
      <c r="K10" s="42">
        <v>23.4328706403826</v>
      </c>
      <c r="L10" s="41" t="s">
        <v>158</v>
      </c>
      <c r="M10" s="36" t="s">
        <v>159</v>
      </c>
      <c r="N10" s="37">
        <v>14318</v>
      </c>
      <c r="O10" s="38">
        <v>653.6648924246914</v>
      </c>
      <c r="P10" s="43">
        <v>19.525699245864502</v>
      </c>
    </row>
    <row r="11" spans="1:16" s="6" customFormat="1" ht="28.9" customHeight="1">
      <c r="A11" s="34">
        <v>2</v>
      </c>
      <c r="B11" s="41" t="s">
        <v>160</v>
      </c>
      <c r="C11" s="36" t="s">
        <v>161</v>
      </c>
      <c r="D11" s="37">
        <v>18741</v>
      </c>
      <c r="E11" s="38">
        <v>467.07554780627015</v>
      </c>
      <c r="F11" s="42">
        <v>11.7824203597407</v>
      </c>
      <c r="G11" s="41" t="s">
        <v>160</v>
      </c>
      <c r="H11" s="36" t="s">
        <v>161</v>
      </c>
      <c r="I11" s="37">
        <v>9598</v>
      </c>
      <c r="J11" s="38">
        <v>526.78548886549561</v>
      </c>
      <c r="K11" s="42">
        <v>11.1956141374081</v>
      </c>
      <c r="L11" s="41" t="s">
        <v>160</v>
      </c>
      <c r="M11" s="36" t="s">
        <v>161</v>
      </c>
      <c r="N11" s="37">
        <v>9143</v>
      </c>
      <c r="O11" s="38">
        <v>417.40872408429618</v>
      </c>
      <c r="P11" s="43">
        <v>12.468464045602699</v>
      </c>
    </row>
    <row r="12" spans="1:16" s="6" customFormat="1" ht="28.9" customHeight="1">
      <c r="A12" s="34">
        <v>3</v>
      </c>
      <c r="B12" s="41" t="s">
        <v>162</v>
      </c>
      <c r="C12" s="36" t="s">
        <v>163</v>
      </c>
      <c r="D12" s="37">
        <v>13090</v>
      </c>
      <c r="E12" s="38">
        <v>326.2376031579999</v>
      </c>
      <c r="F12" s="42">
        <v>8.2296506327841001</v>
      </c>
      <c r="G12" s="41" t="s">
        <v>162</v>
      </c>
      <c r="H12" s="36" t="s">
        <v>163</v>
      </c>
      <c r="I12" s="37">
        <v>7612</v>
      </c>
      <c r="J12" s="38">
        <v>417.78403221964504</v>
      </c>
      <c r="K12" s="42">
        <v>8.8790388428787992</v>
      </c>
      <c r="L12" s="41" t="s">
        <v>293</v>
      </c>
      <c r="M12" s="36" t="s">
        <v>294</v>
      </c>
      <c r="N12" s="37">
        <v>5687</v>
      </c>
      <c r="O12" s="38">
        <v>259.63069166218878</v>
      </c>
      <c r="P12" s="43">
        <v>7.7554582770799998</v>
      </c>
    </row>
    <row r="13" spans="1:16" s="6" customFormat="1" ht="28.9" customHeight="1">
      <c r="A13" s="34">
        <v>4</v>
      </c>
      <c r="B13" s="41" t="s">
        <v>293</v>
      </c>
      <c r="C13" s="36" t="s">
        <v>294</v>
      </c>
      <c r="D13" s="37">
        <v>12661</v>
      </c>
      <c r="E13" s="38">
        <v>315.54578255030077</v>
      </c>
      <c r="F13" s="42">
        <v>7.9599393935584004</v>
      </c>
      <c r="G13" s="41" t="s">
        <v>293</v>
      </c>
      <c r="H13" s="36" t="s">
        <v>294</v>
      </c>
      <c r="I13" s="37">
        <v>6974</v>
      </c>
      <c r="J13" s="38">
        <v>382.76745148447247</v>
      </c>
      <c r="K13" s="42">
        <v>8.1348419456433003</v>
      </c>
      <c r="L13" s="41" t="s">
        <v>162</v>
      </c>
      <c r="M13" s="36" t="s">
        <v>163</v>
      </c>
      <c r="N13" s="37">
        <v>5478</v>
      </c>
      <c r="O13" s="38">
        <v>250.08913819684724</v>
      </c>
      <c r="P13" s="43">
        <v>7.4704414351757</v>
      </c>
    </row>
    <row r="14" spans="1:16" s="6" customFormat="1" ht="28.9" customHeight="1">
      <c r="A14" s="34">
        <v>5</v>
      </c>
      <c r="B14" s="41" t="s">
        <v>166</v>
      </c>
      <c r="C14" s="36" t="s">
        <v>167</v>
      </c>
      <c r="D14" s="37">
        <v>10187</v>
      </c>
      <c r="E14" s="38">
        <v>253.88712478002637</v>
      </c>
      <c r="F14" s="42">
        <v>6.4045417109375</v>
      </c>
      <c r="G14" s="41" t="s">
        <v>164</v>
      </c>
      <c r="H14" s="36" t="s">
        <v>165</v>
      </c>
      <c r="I14" s="37">
        <v>5415</v>
      </c>
      <c r="J14" s="38">
        <v>297.20185686670754</v>
      </c>
      <c r="K14" s="42">
        <v>6.3163420039659002</v>
      </c>
      <c r="L14" s="41" t="s">
        <v>166</v>
      </c>
      <c r="M14" s="36" t="s">
        <v>167</v>
      </c>
      <c r="N14" s="37">
        <v>5390</v>
      </c>
      <c r="O14" s="38">
        <v>246.07164200091398</v>
      </c>
      <c r="P14" s="43">
        <v>7.3504343438476001</v>
      </c>
    </row>
    <row r="15" spans="1:16" s="6" customFormat="1" ht="28.9" customHeight="1">
      <c r="A15" s="34">
        <v>6</v>
      </c>
      <c r="B15" s="41" t="s">
        <v>164</v>
      </c>
      <c r="C15" s="36" t="s">
        <v>165</v>
      </c>
      <c r="D15" s="37">
        <v>10079</v>
      </c>
      <c r="E15" s="38">
        <v>251.19547763403216</v>
      </c>
      <c r="F15" s="42">
        <v>6.3366423779855001</v>
      </c>
      <c r="G15" s="41" t="s">
        <v>166</v>
      </c>
      <c r="H15" s="36" t="s">
        <v>167</v>
      </c>
      <c r="I15" s="37">
        <v>4797</v>
      </c>
      <c r="J15" s="38">
        <v>263.28297458718305</v>
      </c>
      <c r="K15" s="42">
        <v>5.5954741630700999</v>
      </c>
      <c r="L15" s="41" t="s">
        <v>164</v>
      </c>
      <c r="M15" s="36" t="s">
        <v>165</v>
      </c>
      <c r="N15" s="37">
        <v>4664</v>
      </c>
      <c r="O15" s="38">
        <v>212.92729838446434</v>
      </c>
      <c r="P15" s="43">
        <v>6.3603758403906001</v>
      </c>
    </row>
    <row r="16" spans="1:16" s="6" customFormat="1" ht="28.9" customHeight="1">
      <c r="A16" s="34">
        <v>7</v>
      </c>
      <c r="B16" s="41" t="s">
        <v>170</v>
      </c>
      <c r="C16" s="36" t="s">
        <v>171</v>
      </c>
      <c r="D16" s="37">
        <v>7565</v>
      </c>
      <c r="E16" s="38">
        <v>188.53991351338956</v>
      </c>
      <c r="F16" s="42">
        <v>4.7560967942712997</v>
      </c>
      <c r="G16" s="41" t="s">
        <v>111</v>
      </c>
      <c r="H16" s="36" t="s">
        <v>104</v>
      </c>
      <c r="I16" s="37">
        <v>4200</v>
      </c>
      <c r="J16" s="38">
        <v>230.51667568608897</v>
      </c>
      <c r="K16" s="42">
        <v>4.8991018313309</v>
      </c>
      <c r="L16" s="41" t="s">
        <v>170</v>
      </c>
      <c r="M16" s="36" t="s">
        <v>171</v>
      </c>
      <c r="N16" s="37">
        <v>4142</v>
      </c>
      <c r="O16" s="38">
        <v>189.09624140404188</v>
      </c>
      <c r="P16" s="43">
        <v>5.6485155941032996</v>
      </c>
    </row>
    <row r="17" spans="1:16" s="6" customFormat="1" ht="28.9" customHeight="1">
      <c r="A17" s="34">
        <v>8</v>
      </c>
      <c r="B17" s="41" t="s">
        <v>111</v>
      </c>
      <c r="C17" s="36" t="s">
        <v>104</v>
      </c>
      <c r="D17" s="37">
        <v>6012</v>
      </c>
      <c r="E17" s="38">
        <v>149.83502446034345</v>
      </c>
      <c r="F17" s="42">
        <v>3.7797295343237001</v>
      </c>
      <c r="G17" s="41" t="s">
        <v>170</v>
      </c>
      <c r="H17" s="36" t="s">
        <v>171</v>
      </c>
      <c r="I17" s="37">
        <v>3423</v>
      </c>
      <c r="J17" s="38">
        <v>187.87109068416251</v>
      </c>
      <c r="K17" s="42">
        <v>3.9927679925346999</v>
      </c>
      <c r="L17" s="41" t="s">
        <v>172</v>
      </c>
      <c r="M17" s="36" t="s">
        <v>173</v>
      </c>
      <c r="N17" s="37">
        <v>2608</v>
      </c>
      <c r="O17" s="38">
        <v>119.06397817038659</v>
      </c>
      <c r="P17" s="43">
        <v>3.5565737975426002</v>
      </c>
    </row>
    <row r="18" spans="1:16" s="6" customFormat="1" ht="28.9" customHeight="1">
      <c r="A18" s="34">
        <v>9</v>
      </c>
      <c r="B18" s="41" t="s">
        <v>172</v>
      </c>
      <c r="C18" s="36" t="s">
        <v>173</v>
      </c>
      <c r="D18" s="37">
        <v>5034</v>
      </c>
      <c r="E18" s="38">
        <v>125.46066419384046</v>
      </c>
      <c r="F18" s="42">
        <v>3.1648633525924001</v>
      </c>
      <c r="G18" s="41" t="s">
        <v>172</v>
      </c>
      <c r="H18" s="36" t="s">
        <v>173</v>
      </c>
      <c r="I18" s="37">
        <v>2426</v>
      </c>
      <c r="J18" s="38">
        <v>133.1508226701076</v>
      </c>
      <c r="K18" s="42">
        <v>2.8298145340021001</v>
      </c>
      <c r="L18" s="41" t="s">
        <v>181</v>
      </c>
      <c r="M18" s="36" t="s">
        <v>295</v>
      </c>
      <c r="N18" s="37">
        <v>1910</v>
      </c>
      <c r="O18" s="38">
        <v>87.197928798097536</v>
      </c>
      <c r="P18" s="43">
        <v>2.6046993685990998</v>
      </c>
    </row>
    <row r="19" spans="1:16" s="6" customFormat="1" ht="28.9" customHeight="1">
      <c r="A19" s="34">
        <v>10</v>
      </c>
      <c r="B19" s="41" t="s">
        <v>176</v>
      </c>
      <c r="C19" s="36" t="s">
        <v>177</v>
      </c>
      <c r="D19" s="37">
        <v>3582</v>
      </c>
      <c r="E19" s="38">
        <v>89.272963675474074</v>
      </c>
      <c r="F19" s="42">
        <v>2.2519945429054999</v>
      </c>
      <c r="G19" s="41" t="s">
        <v>176</v>
      </c>
      <c r="H19" s="36" t="s">
        <v>177</v>
      </c>
      <c r="I19" s="37">
        <v>2204</v>
      </c>
      <c r="J19" s="38">
        <v>120.96636981241431</v>
      </c>
      <c r="K19" s="42">
        <v>2.5708620086318001</v>
      </c>
      <c r="L19" s="41" t="s">
        <v>111</v>
      </c>
      <c r="M19" s="36" t="s">
        <v>104</v>
      </c>
      <c r="N19" s="37">
        <v>1812</v>
      </c>
      <c r="O19" s="38">
        <v>82.72389894353546</v>
      </c>
      <c r="P19" s="43">
        <v>2.4710551078018002</v>
      </c>
    </row>
    <row r="20" spans="1:16" s="6" customFormat="1" ht="28.9" customHeight="1">
      <c r="A20" s="34"/>
      <c r="B20" s="44"/>
      <c r="C20" s="36" t="s">
        <v>112</v>
      </c>
      <c r="D20" s="45">
        <v>37701</v>
      </c>
      <c r="E20" s="46">
        <v>939.60915788080638</v>
      </c>
      <c r="F20" s="47">
        <v>23.702525477967296</v>
      </c>
      <c r="G20" s="44"/>
      <c r="H20" s="36" t="s">
        <v>112</v>
      </c>
      <c r="I20" s="45">
        <v>18992</v>
      </c>
      <c r="J20" s="46">
        <v>1042.3744534833813</v>
      </c>
      <c r="K20" s="47">
        <v>22.15327190015164</v>
      </c>
      <c r="L20" s="44"/>
      <c r="M20" s="36" t="s">
        <v>112</v>
      </c>
      <c r="N20" s="45">
        <v>18177</v>
      </c>
      <c r="O20" s="46">
        <v>829.84123128953865</v>
      </c>
      <c r="P20" s="43">
        <v>24.788282943992144</v>
      </c>
    </row>
    <row r="21" spans="1:16" s="6" customFormat="1" ht="28.9" customHeight="1">
      <c r="A21" s="48">
        <v>11</v>
      </c>
      <c r="B21" s="49" t="s">
        <v>181</v>
      </c>
      <c r="C21" s="50" t="s">
        <v>295</v>
      </c>
      <c r="D21" s="51">
        <v>3433</v>
      </c>
      <c r="E21" s="38">
        <v>85.559487520352477</v>
      </c>
      <c r="F21" s="42">
        <v>2.1583186113328998</v>
      </c>
      <c r="G21" s="49" t="s">
        <v>181</v>
      </c>
      <c r="H21" s="50" t="s">
        <v>295</v>
      </c>
      <c r="I21" s="51">
        <v>1523</v>
      </c>
      <c r="J21" s="38">
        <v>83.589737397598455</v>
      </c>
      <c r="K21" s="42">
        <v>1.7765076402660001</v>
      </c>
      <c r="L21" s="49" t="s">
        <v>183</v>
      </c>
      <c r="M21" s="50" t="s">
        <v>184</v>
      </c>
      <c r="N21" s="51">
        <v>1691</v>
      </c>
      <c r="O21" s="38">
        <v>77.1998416741272</v>
      </c>
      <c r="P21" s="52">
        <v>2.3060453572256998</v>
      </c>
    </row>
    <row r="22" spans="1:16" s="6" customFormat="1" ht="28.9" customHeight="1">
      <c r="A22" s="34">
        <v>12</v>
      </c>
      <c r="B22" s="41" t="s">
        <v>183</v>
      </c>
      <c r="C22" s="36" t="s">
        <v>184</v>
      </c>
      <c r="D22" s="37">
        <v>3039</v>
      </c>
      <c r="E22" s="38">
        <v>75.739959969225495</v>
      </c>
      <c r="F22" s="42">
        <v>1.9106117855638001</v>
      </c>
      <c r="G22" s="41" t="s">
        <v>183</v>
      </c>
      <c r="H22" s="36" t="s">
        <v>184</v>
      </c>
      <c r="I22" s="37">
        <v>1348</v>
      </c>
      <c r="J22" s="38">
        <v>73.984875910678085</v>
      </c>
      <c r="K22" s="42">
        <v>1.5723783972937999</v>
      </c>
      <c r="L22" s="41" t="s">
        <v>176</v>
      </c>
      <c r="M22" s="36" t="s">
        <v>177</v>
      </c>
      <c r="N22" s="37">
        <v>1378</v>
      </c>
      <c r="O22" s="38">
        <v>62.910338159046283</v>
      </c>
      <c r="P22" s="43">
        <v>1.8792019528427</v>
      </c>
    </row>
    <row r="23" spans="1:16" s="6" customFormat="1" ht="28.9" customHeight="1">
      <c r="A23" s="34">
        <v>13</v>
      </c>
      <c r="B23" s="41" t="s">
        <v>174</v>
      </c>
      <c r="C23" s="36" t="s">
        <v>103</v>
      </c>
      <c r="D23" s="37">
        <v>1970</v>
      </c>
      <c r="E23" s="38">
        <v>49.097637755634821</v>
      </c>
      <c r="F23" s="42">
        <v>1.2385341288453</v>
      </c>
      <c r="G23" s="41" t="s">
        <v>174</v>
      </c>
      <c r="H23" s="36" t="s">
        <v>103</v>
      </c>
      <c r="I23" s="37">
        <v>943</v>
      </c>
      <c r="J23" s="38">
        <v>51.756482183805218</v>
      </c>
      <c r="K23" s="42">
        <v>1.0999650064155</v>
      </c>
      <c r="L23" s="41" t="s">
        <v>174</v>
      </c>
      <c r="M23" s="36" t="s">
        <v>103</v>
      </c>
      <c r="N23" s="37">
        <v>1027</v>
      </c>
      <c r="O23" s="38">
        <v>46.886006741176004</v>
      </c>
      <c r="P23" s="43">
        <v>1.4005373044770999</v>
      </c>
    </row>
    <row r="24" spans="1:16" s="6" customFormat="1" ht="28.9" customHeight="1">
      <c r="A24" s="34">
        <v>14</v>
      </c>
      <c r="B24" s="41" t="s">
        <v>179</v>
      </c>
      <c r="C24" s="36" t="s">
        <v>180</v>
      </c>
      <c r="D24" s="37">
        <v>1748</v>
      </c>
      <c r="E24" s="38">
        <v>43.564807511091203</v>
      </c>
      <c r="F24" s="42">
        <v>1.0989632777774001</v>
      </c>
      <c r="G24" s="41" t="s">
        <v>179</v>
      </c>
      <c r="H24" s="36" t="s">
        <v>180</v>
      </c>
      <c r="I24" s="37">
        <v>905</v>
      </c>
      <c r="J24" s="38">
        <v>49.670855118073938</v>
      </c>
      <c r="K24" s="42">
        <v>1.0556397993701001</v>
      </c>
      <c r="L24" s="41" t="s">
        <v>179</v>
      </c>
      <c r="M24" s="36" t="s">
        <v>180</v>
      </c>
      <c r="N24" s="37">
        <v>843</v>
      </c>
      <c r="O24" s="38">
        <v>38.485787422406403</v>
      </c>
      <c r="P24" s="43">
        <v>1.1496133862455999</v>
      </c>
    </row>
    <row r="25" spans="1:16" s="6" customFormat="1" ht="28.9" customHeight="1">
      <c r="A25" s="53">
        <v>15</v>
      </c>
      <c r="B25" s="54" t="s">
        <v>189</v>
      </c>
      <c r="C25" s="55" t="s">
        <v>190</v>
      </c>
      <c r="D25" s="56">
        <v>1573</v>
      </c>
      <c r="E25" s="46">
        <v>39.203342228230241</v>
      </c>
      <c r="F25" s="47">
        <v>0.98894121049420003</v>
      </c>
      <c r="G25" s="54" t="s">
        <v>189</v>
      </c>
      <c r="H25" s="55" t="s">
        <v>190</v>
      </c>
      <c r="I25" s="57">
        <v>833</v>
      </c>
      <c r="J25" s="46">
        <v>45.719140677740981</v>
      </c>
      <c r="K25" s="47">
        <v>0.97165519654730004</v>
      </c>
      <c r="L25" s="54" t="s">
        <v>189</v>
      </c>
      <c r="M25" s="55" t="s">
        <v>190</v>
      </c>
      <c r="N25" s="57">
        <v>740</v>
      </c>
      <c r="O25" s="46">
        <v>33.783490738529935</v>
      </c>
      <c r="P25" s="58">
        <v>1.0091505407137999</v>
      </c>
    </row>
    <row r="26" spans="1:16" s="60" customFormat="1" ht="15.75" customHeight="1">
      <c r="A26" s="17" t="s">
        <v>296</v>
      </c>
      <c r="B26" s="17"/>
      <c r="C26" s="59"/>
      <c r="D26" s="59"/>
      <c r="E26" s="59"/>
      <c r="F26" s="59"/>
      <c r="H26" s="59"/>
      <c r="I26" s="59"/>
      <c r="J26" s="59"/>
      <c r="K26" s="59"/>
      <c r="M26" s="59"/>
      <c r="N26" s="59"/>
      <c r="O26" s="59"/>
      <c r="P26" s="59"/>
    </row>
  </sheetData>
  <mergeCells count="1">
    <mergeCell ref="A1:P2"/>
  </mergeCells>
  <phoneticPr fontId="2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showGridLines="0" workbookViewId="0">
      <selection activeCell="L3" sqref="L3"/>
    </sheetView>
  </sheetViews>
  <sheetFormatPr defaultColWidth="9" defaultRowHeight="15.75"/>
  <cols>
    <col min="1" max="1" width="3" style="1" customWidth="1"/>
    <col min="2" max="2" width="13.125" style="5" customWidth="1"/>
    <col min="3" max="3" width="19.875" style="6" customWidth="1"/>
    <col min="4" max="6" width="7.875" style="1" customWidth="1"/>
    <col min="7" max="7" width="13.125" style="5" customWidth="1"/>
    <col min="8" max="8" width="19.875" style="1" customWidth="1"/>
    <col min="9" max="11" width="7.875" style="1" customWidth="1"/>
    <col min="12" max="12" width="13.125" style="5" customWidth="1"/>
    <col min="13" max="13" width="19.875" style="1" customWidth="1"/>
    <col min="14" max="16" width="7.875" style="1" customWidth="1"/>
    <col min="17" max="16384" width="9" style="1"/>
  </cols>
  <sheetData>
    <row r="1" spans="1:16" ht="25.5" customHeight="1">
      <c r="A1" s="403" t="s">
        <v>291</v>
      </c>
      <c r="B1" s="403"/>
      <c r="C1" s="403"/>
      <c r="D1" s="403"/>
      <c r="E1" s="403"/>
      <c r="F1" s="403"/>
      <c r="G1" s="403"/>
      <c r="H1" s="403"/>
      <c r="I1" s="403"/>
      <c r="J1" s="403"/>
      <c r="K1" s="403"/>
      <c r="L1" s="403"/>
      <c r="M1" s="403"/>
      <c r="N1" s="403"/>
      <c r="O1" s="403"/>
      <c r="P1" s="403"/>
    </row>
    <row r="2" spans="1:16" ht="10.5" customHeight="1">
      <c r="A2" s="403"/>
      <c r="B2" s="403"/>
      <c r="C2" s="403"/>
      <c r="D2" s="403"/>
      <c r="E2" s="403"/>
      <c r="F2" s="403"/>
      <c r="G2" s="403"/>
      <c r="H2" s="403"/>
      <c r="I2" s="403"/>
      <c r="J2" s="403"/>
      <c r="K2" s="403"/>
      <c r="L2" s="403"/>
      <c r="M2" s="403"/>
      <c r="N2" s="403"/>
      <c r="O2" s="403"/>
      <c r="P2" s="403"/>
    </row>
    <row r="3" spans="1:16" ht="16.5">
      <c r="B3" s="2"/>
      <c r="C3" s="3"/>
      <c r="D3" s="4"/>
      <c r="E3" s="4"/>
      <c r="F3" s="4"/>
      <c r="G3" s="2"/>
      <c r="H3" s="399" t="s">
        <v>288</v>
      </c>
      <c r="I3" s="4"/>
      <c r="J3" s="4"/>
      <c r="K3" s="4"/>
      <c r="L3" s="2"/>
      <c r="M3" s="4"/>
      <c r="N3" s="4"/>
      <c r="O3" s="4"/>
      <c r="P3" s="3"/>
    </row>
    <row r="4" spans="1:16">
      <c r="P4" s="7" t="s">
        <v>250</v>
      </c>
    </row>
    <row r="5" spans="1:16" s="17" customFormat="1" ht="14.25">
      <c r="A5" s="8" t="s">
        <v>0</v>
      </c>
      <c r="B5" s="9"/>
      <c r="C5" s="10" t="s">
        <v>1</v>
      </c>
      <c r="D5" s="9"/>
      <c r="E5" s="11"/>
      <c r="F5" s="12"/>
      <c r="G5" s="9"/>
      <c r="H5" s="10" t="s">
        <v>2</v>
      </c>
      <c r="I5" s="9"/>
      <c r="J5" s="13"/>
      <c r="K5" s="14"/>
      <c r="L5" s="15"/>
      <c r="M5" s="10" t="s">
        <v>3</v>
      </c>
      <c r="N5" s="9"/>
      <c r="O5" s="13"/>
      <c r="P5" s="16"/>
    </row>
    <row r="6" spans="1:16" s="25" customFormat="1" ht="14.25">
      <c r="A6" s="18"/>
      <c r="B6" s="19" t="s">
        <v>32</v>
      </c>
      <c r="C6" s="20"/>
      <c r="D6" s="21" t="s">
        <v>260</v>
      </c>
      <c r="E6" s="22" t="s">
        <v>144</v>
      </c>
      <c r="F6" s="21" t="s">
        <v>261</v>
      </c>
      <c r="G6" s="19" t="s">
        <v>32</v>
      </c>
      <c r="H6" s="20"/>
      <c r="I6" s="21" t="s">
        <v>260</v>
      </c>
      <c r="J6" s="22" t="s">
        <v>144</v>
      </c>
      <c r="K6" s="21" t="s">
        <v>261</v>
      </c>
      <c r="L6" s="19" t="s">
        <v>32</v>
      </c>
      <c r="M6" s="20"/>
      <c r="N6" s="21" t="s">
        <v>260</v>
      </c>
      <c r="O6" s="23" t="s">
        <v>144</v>
      </c>
      <c r="P6" s="24" t="s">
        <v>261</v>
      </c>
    </row>
    <row r="7" spans="1:16" s="25" customFormat="1" ht="14.25">
      <c r="A7" s="18"/>
      <c r="B7" s="26" t="s">
        <v>262</v>
      </c>
      <c r="C7" s="27" t="s">
        <v>263</v>
      </c>
      <c r="D7" s="28"/>
      <c r="E7" s="29" t="s">
        <v>264</v>
      </c>
      <c r="F7" s="28" t="s">
        <v>265</v>
      </c>
      <c r="G7" s="26" t="s">
        <v>262</v>
      </c>
      <c r="H7" s="27" t="s">
        <v>263</v>
      </c>
      <c r="I7" s="28"/>
      <c r="J7" s="29" t="s">
        <v>264</v>
      </c>
      <c r="K7" s="28" t="s">
        <v>265</v>
      </c>
      <c r="L7" s="26" t="s">
        <v>262</v>
      </c>
      <c r="M7" s="27" t="s">
        <v>263</v>
      </c>
      <c r="N7" s="28"/>
      <c r="O7" s="29" t="s">
        <v>264</v>
      </c>
      <c r="P7" s="26" t="s">
        <v>265</v>
      </c>
    </row>
    <row r="8" spans="1:16" s="25" customFormat="1" ht="14.25">
      <c r="A8" s="30" t="s">
        <v>266</v>
      </c>
      <c r="B8" s="31" t="s">
        <v>267</v>
      </c>
      <c r="C8" s="32"/>
      <c r="D8" s="30" t="s">
        <v>268</v>
      </c>
      <c r="E8" s="33" t="s">
        <v>144</v>
      </c>
      <c r="F8" s="30" t="s">
        <v>16</v>
      </c>
      <c r="G8" s="31" t="s">
        <v>267</v>
      </c>
      <c r="H8" s="32"/>
      <c r="I8" s="30" t="s">
        <v>268</v>
      </c>
      <c r="J8" s="33" t="s">
        <v>144</v>
      </c>
      <c r="K8" s="30" t="s">
        <v>16</v>
      </c>
      <c r="L8" s="31" t="s">
        <v>267</v>
      </c>
      <c r="M8" s="32"/>
      <c r="N8" s="30" t="s">
        <v>268</v>
      </c>
      <c r="O8" s="33" t="s">
        <v>144</v>
      </c>
      <c r="P8" s="31" t="s">
        <v>16</v>
      </c>
    </row>
    <row r="9" spans="1:16" ht="28.9" customHeight="1">
      <c r="A9" s="34"/>
      <c r="B9" s="35" t="s">
        <v>41</v>
      </c>
      <c r="C9" s="36" t="s">
        <v>18</v>
      </c>
      <c r="D9" s="37">
        <v>137161</v>
      </c>
      <c r="E9" s="38">
        <v>3550.474299112595</v>
      </c>
      <c r="F9" s="39">
        <v>100</v>
      </c>
      <c r="G9" s="35" t="s">
        <v>41</v>
      </c>
      <c r="H9" s="36" t="s">
        <v>18</v>
      </c>
      <c r="I9" s="37">
        <v>74151</v>
      </c>
      <c r="J9" s="38">
        <v>4214.7881649889687</v>
      </c>
      <c r="K9" s="39">
        <v>100</v>
      </c>
      <c r="L9" s="35" t="s">
        <v>41</v>
      </c>
      <c r="M9" s="36" t="s">
        <v>18</v>
      </c>
      <c r="N9" s="37">
        <v>63010</v>
      </c>
      <c r="O9" s="38">
        <v>2994.9590480583743</v>
      </c>
      <c r="P9" s="40">
        <v>100</v>
      </c>
    </row>
    <row r="10" spans="1:16" s="6" customFormat="1" ht="28.9" customHeight="1">
      <c r="A10" s="34">
        <v>1</v>
      </c>
      <c r="B10" s="41" t="s">
        <v>49</v>
      </c>
      <c r="C10" s="36" t="s">
        <v>20</v>
      </c>
      <c r="D10" s="37">
        <v>33919</v>
      </c>
      <c r="E10" s="38">
        <v>878.00860121754806</v>
      </c>
      <c r="F10" s="42">
        <v>24.729332682030599</v>
      </c>
      <c r="G10" s="41" t="s">
        <v>49</v>
      </c>
      <c r="H10" s="36" t="s">
        <v>20</v>
      </c>
      <c r="I10" s="37">
        <v>19949</v>
      </c>
      <c r="J10" s="38">
        <v>1133.9133538774249</v>
      </c>
      <c r="K10" s="42">
        <v>26.903211015360501</v>
      </c>
      <c r="L10" s="41" t="s">
        <v>49</v>
      </c>
      <c r="M10" s="36" t="s">
        <v>20</v>
      </c>
      <c r="N10" s="37">
        <v>13970</v>
      </c>
      <c r="O10" s="38">
        <v>664.01488496072818</v>
      </c>
      <c r="P10" s="43">
        <v>22.171083954927798</v>
      </c>
    </row>
    <row r="11" spans="1:16" s="6" customFormat="1" ht="28.9" customHeight="1">
      <c r="A11" s="34">
        <v>2</v>
      </c>
      <c r="B11" s="41" t="s">
        <v>64</v>
      </c>
      <c r="C11" s="36" t="s">
        <v>34</v>
      </c>
      <c r="D11" s="37">
        <v>16951</v>
      </c>
      <c r="E11" s="38">
        <v>438.78427427809362</v>
      </c>
      <c r="F11" s="42">
        <v>12.3584692441729</v>
      </c>
      <c r="G11" s="41" t="s">
        <v>64</v>
      </c>
      <c r="H11" s="36" t="s">
        <v>34</v>
      </c>
      <c r="I11" s="37">
        <v>8711</v>
      </c>
      <c r="J11" s="38">
        <v>495.13856462109624</v>
      </c>
      <c r="K11" s="42">
        <v>11.7476500654071</v>
      </c>
      <c r="L11" s="41" t="s">
        <v>64</v>
      </c>
      <c r="M11" s="36" t="s">
        <v>34</v>
      </c>
      <c r="N11" s="37">
        <v>8240</v>
      </c>
      <c r="O11" s="38">
        <v>391.65945970482471</v>
      </c>
      <c r="P11" s="43">
        <v>13.0772893191557</v>
      </c>
    </row>
    <row r="12" spans="1:16" s="6" customFormat="1" ht="28.9" customHeight="1">
      <c r="A12" s="34">
        <v>3</v>
      </c>
      <c r="B12" s="41" t="s">
        <v>71</v>
      </c>
      <c r="C12" s="36" t="s">
        <v>24</v>
      </c>
      <c r="D12" s="37">
        <v>12415</v>
      </c>
      <c r="E12" s="38">
        <v>321.36787004675432</v>
      </c>
      <c r="F12" s="42">
        <v>9.0514067409832002</v>
      </c>
      <c r="G12" s="41" t="s">
        <v>71</v>
      </c>
      <c r="H12" s="36" t="s">
        <v>24</v>
      </c>
      <c r="I12" s="37">
        <v>7208</v>
      </c>
      <c r="J12" s="38">
        <v>409.70712590849064</v>
      </c>
      <c r="K12" s="42">
        <v>9.7207050478077992</v>
      </c>
      <c r="L12" s="41" t="s">
        <v>71</v>
      </c>
      <c r="M12" s="36" t="s">
        <v>24</v>
      </c>
      <c r="N12" s="37">
        <v>5207</v>
      </c>
      <c r="O12" s="38">
        <v>247.496457121726</v>
      </c>
      <c r="P12" s="43">
        <v>8.2637676559275999</v>
      </c>
    </row>
    <row r="13" spans="1:16" s="6" customFormat="1" ht="28.9" customHeight="1">
      <c r="A13" s="34">
        <v>4</v>
      </c>
      <c r="B13" s="41" t="s">
        <v>65</v>
      </c>
      <c r="C13" s="36" t="s">
        <v>22</v>
      </c>
      <c r="D13" s="37">
        <v>9835</v>
      </c>
      <c r="E13" s="38">
        <v>254.58340732257983</v>
      </c>
      <c r="F13" s="42">
        <v>7.1704055817616004</v>
      </c>
      <c r="G13" s="41" t="s">
        <v>65</v>
      </c>
      <c r="H13" s="36" t="s">
        <v>22</v>
      </c>
      <c r="I13" s="37">
        <v>5359</v>
      </c>
      <c r="J13" s="38">
        <v>304.6088357024974</v>
      </c>
      <c r="K13" s="42">
        <v>7.2271446103221999</v>
      </c>
      <c r="L13" s="41" t="s">
        <v>53</v>
      </c>
      <c r="M13" s="36" t="s">
        <v>23</v>
      </c>
      <c r="N13" s="37">
        <v>5097</v>
      </c>
      <c r="O13" s="38">
        <v>242.26799346061787</v>
      </c>
      <c r="P13" s="43">
        <v>8.0891921917156004</v>
      </c>
    </row>
    <row r="14" spans="1:16" s="6" customFormat="1" ht="28.9" customHeight="1">
      <c r="A14" s="34">
        <v>5</v>
      </c>
      <c r="B14" s="41" t="s">
        <v>53</v>
      </c>
      <c r="C14" s="36" t="s">
        <v>23</v>
      </c>
      <c r="D14" s="37">
        <v>9417</v>
      </c>
      <c r="E14" s="38">
        <v>243.76328894323686</v>
      </c>
      <c r="F14" s="42">
        <v>6.8656542311589996</v>
      </c>
      <c r="G14" s="41" t="s">
        <v>53</v>
      </c>
      <c r="H14" s="36" t="s">
        <v>23</v>
      </c>
      <c r="I14" s="37">
        <v>4320</v>
      </c>
      <c r="J14" s="38">
        <v>245.55144061108203</v>
      </c>
      <c r="K14" s="42">
        <v>5.8259497511834004</v>
      </c>
      <c r="L14" s="41" t="s">
        <v>65</v>
      </c>
      <c r="M14" s="36" t="s">
        <v>22</v>
      </c>
      <c r="N14" s="37">
        <v>4476</v>
      </c>
      <c r="O14" s="38">
        <v>212.75093951927127</v>
      </c>
      <c r="P14" s="43">
        <v>7.103634343755</v>
      </c>
    </row>
    <row r="15" spans="1:16" s="6" customFormat="1" ht="28.9" customHeight="1">
      <c r="A15" s="34">
        <v>6</v>
      </c>
      <c r="B15" s="41" t="s">
        <v>63</v>
      </c>
      <c r="C15" s="36" t="s">
        <v>27</v>
      </c>
      <c r="D15" s="37">
        <v>6749</v>
      </c>
      <c r="E15" s="38">
        <v>174.70090656025329</v>
      </c>
      <c r="F15" s="42">
        <v>4.9204948928630996</v>
      </c>
      <c r="G15" s="41" t="s">
        <v>114</v>
      </c>
      <c r="H15" s="36" t="s">
        <v>35</v>
      </c>
      <c r="I15" s="37">
        <v>4051</v>
      </c>
      <c r="J15" s="38">
        <v>230.26131618414198</v>
      </c>
      <c r="K15" s="42">
        <v>5.4631764912138996</v>
      </c>
      <c r="L15" s="41" t="s">
        <v>63</v>
      </c>
      <c r="M15" s="36" t="s">
        <v>27</v>
      </c>
      <c r="N15" s="37">
        <v>3685</v>
      </c>
      <c r="O15" s="38">
        <v>175.15353264712127</v>
      </c>
      <c r="P15" s="43">
        <v>5.8482780511029997</v>
      </c>
    </row>
    <row r="16" spans="1:16" s="6" customFormat="1" ht="28.9" customHeight="1">
      <c r="A16" s="34">
        <v>7</v>
      </c>
      <c r="B16" s="41" t="s">
        <v>114</v>
      </c>
      <c r="C16" s="36" t="s">
        <v>35</v>
      </c>
      <c r="D16" s="37">
        <v>5803</v>
      </c>
      <c r="E16" s="38">
        <v>150.21327022805602</v>
      </c>
      <c r="F16" s="42">
        <v>4.2307944678152003</v>
      </c>
      <c r="G16" s="41" t="s">
        <v>63</v>
      </c>
      <c r="H16" s="36" t="s">
        <v>27</v>
      </c>
      <c r="I16" s="37">
        <v>3064</v>
      </c>
      <c r="J16" s="38">
        <v>174.15963287786005</v>
      </c>
      <c r="K16" s="42">
        <v>4.1321088050060002</v>
      </c>
      <c r="L16" s="41" t="s">
        <v>88</v>
      </c>
      <c r="M16" s="36" t="s">
        <v>36</v>
      </c>
      <c r="N16" s="37">
        <v>2458</v>
      </c>
      <c r="O16" s="38">
        <v>116.83239708185182</v>
      </c>
      <c r="P16" s="43">
        <v>3.9009681003015002</v>
      </c>
    </row>
    <row r="17" spans="1:16" s="6" customFormat="1" ht="28.9" customHeight="1">
      <c r="A17" s="34">
        <v>8</v>
      </c>
      <c r="B17" s="41" t="s">
        <v>88</v>
      </c>
      <c r="C17" s="36" t="s">
        <v>36</v>
      </c>
      <c r="D17" s="37">
        <v>4673</v>
      </c>
      <c r="E17" s="38">
        <v>120.9627109728943</v>
      </c>
      <c r="F17" s="42">
        <v>3.4069451228848</v>
      </c>
      <c r="G17" s="41" t="s">
        <v>88</v>
      </c>
      <c r="H17" s="36" t="s">
        <v>36</v>
      </c>
      <c r="I17" s="37">
        <v>2215</v>
      </c>
      <c r="J17" s="38">
        <v>125.90195392443211</v>
      </c>
      <c r="K17" s="42">
        <v>2.9871478469608999</v>
      </c>
      <c r="L17" s="41" t="s">
        <v>55</v>
      </c>
      <c r="M17" s="36" t="s">
        <v>289</v>
      </c>
      <c r="N17" s="37">
        <v>1796</v>
      </c>
      <c r="O17" s="38">
        <v>85.366552139546741</v>
      </c>
      <c r="P17" s="43">
        <v>2.8503412156800998</v>
      </c>
    </row>
    <row r="18" spans="1:16" s="6" customFormat="1" ht="28.9" customHeight="1">
      <c r="A18" s="34">
        <v>9</v>
      </c>
      <c r="B18" s="41" t="s">
        <v>98</v>
      </c>
      <c r="C18" s="36" t="s">
        <v>19</v>
      </c>
      <c r="D18" s="37">
        <v>3270</v>
      </c>
      <c r="E18" s="38">
        <v>84.645423685290908</v>
      </c>
      <c r="F18" s="42">
        <v>2.3840596087809001</v>
      </c>
      <c r="G18" s="41" t="s">
        <v>98</v>
      </c>
      <c r="H18" s="36" t="s">
        <v>19</v>
      </c>
      <c r="I18" s="37">
        <v>2040</v>
      </c>
      <c r="J18" s="38">
        <v>115.95484695523318</v>
      </c>
      <c r="K18" s="42">
        <v>2.7511429380588002</v>
      </c>
      <c r="L18" s="41" t="s">
        <v>114</v>
      </c>
      <c r="M18" s="36" t="s">
        <v>35</v>
      </c>
      <c r="N18" s="37">
        <v>1752</v>
      </c>
      <c r="O18" s="38">
        <v>83.275166675103492</v>
      </c>
      <c r="P18" s="43">
        <v>2.7805110299951998</v>
      </c>
    </row>
    <row r="19" spans="1:16" s="6" customFormat="1" ht="28.9" customHeight="1">
      <c r="A19" s="34">
        <v>10</v>
      </c>
      <c r="B19" s="41" t="s">
        <v>55</v>
      </c>
      <c r="C19" s="36" t="s">
        <v>289</v>
      </c>
      <c r="D19" s="37">
        <v>3140</v>
      </c>
      <c r="E19" s="38">
        <v>81.280315098413894</v>
      </c>
      <c r="F19" s="42">
        <v>2.2892804806031002</v>
      </c>
      <c r="G19" s="41" t="s">
        <v>55</v>
      </c>
      <c r="H19" s="36" t="s">
        <v>289</v>
      </c>
      <c r="I19" s="37">
        <v>1344</v>
      </c>
      <c r="J19" s="38">
        <v>76.393781523447743</v>
      </c>
      <c r="K19" s="42">
        <v>1.8125177003682</v>
      </c>
      <c r="L19" s="41" t="s">
        <v>95</v>
      </c>
      <c r="M19" s="36" t="s">
        <v>38</v>
      </c>
      <c r="N19" s="37">
        <v>1507</v>
      </c>
      <c r="O19" s="38">
        <v>71.629952157180938</v>
      </c>
      <c r="P19" s="43">
        <v>2.3916838597047998</v>
      </c>
    </row>
    <row r="20" spans="1:16" s="6" customFormat="1" ht="28.9" customHeight="1">
      <c r="A20" s="34"/>
      <c r="B20" s="44"/>
      <c r="C20" s="36" t="s">
        <v>26</v>
      </c>
      <c r="D20" s="45">
        <v>30989</v>
      </c>
      <c r="E20" s="46">
        <v>802.16423075947398</v>
      </c>
      <c r="F20" s="47">
        <v>22.593156946945559</v>
      </c>
      <c r="G20" s="44"/>
      <c r="H20" s="36" t="s">
        <v>26</v>
      </c>
      <c r="I20" s="45">
        <v>15890</v>
      </c>
      <c r="J20" s="46">
        <v>903.19731280326243</v>
      </c>
      <c r="K20" s="47">
        <v>21.429245728311148</v>
      </c>
      <c r="L20" s="44"/>
      <c r="M20" s="36" t="s">
        <v>26</v>
      </c>
      <c r="N20" s="45">
        <v>14822</v>
      </c>
      <c r="O20" s="46">
        <v>704.51171259040188</v>
      </c>
      <c r="P20" s="43">
        <v>23.523250277733695</v>
      </c>
    </row>
    <row r="21" spans="1:16" s="6" customFormat="1" ht="28.9" customHeight="1">
      <c r="A21" s="48">
        <v>11</v>
      </c>
      <c r="B21" s="49" t="s">
        <v>95</v>
      </c>
      <c r="C21" s="50" t="s">
        <v>38</v>
      </c>
      <c r="D21" s="51">
        <v>2749</v>
      </c>
      <c r="E21" s="38">
        <v>71.159103887114583</v>
      </c>
      <c r="F21" s="42">
        <v>2.0042140258528001</v>
      </c>
      <c r="G21" s="49" t="s">
        <v>95</v>
      </c>
      <c r="H21" s="50" t="s">
        <v>38</v>
      </c>
      <c r="I21" s="51">
        <v>1242</v>
      </c>
      <c r="J21" s="38">
        <v>70.596039175686087</v>
      </c>
      <c r="K21" s="42">
        <v>1.6749605534651999</v>
      </c>
      <c r="L21" s="49" t="s">
        <v>98</v>
      </c>
      <c r="M21" s="50" t="s">
        <v>19</v>
      </c>
      <c r="N21" s="51">
        <v>1230</v>
      </c>
      <c r="O21" s="38">
        <v>58.463730028754171</v>
      </c>
      <c r="P21" s="52">
        <v>1.9520710998254001</v>
      </c>
    </row>
    <row r="22" spans="1:16" s="6" customFormat="1" ht="28.9" customHeight="1">
      <c r="A22" s="34">
        <v>12</v>
      </c>
      <c r="B22" s="41" t="s">
        <v>44</v>
      </c>
      <c r="C22" s="36" t="s">
        <v>28</v>
      </c>
      <c r="D22" s="37">
        <v>1891</v>
      </c>
      <c r="E22" s="38">
        <v>48.949387213726332</v>
      </c>
      <c r="F22" s="42">
        <v>1.3786717798790999</v>
      </c>
      <c r="G22" s="41" t="s">
        <v>44</v>
      </c>
      <c r="H22" s="36" t="s">
        <v>28</v>
      </c>
      <c r="I22" s="37">
        <v>931</v>
      </c>
      <c r="J22" s="38">
        <v>52.918609076138289</v>
      </c>
      <c r="K22" s="42">
        <v>1.2555461153592</v>
      </c>
      <c r="L22" s="41" t="s">
        <v>44</v>
      </c>
      <c r="M22" s="36" t="s">
        <v>28</v>
      </c>
      <c r="N22" s="37">
        <v>960</v>
      </c>
      <c r="O22" s="38">
        <v>45.630228315125215</v>
      </c>
      <c r="P22" s="43">
        <v>1.5235676876686</v>
      </c>
    </row>
    <row r="23" spans="1:16" s="6" customFormat="1" ht="28.9" customHeight="1">
      <c r="A23" s="34">
        <v>13</v>
      </c>
      <c r="B23" s="41" t="s">
        <v>82</v>
      </c>
      <c r="C23" s="36" t="s">
        <v>21</v>
      </c>
      <c r="D23" s="37">
        <v>1718</v>
      </c>
      <c r="E23" s="38">
        <v>44.471204248113075</v>
      </c>
      <c r="F23" s="42">
        <v>1.2525426323808999</v>
      </c>
      <c r="G23" s="41" t="s">
        <v>82</v>
      </c>
      <c r="H23" s="36" t="s">
        <v>21</v>
      </c>
      <c r="I23" s="37">
        <v>883</v>
      </c>
      <c r="J23" s="38">
        <v>50.19025973601515</v>
      </c>
      <c r="K23" s="42">
        <v>1.1908133403461001</v>
      </c>
      <c r="L23" s="41" t="s">
        <v>82</v>
      </c>
      <c r="M23" s="36" t="s">
        <v>21</v>
      </c>
      <c r="N23" s="37">
        <v>835</v>
      </c>
      <c r="O23" s="38">
        <v>39.688792336593281</v>
      </c>
      <c r="P23" s="43">
        <v>1.3251864783367999</v>
      </c>
    </row>
    <row r="24" spans="1:16" s="6" customFormat="1" ht="28.9" customHeight="1">
      <c r="A24" s="34">
        <v>14</v>
      </c>
      <c r="B24" s="41" t="s">
        <v>60</v>
      </c>
      <c r="C24" s="36" t="s">
        <v>59</v>
      </c>
      <c r="D24" s="37">
        <v>1525</v>
      </c>
      <c r="E24" s="38">
        <v>39.475312269134136</v>
      </c>
      <c r="F24" s="42">
        <v>1.1118320805477</v>
      </c>
      <c r="G24" s="41" t="s">
        <v>60</v>
      </c>
      <c r="H24" s="36" t="s">
        <v>59</v>
      </c>
      <c r="I24" s="37">
        <v>798</v>
      </c>
      <c r="J24" s="38">
        <v>45.358807779547099</v>
      </c>
      <c r="K24" s="42">
        <v>1.0761823845936</v>
      </c>
      <c r="L24" s="41" t="s">
        <v>60</v>
      </c>
      <c r="M24" s="36" t="s">
        <v>59</v>
      </c>
      <c r="N24" s="37">
        <v>727</v>
      </c>
      <c r="O24" s="38">
        <v>34.555391651141697</v>
      </c>
      <c r="P24" s="43">
        <v>1.1537851134741</v>
      </c>
    </row>
    <row r="25" spans="1:16" s="6" customFormat="1" ht="28.9" customHeight="1">
      <c r="A25" s="53">
        <v>15</v>
      </c>
      <c r="B25" s="54" t="s">
        <v>51</v>
      </c>
      <c r="C25" s="55" t="s">
        <v>115</v>
      </c>
      <c r="D25" s="56">
        <v>1206</v>
      </c>
      <c r="E25" s="46">
        <v>31.217853505951322</v>
      </c>
      <c r="F25" s="47">
        <v>0.87925868140359997</v>
      </c>
      <c r="G25" s="54" t="s">
        <v>99</v>
      </c>
      <c r="H25" s="55" t="s">
        <v>40</v>
      </c>
      <c r="I25" s="57">
        <v>682</v>
      </c>
      <c r="J25" s="46">
        <v>38.765296874249522</v>
      </c>
      <c r="K25" s="47">
        <v>0.91974484497849995</v>
      </c>
      <c r="L25" s="54" t="s">
        <v>87</v>
      </c>
      <c r="M25" s="55" t="s">
        <v>39</v>
      </c>
      <c r="N25" s="57">
        <v>589</v>
      </c>
      <c r="O25" s="46">
        <v>27.996046330842443</v>
      </c>
      <c r="P25" s="58">
        <v>0.93477225837169997</v>
      </c>
    </row>
    <row r="26" spans="1:16" s="60" customFormat="1" ht="15.75" customHeight="1">
      <c r="A26" s="17" t="s">
        <v>290</v>
      </c>
      <c r="B26" s="17"/>
      <c r="C26" s="59"/>
      <c r="D26" s="59"/>
      <c r="E26" s="59"/>
      <c r="F26" s="59"/>
      <c r="H26" s="59"/>
      <c r="I26" s="59"/>
      <c r="J26" s="59"/>
      <c r="K26" s="59"/>
      <c r="M26" s="59"/>
      <c r="N26" s="59"/>
      <c r="O26" s="59"/>
      <c r="P26" s="59"/>
    </row>
  </sheetData>
  <mergeCells count="1">
    <mergeCell ref="A1:P2"/>
  </mergeCells>
  <phoneticPr fontId="2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showGridLines="0" workbookViewId="0">
      <selection activeCell="L3" sqref="L3"/>
    </sheetView>
  </sheetViews>
  <sheetFormatPr defaultColWidth="9" defaultRowHeight="15.75"/>
  <cols>
    <col min="1" max="1" width="3" style="1" customWidth="1"/>
    <col min="2" max="2" width="13.125" style="5" customWidth="1"/>
    <col min="3" max="3" width="19.875" style="6" customWidth="1"/>
    <col min="4" max="6" width="7.875" style="1" customWidth="1"/>
    <col min="7" max="7" width="13.125" style="5" customWidth="1"/>
    <col min="8" max="8" width="19.875" style="1" customWidth="1"/>
    <col min="9" max="11" width="7.875" style="1" customWidth="1"/>
    <col min="12" max="12" width="13.125" style="5" customWidth="1"/>
    <col min="13" max="13" width="19.875" style="1" customWidth="1"/>
    <col min="14" max="16" width="7.875" style="1" customWidth="1"/>
    <col min="17" max="16384" width="9" style="1"/>
  </cols>
  <sheetData>
    <row r="1" spans="1:16" ht="25.5" customHeight="1">
      <c r="A1" s="404" t="s">
        <v>287</v>
      </c>
      <c r="B1" s="404"/>
      <c r="C1" s="404"/>
      <c r="D1" s="404"/>
      <c r="E1" s="404"/>
      <c r="F1" s="404"/>
      <c r="G1" s="404"/>
      <c r="H1" s="404"/>
      <c r="I1" s="404"/>
      <c r="J1" s="404"/>
      <c r="K1" s="404"/>
      <c r="L1" s="404"/>
      <c r="M1" s="404"/>
      <c r="N1" s="404"/>
      <c r="O1" s="404"/>
      <c r="P1" s="404"/>
    </row>
    <row r="2" spans="1:16" ht="10.5" customHeight="1">
      <c r="A2" s="404"/>
      <c r="B2" s="404"/>
      <c r="C2" s="404"/>
      <c r="D2" s="404"/>
      <c r="E2" s="404"/>
      <c r="F2" s="404"/>
      <c r="G2" s="404"/>
      <c r="H2" s="404"/>
      <c r="I2" s="404"/>
      <c r="J2" s="404"/>
      <c r="K2" s="404"/>
      <c r="L2" s="404"/>
      <c r="M2" s="404"/>
      <c r="N2" s="404"/>
      <c r="O2" s="404"/>
      <c r="P2" s="404"/>
    </row>
    <row r="3" spans="1:16" ht="16.5">
      <c r="B3" s="2"/>
      <c r="C3" s="3"/>
      <c r="D3" s="4"/>
      <c r="E3" s="4"/>
      <c r="F3" s="4"/>
      <c r="G3" s="2"/>
      <c r="H3" s="400" t="s">
        <v>259</v>
      </c>
      <c r="I3" s="4"/>
      <c r="J3" s="4"/>
      <c r="K3" s="4"/>
      <c r="L3" s="2"/>
      <c r="M3" s="4"/>
      <c r="N3" s="4"/>
      <c r="O3" s="4"/>
      <c r="P3" s="3"/>
    </row>
    <row r="4" spans="1:16">
      <c r="P4" s="7" t="s">
        <v>250</v>
      </c>
    </row>
    <row r="5" spans="1:16" s="17" customFormat="1" ht="14.25">
      <c r="A5" s="8" t="s">
        <v>0</v>
      </c>
      <c r="B5" s="9"/>
      <c r="C5" s="10" t="s">
        <v>1</v>
      </c>
      <c r="D5" s="9"/>
      <c r="E5" s="11"/>
      <c r="F5" s="12"/>
      <c r="G5" s="9"/>
      <c r="H5" s="10" t="s">
        <v>2</v>
      </c>
      <c r="I5" s="9"/>
      <c r="J5" s="13"/>
      <c r="K5" s="14"/>
      <c r="L5" s="15"/>
      <c r="M5" s="10" t="s">
        <v>3</v>
      </c>
      <c r="N5" s="9"/>
      <c r="O5" s="13"/>
      <c r="P5" s="16"/>
    </row>
    <row r="6" spans="1:16" s="25" customFormat="1" ht="14.25">
      <c r="A6" s="18"/>
      <c r="B6" s="19" t="s">
        <v>32</v>
      </c>
      <c r="C6" s="20"/>
      <c r="D6" s="21" t="s">
        <v>260</v>
      </c>
      <c r="E6" s="22" t="s">
        <v>144</v>
      </c>
      <c r="F6" s="21" t="s">
        <v>261</v>
      </c>
      <c r="G6" s="19" t="s">
        <v>32</v>
      </c>
      <c r="H6" s="20"/>
      <c r="I6" s="21" t="s">
        <v>260</v>
      </c>
      <c r="J6" s="22" t="s">
        <v>144</v>
      </c>
      <c r="K6" s="21" t="s">
        <v>261</v>
      </c>
      <c r="L6" s="19" t="s">
        <v>32</v>
      </c>
      <c r="M6" s="20"/>
      <c r="N6" s="21" t="s">
        <v>260</v>
      </c>
      <c r="O6" s="23" t="s">
        <v>144</v>
      </c>
      <c r="P6" s="24" t="s">
        <v>261</v>
      </c>
    </row>
    <row r="7" spans="1:16" s="25" customFormat="1" ht="14.25">
      <c r="A7" s="18"/>
      <c r="B7" s="26" t="s">
        <v>262</v>
      </c>
      <c r="C7" s="27" t="s">
        <v>263</v>
      </c>
      <c r="D7" s="28"/>
      <c r="E7" s="29" t="s">
        <v>264</v>
      </c>
      <c r="F7" s="28" t="s">
        <v>265</v>
      </c>
      <c r="G7" s="26" t="s">
        <v>262</v>
      </c>
      <c r="H7" s="27" t="s">
        <v>263</v>
      </c>
      <c r="I7" s="28"/>
      <c r="J7" s="29" t="s">
        <v>264</v>
      </c>
      <c r="K7" s="28" t="s">
        <v>265</v>
      </c>
      <c r="L7" s="26" t="s">
        <v>262</v>
      </c>
      <c r="M7" s="27" t="s">
        <v>263</v>
      </c>
      <c r="N7" s="28"/>
      <c r="O7" s="29" t="s">
        <v>264</v>
      </c>
      <c r="P7" s="26" t="s">
        <v>265</v>
      </c>
    </row>
    <row r="8" spans="1:16" s="25" customFormat="1" ht="14.25">
      <c r="A8" s="30" t="s">
        <v>266</v>
      </c>
      <c r="B8" s="31" t="s">
        <v>267</v>
      </c>
      <c r="C8" s="32"/>
      <c r="D8" s="30" t="s">
        <v>268</v>
      </c>
      <c r="E8" s="33" t="s">
        <v>144</v>
      </c>
      <c r="F8" s="30" t="s">
        <v>16</v>
      </c>
      <c r="G8" s="31" t="s">
        <v>267</v>
      </c>
      <c r="H8" s="32"/>
      <c r="I8" s="30" t="s">
        <v>268</v>
      </c>
      <c r="J8" s="33" t="s">
        <v>144</v>
      </c>
      <c r="K8" s="30" t="s">
        <v>16</v>
      </c>
      <c r="L8" s="31" t="s">
        <v>267</v>
      </c>
      <c r="M8" s="32"/>
      <c r="N8" s="30" t="s">
        <v>268</v>
      </c>
      <c r="O8" s="33" t="s">
        <v>144</v>
      </c>
      <c r="P8" s="31" t="s">
        <v>16</v>
      </c>
    </row>
    <row r="9" spans="1:16" ht="28.9" customHeight="1">
      <c r="A9" s="34"/>
      <c r="B9" s="35" t="s">
        <v>156</v>
      </c>
      <c r="C9" s="332" t="s">
        <v>269</v>
      </c>
      <c r="D9" s="37">
        <v>126881</v>
      </c>
      <c r="E9" s="38">
        <v>3431.7937715922312</v>
      </c>
      <c r="F9" s="39">
        <v>100</v>
      </c>
      <c r="G9" s="35" t="s">
        <v>156</v>
      </c>
      <c r="H9" s="332" t="s">
        <v>269</v>
      </c>
      <c r="I9" s="37">
        <v>69173</v>
      </c>
      <c r="J9" s="38">
        <v>4100.8381839831181</v>
      </c>
      <c r="K9" s="39">
        <v>100</v>
      </c>
      <c r="L9" s="35" t="s">
        <v>156</v>
      </c>
      <c r="M9" s="332" t="s">
        <v>269</v>
      </c>
      <c r="N9" s="37">
        <v>57708</v>
      </c>
      <c r="O9" s="38">
        <v>2870.4456955376727</v>
      </c>
      <c r="P9" s="40">
        <v>100</v>
      </c>
    </row>
    <row r="10" spans="1:16" s="6" customFormat="1" ht="28.9" customHeight="1">
      <c r="A10" s="34">
        <v>1</v>
      </c>
      <c r="B10" s="41" t="s">
        <v>158</v>
      </c>
      <c r="C10" s="332" t="s">
        <v>270</v>
      </c>
      <c r="D10" s="37">
        <v>32388</v>
      </c>
      <c r="E10" s="38">
        <v>876.00930536746387</v>
      </c>
      <c r="F10" s="42">
        <v>25.5262805305759</v>
      </c>
      <c r="G10" s="41" t="s">
        <v>158</v>
      </c>
      <c r="H10" s="332" t="s">
        <v>270</v>
      </c>
      <c r="I10" s="37">
        <v>19178</v>
      </c>
      <c r="J10" s="38">
        <v>1136.9446849555209</v>
      </c>
      <c r="K10" s="42">
        <v>27.7246902693247</v>
      </c>
      <c r="L10" s="41" t="s">
        <v>158</v>
      </c>
      <c r="M10" s="332" t="s">
        <v>270</v>
      </c>
      <c r="N10" s="37">
        <v>13210</v>
      </c>
      <c r="O10" s="38">
        <v>657.07679417156464</v>
      </c>
      <c r="P10" s="43">
        <v>22.8911069522423</v>
      </c>
    </row>
    <row r="11" spans="1:16" s="6" customFormat="1" ht="28.9" customHeight="1">
      <c r="A11" s="34">
        <v>2</v>
      </c>
      <c r="B11" s="41" t="s">
        <v>160</v>
      </c>
      <c r="C11" s="332" t="s">
        <v>271</v>
      </c>
      <c r="D11" s="37">
        <v>15805</v>
      </c>
      <c r="E11" s="38">
        <v>427.48323673375216</v>
      </c>
      <c r="F11" s="42">
        <v>12.4565537787376</v>
      </c>
      <c r="G11" s="41" t="s">
        <v>160</v>
      </c>
      <c r="H11" s="332" t="s">
        <v>271</v>
      </c>
      <c r="I11" s="37">
        <v>8135</v>
      </c>
      <c r="J11" s="38">
        <v>482.27369966175632</v>
      </c>
      <c r="K11" s="42">
        <v>11.7603689300739</v>
      </c>
      <c r="L11" s="41" t="s">
        <v>160</v>
      </c>
      <c r="M11" s="332" t="s">
        <v>271</v>
      </c>
      <c r="N11" s="37">
        <v>7670</v>
      </c>
      <c r="O11" s="38">
        <v>381.51241569234674</v>
      </c>
      <c r="P11" s="43">
        <v>13.291051500658501</v>
      </c>
    </row>
    <row r="12" spans="1:16" s="6" customFormat="1" ht="28.9" customHeight="1">
      <c r="A12" s="34">
        <v>3</v>
      </c>
      <c r="B12" s="41" t="s">
        <v>162</v>
      </c>
      <c r="C12" s="332" t="s">
        <v>272</v>
      </c>
      <c r="D12" s="37">
        <v>12555</v>
      </c>
      <c r="E12" s="38">
        <v>339.57937596914007</v>
      </c>
      <c r="F12" s="42">
        <v>9.8950985569154994</v>
      </c>
      <c r="G12" s="41" t="s">
        <v>162</v>
      </c>
      <c r="H12" s="332" t="s">
        <v>272</v>
      </c>
      <c r="I12" s="37">
        <v>7312</v>
      </c>
      <c r="J12" s="38">
        <v>433.48313361115703</v>
      </c>
      <c r="K12" s="42">
        <v>10.5705983548494</v>
      </c>
      <c r="L12" s="41" t="s">
        <v>162</v>
      </c>
      <c r="M12" s="332" t="s">
        <v>272</v>
      </c>
      <c r="N12" s="37">
        <v>5243</v>
      </c>
      <c r="O12" s="38">
        <v>260.79134230442952</v>
      </c>
      <c r="P12" s="43">
        <v>9.0853954391072005</v>
      </c>
    </row>
    <row r="13" spans="1:16" s="6" customFormat="1" ht="28.9" customHeight="1">
      <c r="A13" s="34">
        <v>4</v>
      </c>
      <c r="B13" s="41" t="s">
        <v>164</v>
      </c>
      <c r="C13" s="332" t="s">
        <v>273</v>
      </c>
      <c r="D13" s="37">
        <v>9388</v>
      </c>
      <c r="E13" s="38">
        <v>253.92044457174728</v>
      </c>
      <c r="F13" s="42">
        <v>7.3990589607584996</v>
      </c>
      <c r="G13" s="41" t="s">
        <v>164</v>
      </c>
      <c r="H13" s="332" t="s">
        <v>273</v>
      </c>
      <c r="I13" s="37">
        <v>5135</v>
      </c>
      <c r="J13" s="38">
        <v>304.42230458059231</v>
      </c>
      <c r="K13" s="42">
        <v>7.4234166510054003</v>
      </c>
      <c r="L13" s="41" t="s">
        <v>166</v>
      </c>
      <c r="M13" s="332" t="s">
        <v>274</v>
      </c>
      <c r="N13" s="37">
        <v>4500</v>
      </c>
      <c r="O13" s="38">
        <v>223.83388143618782</v>
      </c>
      <c r="P13" s="43">
        <v>7.7978789769182999</v>
      </c>
    </row>
    <row r="14" spans="1:16" s="6" customFormat="1" ht="28.9" customHeight="1">
      <c r="A14" s="34">
        <v>5</v>
      </c>
      <c r="B14" s="41" t="s">
        <v>166</v>
      </c>
      <c r="C14" s="332" t="s">
        <v>274</v>
      </c>
      <c r="D14" s="37">
        <v>8372</v>
      </c>
      <c r="E14" s="38">
        <v>226.44034532964085</v>
      </c>
      <c r="F14" s="42">
        <v>6.5983086514135003</v>
      </c>
      <c r="G14" s="41" t="s">
        <v>166</v>
      </c>
      <c r="H14" s="332" t="s">
        <v>274</v>
      </c>
      <c r="I14" s="37">
        <v>3872</v>
      </c>
      <c r="J14" s="38">
        <v>229.5468672514223</v>
      </c>
      <c r="K14" s="42">
        <v>5.5975597415175997</v>
      </c>
      <c r="L14" s="41" t="s">
        <v>164</v>
      </c>
      <c r="M14" s="332" t="s">
        <v>273</v>
      </c>
      <c r="N14" s="37">
        <v>4253</v>
      </c>
      <c r="O14" s="38">
        <v>211.54788838846818</v>
      </c>
      <c r="P14" s="43">
        <v>7.3698620641851997</v>
      </c>
    </row>
    <row r="15" spans="1:16" s="6" customFormat="1" ht="28.9" customHeight="1">
      <c r="A15" s="34">
        <v>6</v>
      </c>
      <c r="B15" s="41" t="s">
        <v>170</v>
      </c>
      <c r="C15" s="332" t="s">
        <v>275</v>
      </c>
      <c r="D15" s="37">
        <v>5624</v>
      </c>
      <c r="E15" s="38">
        <v>152.11425013543956</v>
      </c>
      <c r="F15" s="42">
        <v>4.4324997438544997</v>
      </c>
      <c r="G15" s="41" t="s">
        <v>111</v>
      </c>
      <c r="H15" s="332" t="s">
        <v>276</v>
      </c>
      <c r="I15" s="37">
        <v>3768</v>
      </c>
      <c r="J15" s="38">
        <v>223.38135222194194</v>
      </c>
      <c r="K15" s="42">
        <v>5.4472120625098999</v>
      </c>
      <c r="L15" s="41" t="s">
        <v>170</v>
      </c>
      <c r="M15" s="332" t="s">
        <v>275</v>
      </c>
      <c r="N15" s="37">
        <v>3091</v>
      </c>
      <c r="O15" s="38">
        <v>153.74900611539033</v>
      </c>
      <c r="P15" s="43">
        <v>5.3562764261454001</v>
      </c>
    </row>
    <row r="16" spans="1:16" s="6" customFormat="1" ht="28.9" customHeight="1">
      <c r="A16" s="34">
        <v>7</v>
      </c>
      <c r="B16" s="41" t="s">
        <v>111</v>
      </c>
      <c r="C16" s="332" t="s">
        <v>276</v>
      </c>
      <c r="D16" s="37">
        <v>5239</v>
      </c>
      <c r="E16" s="38">
        <v>141.70102355255474</v>
      </c>
      <c r="F16" s="42">
        <v>4.1290658175771</v>
      </c>
      <c r="G16" s="41" t="s">
        <v>170</v>
      </c>
      <c r="H16" s="332" t="s">
        <v>275</v>
      </c>
      <c r="I16" s="37">
        <v>2533</v>
      </c>
      <c r="J16" s="38">
        <v>150.16586124686276</v>
      </c>
      <c r="K16" s="42">
        <v>3.6618333742933999</v>
      </c>
      <c r="L16" s="41" t="s">
        <v>172</v>
      </c>
      <c r="M16" s="332" t="s">
        <v>277</v>
      </c>
      <c r="N16" s="37">
        <v>2294</v>
      </c>
      <c r="O16" s="38">
        <v>114.10553866991441</v>
      </c>
      <c r="P16" s="43">
        <v>3.9751854162334999</v>
      </c>
    </row>
    <row r="17" spans="1:16" s="6" customFormat="1" ht="28.9" customHeight="1">
      <c r="A17" s="34">
        <v>8</v>
      </c>
      <c r="B17" s="41" t="s">
        <v>172</v>
      </c>
      <c r="C17" s="332" t="s">
        <v>277</v>
      </c>
      <c r="D17" s="37">
        <v>4359</v>
      </c>
      <c r="E17" s="38">
        <v>117.89936279167516</v>
      </c>
      <c r="F17" s="42">
        <v>3.4355025575145</v>
      </c>
      <c r="G17" s="41" t="s">
        <v>176</v>
      </c>
      <c r="H17" s="332" t="s">
        <v>278</v>
      </c>
      <c r="I17" s="37">
        <v>2070</v>
      </c>
      <c r="J17" s="38">
        <v>122.71746260600314</v>
      </c>
      <c r="K17" s="42">
        <v>2.9924970725572</v>
      </c>
      <c r="L17" s="41" t="s">
        <v>181</v>
      </c>
      <c r="M17" s="332" t="s">
        <v>279</v>
      </c>
      <c r="N17" s="37">
        <v>1606</v>
      </c>
      <c r="O17" s="38">
        <v>79.883825241448363</v>
      </c>
      <c r="P17" s="43">
        <v>2.7829763637623999</v>
      </c>
    </row>
    <row r="18" spans="1:16" s="6" customFormat="1" ht="28.9" customHeight="1">
      <c r="A18" s="34">
        <v>9</v>
      </c>
      <c r="B18" s="41" t="s">
        <v>176</v>
      </c>
      <c r="C18" s="332" t="s">
        <v>278</v>
      </c>
      <c r="D18" s="37">
        <v>3269</v>
      </c>
      <c r="E18" s="38">
        <v>88.417760258312939</v>
      </c>
      <c r="F18" s="42">
        <v>2.5764298831187999</v>
      </c>
      <c r="G18" s="41" t="s">
        <v>172</v>
      </c>
      <c r="H18" s="332" t="s">
        <v>277</v>
      </c>
      <c r="I18" s="37">
        <v>2065</v>
      </c>
      <c r="J18" s="38">
        <v>122.4210436142012</v>
      </c>
      <c r="K18" s="42">
        <v>2.9852688187587999</v>
      </c>
      <c r="L18" s="41" t="s">
        <v>111</v>
      </c>
      <c r="M18" s="332" t="s">
        <v>276</v>
      </c>
      <c r="N18" s="37">
        <v>1471</v>
      </c>
      <c r="O18" s="38">
        <v>73.168808798362718</v>
      </c>
      <c r="P18" s="43">
        <v>2.5490399944547999</v>
      </c>
    </row>
    <row r="19" spans="1:16" s="6" customFormat="1" ht="28.9" customHeight="1">
      <c r="A19" s="34">
        <v>10</v>
      </c>
      <c r="B19" s="41" t="s">
        <v>181</v>
      </c>
      <c r="C19" s="332" t="s">
        <v>279</v>
      </c>
      <c r="D19" s="37">
        <v>2842</v>
      </c>
      <c r="E19" s="38">
        <v>76.868545320931588</v>
      </c>
      <c r="F19" s="42">
        <v>2.2398940739748001</v>
      </c>
      <c r="G19" s="41" t="s">
        <v>181</v>
      </c>
      <c r="H19" s="332" t="s">
        <v>279</v>
      </c>
      <c r="I19" s="37">
        <v>1236</v>
      </c>
      <c r="J19" s="38">
        <v>73.274774773439546</v>
      </c>
      <c r="K19" s="42">
        <v>1.7868243389762</v>
      </c>
      <c r="L19" s="41" t="s">
        <v>183</v>
      </c>
      <c r="M19" s="332" t="s">
        <v>280</v>
      </c>
      <c r="N19" s="37">
        <v>1317</v>
      </c>
      <c r="O19" s="38">
        <v>65.508715966990962</v>
      </c>
      <c r="P19" s="43">
        <v>2.2821792472447</v>
      </c>
    </row>
    <row r="20" spans="1:16" s="6" customFormat="1" ht="28.9" customHeight="1">
      <c r="A20" s="34"/>
      <c r="B20" s="44"/>
      <c r="C20" s="332" t="s">
        <v>281</v>
      </c>
      <c r="D20" s="45">
        <v>27040</v>
      </c>
      <c r="E20" s="46">
        <v>731.3601215615729</v>
      </c>
      <c r="F20" s="47">
        <v>21.311307445559226</v>
      </c>
      <c r="G20" s="44"/>
      <c r="H20" s="332" t="s">
        <v>281</v>
      </c>
      <c r="I20" s="45">
        <v>13869</v>
      </c>
      <c r="J20" s="46">
        <v>822.20699946022103</v>
      </c>
      <c r="K20" s="47">
        <v>20.049730386133319</v>
      </c>
      <c r="L20" s="44"/>
      <c r="M20" s="332" t="s">
        <v>281</v>
      </c>
      <c r="N20" s="45">
        <v>13053</v>
      </c>
      <c r="O20" s="46">
        <v>649.26747875256876</v>
      </c>
      <c r="P20" s="43">
        <v>22.61904761904762</v>
      </c>
    </row>
    <row r="21" spans="1:16" s="6" customFormat="1" ht="28.9" customHeight="1">
      <c r="A21" s="48">
        <v>11</v>
      </c>
      <c r="B21" s="49" t="s">
        <v>183</v>
      </c>
      <c r="C21" s="333" t="s">
        <v>280</v>
      </c>
      <c r="D21" s="51">
        <v>2368</v>
      </c>
      <c r="E21" s="38">
        <v>64.048105320185073</v>
      </c>
      <c r="F21" s="42">
        <v>1.8663156816229001</v>
      </c>
      <c r="G21" s="49" t="s">
        <v>183</v>
      </c>
      <c r="H21" s="333" t="s">
        <v>280</v>
      </c>
      <c r="I21" s="51">
        <v>1051</v>
      </c>
      <c r="J21" s="38">
        <v>62.307272076767781</v>
      </c>
      <c r="K21" s="42">
        <v>1.5193789484336</v>
      </c>
      <c r="L21" s="49" t="s">
        <v>176</v>
      </c>
      <c r="M21" s="333" t="s">
        <v>278</v>
      </c>
      <c r="N21" s="51">
        <v>1199</v>
      </c>
      <c r="O21" s="38">
        <v>59.63929418710871</v>
      </c>
      <c r="P21" s="52">
        <v>2.0777015318499998</v>
      </c>
    </row>
    <row r="22" spans="1:16" s="6" customFormat="1" ht="28.9" customHeight="1">
      <c r="A22" s="34">
        <v>12</v>
      </c>
      <c r="B22" s="41" t="s">
        <v>179</v>
      </c>
      <c r="C22" s="332" t="s">
        <v>282</v>
      </c>
      <c r="D22" s="37">
        <v>1673</v>
      </c>
      <c r="E22" s="38">
        <v>45.250202787444948</v>
      </c>
      <c r="F22" s="42">
        <v>1.3185583341872</v>
      </c>
      <c r="G22" s="41" t="s">
        <v>179</v>
      </c>
      <c r="H22" s="332" t="s">
        <v>282</v>
      </c>
      <c r="I22" s="37">
        <v>854</v>
      </c>
      <c r="J22" s="38">
        <v>50.628363799771336</v>
      </c>
      <c r="K22" s="42">
        <v>1.2345857487748</v>
      </c>
      <c r="L22" s="41" t="s">
        <v>179</v>
      </c>
      <c r="M22" s="332" t="s">
        <v>282</v>
      </c>
      <c r="N22" s="37">
        <v>819</v>
      </c>
      <c r="O22" s="38">
        <v>40.737766421386176</v>
      </c>
      <c r="P22" s="43">
        <v>1.4192139737991001</v>
      </c>
    </row>
    <row r="23" spans="1:16" s="6" customFormat="1" ht="28.9" customHeight="1">
      <c r="A23" s="34">
        <v>13</v>
      </c>
      <c r="B23" s="41" t="s">
        <v>174</v>
      </c>
      <c r="C23" s="332" t="s">
        <v>283</v>
      </c>
      <c r="D23" s="37">
        <v>1597</v>
      </c>
      <c r="E23" s="38">
        <v>43.194604812641707</v>
      </c>
      <c r="F23" s="42">
        <v>1.2586596889999</v>
      </c>
      <c r="G23" s="41" t="s">
        <v>174</v>
      </c>
      <c r="H23" s="332" t="s">
        <v>283</v>
      </c>
      <c r="I23" s="37">
        <v>785</v>
      </c>
      <c r="J23" s="38">
        <v>46.537781712904575</v>
      </c>
      <c r="K23" s="42">
        <v>1.1348358463562001</v>
      </c>
      <c r="L23" s="41" t="s">
        <v>174</v>
      </c>
      <c r="M23" s="332" t="s">
        <v>283</v>
      </c>
      <c r="N23" s="37">
        <v>812</v>
      </c>
      <c r="O23" s="38">
        <v>40.389580383596559</v>
      </c>
      <c r="P23" s="43">
        <v>1.4070839398349999</v>
      </c>
    </row>
    <row r="24" spans="1:16" s="6" customFormat="1" ht="28.9" customHeight="1">
      <c r="A24" s="34">
        <v>14</v>
      </c>
      <c r="B24" s="41" t="s">
        <v>189</v>
      </c>
      <c r="C24" s="332" t="s">
        <v>284</v>
      </c>
      <c r="D24" s="37">
        <v>1261</v>
      </c>
      <c r="E24" s="38">
        <v>34.106697976669501</v>
      </c>
      <c r="F24" s="42">
        <v>0.99384462606690005</v>
      </c>
      <c r="G24" s="41" t="s">
        <v>189</v>
      </c>
      <c r="H24" s="332" t="s">
        <v>284</v>
      </c>
      <c r="I24" s="37">
        <v>689</v>
      </c>
      <c r="J24" s="38">
        <v>40.846537070307321</v>
      </c>
      <c r="K24" s="42">
        <v>0.99605337342599998</v>
      </c>
      <c r="L24" s="41" t="s">
        <v>189</v>
      </c>
      <c r="M24" s="332" t="s">
        <v>284</v>
      </c>
      <c r="N24" s="37">
        <v>572</v>
      </c>
      <c r="O24" s="38">
        <v>28.451773373666541</v>
      </c>
      <c r="P24" s="43">
        <v>0.99119706106609995</v>
      </c>
    </row>
    <row r="25" spans="1:16" s="6" customFormat="1" ht="28.9" customHeight="1">
      <c r="A25" s="53">
        <v>15</v>
      </c>
      <c r="B25" s="54" t="s">
        <v>191</v>
      </c>
      <c r="C25" s="334" t="s">
        <v>285</v>
      </c>
      <c r="D25" s="56">
        <v>1218</v>
      </c>
      <c r="E25" s="46">
        <v>32.943662280399252</v>
      </c>
      <c r="F25" s="47">
        <v>0.95995460313210002</v>
      </c>
      <c r="G25" s="54" t="s">
        <v>191</v>
      </c>
      <c r="H25" s="334" t="s">
        <v>285</v>
      </c>
      <c r="I25" s="57">
        <v>669</v>
      </c>
      <c r="J25" s="46">
        <v>39.66086110309957</v>
      </c>
      <c r="K25" s="47">
        <v>0.96714035823230005</v>
      </c>
      <c r="L25" s="54" t="s">
        <v>191</v>
      </c>
      <c r="M25" s="334" t="s">
        <v>285</v>
      </c>
      <c r="N25" s="57">
        <v>549</v>
      </c>
      <c r="O25" s="46">
        <v>27.307733535214915</v>
      </c>
      <c r="P25" s="58">
        <v>0.95134123518400004</v>
      </c>
    </row>
    <row r="26" spans="1:16" s="60" customFormat="1" ht="15.75" customHeight="1">
      <c r="A26" s="17" t="s">
        <v>286</v>
      </c>
      <c r="B26" s="17"/>
      <c r="C26" s="59"/>
      <c r="D26" s="59"/>
      <c r="E26" s="59"/>
      <c r="F26" s="59"/>
      <c r="H26" s="59"/>
      <c r="I26" s="59"/>
      <c r="J26" s="59"/>
      <c r="K26" s="59"/>
      <c r="M26" s="59"/>
      <c r="N26" s="59"/>
      <c r="O26" s="59"/>
      <c r="P26" s="59"/>
    </row>
  </sheetData>
  <mergeCells count="1">
    <mergeCell ref="A1:P2"/>
  </mergeCells>
  <phoneticPr fontId="21"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81"/>
  <sheetViews>
    <sheetView showGridLines="0" workbookViewId="0">
      <selection activeCell="L3" sqref="L3"/>
    </sheetView>
  </sheetViews>
  <sheetFormatPr defaultColWidth="9" defaultRowHeight="16.5"/>
  <cols>
    <col min="1" max="1" width="3" style="70" customWidth="1"/>
    <col min="2" max="2" width="13.125" style="5" customWidth="1"/>
    <col min="3" max="3" width="19.875" style="71" customWidth="1"/>
    <col min="4" max="6" width="7.875" style="70" customWidth="1"/>
    <col min="7" max="7" width="13.125" style="322" customWidth="1"/>
    <col min="8" max="8" width="19.875" style="61" customWidth="1"/>
    <col min="9" max="11" width="7.875" style="70" customWidth="1"/>
    <col min="12" max="12" width="13.125" style="322" customWidth="1"/>
    <col min="13" max="13" width="19.875" style="61" customWidth="1"/>
    <col min="14" max="16" width="7.875" style="70" customWidth="1"/>
    <col min="17" max="16384" width="9" style="70"/>
  </cols>
  <sheetData>
    <row r="1" spans="1:19" s="1" customFormat="1" ht="25.5" customHeight="1">
      <c r="A1" s="404" t="s">
        <v>287</v>
      </c>
      <c r="B1" s="404"/>
      <c r="C1" s="404"/>
      <c r="D1" s="404"/>
      <c r="E1" s="404"/>
      <c r="F1" s="404"/>
      <c r="G1" s="404"/>
      <c r="H1" s="404"/>
      <c r="I1" s="404"/>
      <c r="J1" s="404"/>
      <c r="K1" s="404"/>
      <c r="L1" s="404"/>
      <c r="M1" s="404"/>
      <c r="N1" s="404"/>
      <c r="O1" s="404"/>
      <c r="P1" s="404"/>
    </row>
    <row r="2" spans="1:19" s="1" customFormat="1" ht="10.5" customHeight="1">
      <c r="A2" s="404"/>
      <c r="B2" s="404"/>
      <c r="C2" s="404"/>
      <c r="D2" s="404"/>
      <c r="E2" s="404"/>
      <c r="F2" s="404"/>
      <c r="G2" s="404"/>
      <c r="H2" s="404"/>
      <c r="I2" s="404"/>
      <c r="J2" s="404"/>
      <c r="K2" s="404"/>
      <c r="L2" s="404"/>
      <c r="M2" s="404"/>
      <c r="N2" s="404"/>
      <c r="O2" s="404"/>
      <c r="P2" s="404"/>
    </row>
    <row r="3" spans="1:19" s="1" customFormat="1">
      <c r="B3" s="2"/>
      <c r="C3" s="3"/>
      <c r="D3" s="4"/>
      <c r="E3" s="4"/>
      <c r="F3" s="4"/>
      <c r="G3" s="2"/>
      <c r="H3" s="400" t="s">
        <v>249</v>
      </c>
      <c r="I3" s="4"/>
      <c r="J3" s="4"/>
      <c r="K3" s="4"/>
      <c r="L3" s="2"/>
      <c r="M3" s="4"/>
      <c r="N3" s="4"/>
      <c r="O3" s="4"/>
      <c r="P3" s="3"/>
    </row>
    <row r="4" spans="1:19" s="1" customFormat="1" ht="15.75">
      <c r="B4" s="5"/>
      <c r="C4" s="6"/>
      <c r="G4" s="5"/>
      <c r="L4" s="5"/>
      <c r="P4" s="7" t="s">
        <v>250</v>
      </c>
    </row>
    <row r="5" spans="1:19" s="17" customFormat="1" ht="14.25">
      <c r="A5" s="8" t="s">
        <v>0</v>
      </c>
      <c r="B5" s="9"/>
      <c r="C5" s="10" t="s">
        <v>1</v>
      </c>
      <c r="D5" s="9"/>
      <c r="E5" s="11"/>
      <c r="F5" s="12"/>
      <c r="G5" s="9"/>
      <c r="H5" s="10" t="s">
        <v>2</v>
      </c>
      <c r="I5" s="9"/>
      <c r="J5" s="13"/>
      <c r="K5" s="14"/>
      <c r="L5" s="15"/>
      <c r="M5" s="10" t="s">
        <v>3</v>
      </c>
      <c r="N5" s="9"/>
      <c r="O5" s="13"/>
      <c r="P5" s="16"/>
    </row>
    <row r="6" spans="1:19" s="17" customFormat="1" ht="14.25">
      <c r="A6" s="75"/>
      <c r="B6" s="19" t="s">
        <v>32</v>
      </c>
      <c r="C6" s="76"/>
      <c r="D6" s="8" t="s">
        <v>4</v>
      </c>
      <c r="E6" s="62" t="s">
        <v>144</v>
      </c>
      <c r="F6" s="8" t="s">
        <v>251</v>
      </c>
      <c r="G6" s="19" t="s">
        <v>32</v>
      </c>
      <c r="H6" s="76"/>
      <c r="I6" s="8" t="s">
        <v>4</v>
      </c>
      <c r="J6" s="62" t="s">
        <v>252</v>
      </c>
      <c r="K6" s="8" t="s">
        <v>251</v>
      </c>
      <c r="L6" s="19" t="s">
        <v>32</v>
      </c>
      <c r="M6" s="76"/>
      <c r="N6" s="8" t="s">
        <v>4</v>
      </c>
      <c r="O6" s="324" t="s">
        <v>253</v>
      </c>
      <c r="P6" s="325" t="s">
        <v>251</v>
      </c>
    </row>
    <row r="7" spans="1:19" s="17" customFormat="1" ht="14.25">
      <c r="A7" s="75"/>
      <c r="B7" s="66" t="s">
        <v>254</v>
      </c>
      <c r="C7" s="65" t="s">
        <v>255</v>
      </c>
      <c r="D7" s="63"/>
      <c r="E7" s="64" t="s">
        <v>15</v>
      </c>
      <c r="F7" s="63" t="s">
        <v>256</v>
      </c>
      <c r="G7" s="66" t="s">
        <v>254</v>
      </c>
      <c r="H7" s="65" t="s">
        <v>255</v>
      </c>
      <c r="I7" s="63"/>
      <c r="J7" s="64" t="s">
        <v>15</v>
      </c>
      <c r="K7" s="63" t="s">
        <v>257</v>
      </c>
      <c r="L7" s="66" t="s">
        <v>254</v>
      </c>
      <c r="M7" s="65" t="s">
        <v>255</v>
      </c>
      <c r="N7" s="63"/>
      <c r="O7" s="64" t="s">
        <v>15</v>
      </c>
      <c r="P7" s="66" t="s">
        <v>256</v>
      </c>
    </row>
    <row r="8" spans="1:19" s="17" customFormat="1" ht="14.25">
      <c r="A8" s="67" t="s">
        <v>12</v>
      </c>
      <c r="B8" s="77" t="s">
        <v>13</v>
      </c>
      <c r="C8" s="69"/>
      <c r="D8" s="67" t="s">
        <v>14</v>
      </c>
      <c r="E8" s="68" t="s">
        <v>253</v>
      </c>
      <c r="F8" s="67" t="s">
        <v>16</v>
      </c>
      <c r="G8" s="77" t="s">
        <v>13</v>
      </c>
      <c r="H8" s="69"/>
      <c r="I8" s="67" t="s">
        <v>14</v>
      </c>
      <c r="J8" s="68" t="s">
        <v>253</v>
      </c>
      <c r="K8" s="67" t="s">
        <v>16</v>
      </c>
      <c r="L8" s="77" t="s">
        <v>13</v>
      </c>
      <c r="M8" s="69"/>
      <c r="N8" s="67" t="s">
        <v>14</v>
      </c>
      <c r="O8" s="68" t="s">
        <v>253</v>
      </c>
      <c r="P8" s="77" t="s">
        <v>16</v>
      </c>
    </row>
    <row r="9" spans="1:19" s="1" customFormat="1" ht="28.9" customHeight="1">
      <c r="A9" s="326"/>
      <c r="B9" s="35" t="s">
        <v>41</v>
      </c>
      <c r="C9" s="36" t="s">
        <v>18</v>
      </c>
      <c r="D9" s="37">
        <v>127461</v>
      </c>
      <c r="E9" s="38">
        <v>3620.719922779791</v>
      </c>
      <c r="F9" s="39">
        <v>100</v>
      </c>
      <c r="G9" s="35" t="s">
        <v>41</v>
      </c>
      <c r="H9" s="36" t="s">
        <v>18</v>
      </c>
      <c r="I9" s="37">
        <v>69322</v>
      </c>
      <c r="J9" s="38">
        <v>4305.754401438523</v>
      </c>
      <c r="K9" s="39">
        <v>100</v>
      </c>
      <c r="L9" s="35" t="s">
        <v>41</v>
      </c>
      <c r="M9" s="36" t="s">
        <v>18</v>
      </c>
      <c r="N9" s="37">
        <v>58139</v>
      </c>
      <c r="O9" s="38">
        <v>3043.3897265246919</v>
      </c>
      <c r="P9" s="40">
        <v>100</v>
      </c>
    </row>
    <row r="10" spans="1:19" s="6" customFormat="1" ht="28.9" customHeight="1">
      <c r="A10" s="34">
        <v>1</v>
      </c>
      <c r="B10" s="41" t="s">
        <v>49</v>
      </c>
      <c r="C10" s="36" t="s">
        <v>20</v>
      </c>
      <c r="D10" s="37">
        <v>31750</v>
      </c>
      <c r="E10" s="38">
        <v>901.90613245038389</v>
      </c>
      <c r="F10" s="42">
        <v>24.909580185311587</v>
      </c>
      <c r="G10" s="41" t="s">
        <v>49</v>
      </c>
      <c r="H10" s="36" t="s">
        <v>20</v>
      </c>
      <c r="I10" s="37">
        <v>18776</v>
      </c>
      <c r="J10" s="38">
        <v>1166.2220455470083</v>
      </c>
      <c r="K10" s="42">
        <v>27.085196618678054</v>
      </c>
      <c r="L10" s="41" t="s">
        <v>49</v>
      </c>
      <c r="M10" s="36" t="s">
        <v>20</v>
      </c>
      <c r="N10" s="37">
        <v>12974</v>
      </c>
      <c r="O10" s="38">
        <v>679.14718711934074</v>
      </c>
      <c r="P10" s="43">
        <v>22.315485302464783</v>
      </c>
    </row>
    <row r="11" spans="1:19" s="6" customFormat="1" ht="28.9" customHeight="1">
      <c r="A11" s="34">
        <v>2</v>
      </c>
      <c r="B11" s="41" t="s">
        <v>64</v>
      </c>
      <c r="C11" s="36" t="s">
        <v>34</v>
      </c>
      <c r="D11" s="37">
        <v>15304</v>
      </c>
      <c r="E11" s="38">
        <v>434.73295908726533</v>
      </c>
      <c r="F11" s="42">
        <v>12.006809926173496</v>
      </c>
      <c r="G11" s="41" t="s">
        <v>71</v>
      </c>
      <c r="H11" s="36" t="s">
        <v>24</v>
      </c>
      <c r="I11" s="37">
        <v>7989</v>
      </c>
      <c r="J11" s="38">
        <v>496.21580325282537</v>
      </c>
      <c r="K11" s="42">
        <v>11.524479963070887</v>
      </c>
      <c r="L11" s="41" t="s">
        <v>64</v>
      </c>
      <c r="M11" s="36" t="s">
        <v>34</v>
      </c>
      <c r="N11" s="37">
        <v>7535</v>
      </c>
      <c r="O11" s="38">
        <v>394.43302412087502</v>
      </c>
      <c r="P11" s="43">
        <v>12.960319234936961</v>
      </c>
    </row>
    <row r="12" spans="1:19" s="6" customFormat="1" ht="28.9" customHeight="1">
      <c r="A12" s="34">
        <v>3</v>
      </c>
      <c r="B12" s="41" t="s">
        <v>71</v>
      </c>
      <c r="C12" s="36" t="s">
        <v>24</v>
      </c>
      <c r="D12" s="37">
        <v>13936</v>
      </c>
      <c r="E12" s="38">
        <v>395.87287753790702</v>
      </c>
      <c r="F12" s="42">
        <v>10.933540455511881</v>
      </c>
      <c r="G12" s="41" t="s">
        <v>64</v>
      </c>
      <c r="H12" s="36" t="s">
        <v>34</v>
      </c>
      <c r="I12" s="37">
        <v>7769</v>
      </c>
      <c r="J12" s="38">
        <v>482.55107966844412</v>
      </c>
      <c r="K12" s="42">
        <v>11.207120394679899</v>
      </c>
      <c r="L12" s="41" t="s">
        <v>71</v>
      </c>
      <c r="M12" s="36" t="s">
        <v>24</v>
      </c>
      <c r="N12" s="37">
        <v>5947</v>
      </c>
      <c r="O12" s="38">
        <v>311.30632972088171</v>
      </c>
      <c r="P12" s="43">
        <v>10.228934106193776</v>
      </c>
    </row>
    <row r="13" spans="1:19" s="6" customFormat="1" ht="28.9" customHeight="1">
      <c r="A13" s="34">
        <v>4</v>
      </c>
      <c r="B13" s="41" t="s">
        <v>65</v>
      </c>
      <c r="C13" s="36" t="s">
        <v>22</v>
      </c>
      <c r="D13" s="37">
        <v>9702</v>
      </c>
      <c r="E13" s="38">
        <v>275.59978888294876</v>
      </c>
      <c r="F13" s="42">
        <v>7.6117400616659214</v>
      </c>
      <c r="G13" s="41" t="s">
        <v>65</v>
      </c>
      <c r="H13" s="36" t="s">
        <v>22</v>
      </c>
      <c r="I13" s="37">
        <v>5171</v>
      </c>
      <c r="J13" s="38">
        <v>321.18311661288772</v>
      </c>
      <c r="K13" s="42">
        <v>7.4593924006808807</v>
      </c>
      <c r="L13" s="41" t="s">
        <v>65</v>
      </c>
      <c r="M13" s="36" t="s">
        <v>22</v>
      </c>
      <c r="N13" s="37">
        <v>4531</v>
      </c>
      <c r="O13" s="38">
        <v>237.18328232139146</v>
      </c>
      <c r="P13" s="43">
        <v>7.7933916992036325</v>
      </c>
      <c r="R13" s="70"/>
      <c r="S13" s="70"/>
    </row>
    <row r="14" spans="1:19" s="6" customFormat="1" ht="28.9" customHeight="1">
      <c r="A14" s="34">
        <v>5</v>
      </c>
      <c r="B14" s="41" t="s">
        <v>53</v>
      </c>
      <c r="C14" s="36" t="s">
        <v>23</v>
      </c>
      <c r="D14" s="37">
        <v>7997</v>
      </c>
      <c r="E14" s="38">
        <v>227.16671940805415</v>
      </c>
      <c r="F14" s="42">
        <v>6.2740759918720235</v>
      </c>
      <c r="G14" s="41" t="s">
        <v>114</v>
      </c>
      <c r="H14" s="36" t="s">
        <v>35</v>
      </c>
      <c r="I14" s="37">
        <v>4201</v>
      </c>
      <c r="J14" s="38">
        <v>260.9341080817523</v>
      </c>
      <c r="K14" s="42">
        <v>6.0601252127751648</v>
      </c>
      <c r="L14" s="41" t="s">
        <v>53</v>
      </c>
      <c r="M14" s="36" t="s">
        <v>23</v>
      </c>
      <c r="N14" s="37">
        <v>4364</v>
      </c>
      <c r="O14" s="38">
        <v>228.44136924532162</v>
      </c>
      <c r="P14" s="43">
        <v>7.5061490565713207</v>
      </c>
    </row>
    <row r="15" spans="1:19" s="6" customFormat="1" ht="28.9" customHeight="1">
      <c r="A15" s="34">
        <v>6</v>
      </c>
      <c r="B15" s="41" t="s">
        <v>114</v>
      </c>
      <c r="C15" s="36" t="s">
        <v>35</v>
      </c>
      <c r="D15" s="37">
        <v>5850</v>
      </c>
      <c r="E15" s="38">
        <v>166.17798030975575</v>
      </c>
      <c r="F15" s="42">
        <v>4.5896391837503234</v>
      </c>
      <c r="G15" s="41" t="s">
        <v>53</v>
      </c>
      <c r="H15" s="36" t="s">
        <v>23</v>
      </c>
      <c r="I15" s="37">
        <v>3633</v>
      </c>
      <c r="J15" s="38">
        <v>225.65427628207715</v>
      </c>
      <c r="K15" s="42">
        <v>5.2407605089293439</v>
      </c>
      <c r="L15" s="41" t="s">
        <v>63</v>
      </c>
      <c r="M15" s="36" t="s">
        <v>27</v>
      </c>
      <c r="N15" s="37">
        <v>2925</v>
      </c>
      <c r="O15" s="38">
        <v>153.11434579343856</v>
      </c>
      <c r="P15" s="43">
        <v>5.0310462856258278</v>
      </c>
    </row>
    <row r="16" spans="1:19" s="6" customFormat="1" ht="28.9" customHeight="1">
      <c r="A16" s="34">
        <v>7</v>
      </c>
      <c r="B16" s="41" t="s">
        <v>63</v>
      </c>
      <c r="C16" s="36" t="s">
        <v>27</v>
      </c>
      <c r="D16" s="37">
        <v>5260</v>
      </c>
      <c r="E16" s="38">
        <v>149.41814981697698</v>
      </c>
      <c r="F16" s="42">
        <v>4.1267524968421716</v>
      </c>
      <c r="G16" s="41" t="s">
        <v>63</v>
      </c>
      <c r="H16" s="36" t="s">
        <v>27</v>
      </c>
      <c r="I16" s="37">
        <v>2335</v>
      </c>
      <c r="J16" s="38">
        <v>145.03240713422795</v>
      </c>
      <c r="K16" s="42">
        <v>3.368339055422521</v>
      </c>
      <c r="L16" s="41" t="s">
        <v>88</v>
      </c>
      <c r="M16" s="36" t="s">
        <v>36</v>
      </c>
      <c r="N16" s="37">
        <v>2229</v>
      </c>
      <c r="O16" s="38">
        <v>116.68098351233316</v>
      </c>
      <c r="P16" s="43">
        <v>3.8339152720205028</v>
      </c>
    </row>
    <row r="17" spans="1:18" s="6" customFormat="1" ht="28.9" customHeight="1">
      <c r="A17" s="34">
        <v>8</v>
      </c>
      <c r="B17" s="41" t="s">
        <v>88</v>
      </c>
      <c r="C17" s="36" t="s">
        <v>36</v>
      </c>
      <c r="D17" s="37">
        <v>4311</v>
      </c>
      <c r="E17" s="38">
        <v>122.4603885667277</v>
      </c>
      <c r="F17" s="42">
        <v>3.3822110292560077</v>
      </c>
      <c r="G17" s="41" t="s">
        <v>88</v>
      </c>
      <c r="H17" s="36" t="s">
        <v>36</v>
      </c>
      <c r="I17" s="37">
        <v>2082</v>
      </c>
      <c r="J17" s="38">
        <v>129.31797501218955</v>
      </c>
      <c r="K17" s="42">
        <v>3.0033755517728857</v>
      </c>
      <c r="L17" s="41" t="s">
        <v>114</v>
      </c>
      <c r="M17" s="36" t="s">
        <v>35</v>
      </c>
      <c r="N17" s="37">
        <v>1649</v>
      </c>
      <c r="O17" s="38">
        <v>86.31984827807868</v>
      </c>
      <c r="P17" s="43">
        <v>2.8363060940160651</v>
      </c>
    </row>
    <row r="18" spans="1:18" s="6" customFormat="1" ht="28.9" customHeight="1">
      <c r="A18" s="34">
        <v>9</v>
      </c>
      <c r="B18" s="41" t="s">
        <v>98</v>
      </c>
      <c r="C18" s="36" t="s">
        <v>19</v>
      </c>
      <c r="D18" s="37">
        <v>3190</v>
      </c>
      <c r="E18" s="38">
        <v>90.616710630448011</v>
      </c>
      <c r="F18" s="42">
        <v>2.5027263241305184</v>
      </c>
      <c r="G18" s="41" t="s">
        <v>98</v>
      </c>
      <c r="H18" s="36" t="s">
        <v>19</v>
      </c>
      <c r="I18" s="37">
        <v>1995</v>
      </c>
      <c r="J18" s="38">
        <v>123.91419795836607</v>
      </c>
      <c r="K18" s="42">
        <v>2.8778742679091773</v>
      </c>
      <c r="L18" s="41" t="s">
        <v>55</v>
      </c>
      <c r="M18" s="36" t="s">
        <v>54</v>
      </c>
      <c r="N18" s="37">
        <v>1429</v>
      </c>
      <c r="O18" s="38">
        <v>74.803555603016633</v>
      </c>
      <c r="P18" s="43">
        <v>2.4579026127040371</v>
      </c>
      <c r="Q18" s="70"/>
      <c r="R18" s="70"/>
    </row>
    <row r="19" spans="1:18" s="6" customFormat="1" ht="28.9" customHeight="1">
      <c r="A19" s="34">
        <v>10</v>
      </c>
      <c r="B19" s="41" t="s">
        <v>55</v>
      </c>
      <c r="C19" s="36" t="s">
        <v>54</v>
      </c>
      <c r="D19" s="37">
        <v>2592</v>
      </c>
      <c r="E19" s="38">
        <v>73.62962819878409</v>
      </c>
      <c r="F19" s="42">
        <v>2.0335632075693741</v>
      </c>
      <c r="G19" s="41" t="s">
        <v>44</v>
      </c>
      <c r="H19" s="36" t="s">
        <v>28</v>
      </c>
      <c r="I19" s="37">
        <v>1327</v>
      </c>
      <c r="J19" s="38">
        <v>82.423128165790359</v>
      </c>
      <c r="K19" s="42">
        <v>1.914255214794726</v>
      </c>
      <c r="L19" s="41" t="s">
        <v>98</v>
      </c>
      <c r="M19" s="36" t="s">
        <v>19</v>
      </c>
      <c r="N19" s="37">
        <v>1195</v>
      </c>
      <c r="O19" s="38">
        <v>62.554407939541555</v>
      </c>
      <c r="P19" s="43">
        <v>2.0554189098539708</v>
      </c>
    </row>
    <row r="20" spans="1:18" s="6" customFormat="1" ht="28.9" customHeight="1">
      <c r="A20" s="34"/>
      <c r="B20" s="44"/>
      <c r="C20" s="36" t="s">
        <v>26</v>
      </c>
      <c r="D20" s="45">
        <v>27569</v>
      </c>
      <c r="E20" s="46">
        <v>783.13858789053961</v>
      </c>
      <c r="F20" s="47">
        <v>21.629361137916696</v>
      </c>
      <c r="G20" s="44"/>
      <c r="H20" s="36" t="s">
        <v>26</v>
      </c>
      <c r="I20" s="45">
        <v>14044</v>
      </c>
      <c r="J20" s="46">
        <v>872.30626372295399</v>
      </c>
      <c r="K20" s="47">
        <v>20.259080811286459</v>
      </c>
      <c r="L20" s="44"/>
      <c r="M20" s="36" t="s">
        <v>26</v>
      </c>
      <c r="N20" s="45">
        <v>13361</v>
      </c>
      <c r="O20" s="46">
        <v>699.40539287047261</v>
      </c>
      <c r="P20" s="43">
        <v>22.981131426409124</v>
      </c>
    </row>
    <row r="21" spans="1:18" s="6" customFormat="1" ht="28.9" customHeight="1">
      <c r="A21" s="48">
        <v>11</v>
      </c>
      <c r="B21" s="49" t="s">
        <v>44</v>
      </c>
      <c r="C21" s="50" t="s">
        <v>28</v>
      </c>
      <c r="D21" s="51">
        <v>2503</v>
      </c>
      <c r="E21" s="38">
        <v>71.101450378686948</v>
      </c>
      <c r="F21" s="42">
        <v>1.9637379276798392</v>
      </c>
      <c r="G21" s="49" t="s">
        <v>55</v>
      </c>
      <c r="H21" s="50" t="s">
        <v>54</v>
      </c>
      <c r="I21" s="51">
        <v>1163</v>
      </c>
      <c r="J21" s="38">
        <v>72.236697857433455</v>
      </c>
      <c r="K21" s="42">
        <v>1.6776780819941721</v>
      </c>
      <c r="L21" s="49" t="s">
        <v>95</v>
      </c>
      <c r="M21" s="50" t="s">
        <v>38</v>
      </c>
      <c r="N21" s="51">
        <v>1180</v>
      </c>
      <c r="O21" s="38">
        <v>61.769206166241872</v>
      </c>
      <c r="P21" s="52">
        <v>2.0296186724917868</v>
      </c>
      <c r="Q21" s="70"/>
      <c r="R21" s="70"/>
    </row>
    <row r="22" spans="1:18" s="6" customFormat="1" ht="28.9" customHeight="1">
      <c r="A22" s="34">
        <v>12</v>
      </c>
      <c r="B22" s="41" t="s">
        <v>95</v>
      </c>
      <c r="C22" s="36" t="s">
        <v>38</v>
      </c>
      <c r="D22" s="37">
        <v>2180</v>
      </c>
      <c r="E22" s="38">
        <v>61.926153346199577</v>
      </c>
      <c r="F22" s="42">
        <v>1.7103270804402915</v>
      </c>
      <c r="G22" s="41" t="s">
        <v>95</v>
      </c>
      <c r="H22" s="36" t="s">
        <v>38</v>
      </c>
      <c r="I22" s="37">
        <v>1000</v>
      </c>
      <c r="J22" s="38">
        <v>62.112379929005549</v>
      </c>
      <c r="K22" s="42">
        <v>1.4425434926863046</v>
      </c>
      <c r="L22" s="41" t="s">
        <v>44</v>
      </c>
      <c r="M22" s="36" t="s">
        <v>28</v>
      </c>
      <c r="N22" s="37">
        <v>1176</v>
      </c>
      <c r="O22" s="38">
        <v>61.559819026695287</v>
      </c>
      <c r="P22" s="43">
        <v>2.0227386091952044</v>
      </c>
    </row>
    <row r="23" spans="1:18" s="6" customFormat="1" ht="28.9" customHeight="1">
      <c r="A23" s="34">
        <v>13</v>
      </c>
      <c r="B23" s="41" t="s">
        <v>82</v>
      </c>
      <c r="C23" s="36" t="s">
        <v>21</v>
      </c>
      <c r="D23" s="37">
        <v>1800</v>
      </c>
      <c r="E23" s="38">
        <v>51.131686249155614</v>
      </c>
      <c r="F23" s="42">
        <v>1.4121966719231764</v>
      </c>
      <c r="G23" s="41" t="s">
        <v>82</v>
      </c>
      <c r="H23" s="36" t="s">
        <v>21</v>
      </c>
      <c r="I23" s="37">
        <v>890</v>
      </c>
      <c r="J23" s="38">
        <v>55.280018136814945</v>
      </c>
      <c r="K23" s="42">
        <v>1.2838637084908111</v>
      </c>
      <c r="L23" s="41" t="s">
        <v>82</v>
      </c>
      <c r="M23" s="36" t="s">
        <v>21</v>
      </c>
      <c r="N23" s="37">
        <v>910</v>
      </c>
      <c r="O23" s="38">
        <v>47.635574246847547</v>
      </c>
      <c r="P23" s="43">
        <v>1.5652143999724797</v>
      </c>
      <c r="Q23" s="70"/>
      <c r="R23" s="70"/>
    </row>
    <row r="24" spans="1:18" s="6" customFormat="1" ht="28.9" customHeight="1">
      <c r="A24" s="34">
        <v>14</v>
      </c>
      <c r="B24" s="41" t="s">
        <v>60</v>
      </c>
      <c r="C24" s="36" t="s">
        <v>59</v>
      </c>
      <c r="D24" s="37">
        <v>1301</v>
      </c>
      <c r="E24" s="38">
        <v>36.956846561195256</v>
      </c>
      <c r="F24" s="42">
        <v>1.0207043723178071</v>
      </c>
      <c r="G24" s="41" t="s">
        <v>60</v>
      </c>
      <c r="H24" s="36" t="s">
        <v>59</v>
      </c>
      <c r="I24" s="37">
        <v>741</v>
      </c>
      <c r="J24" s="38">
        <v>46.025273527393111</v>
      </c>
      <c r="K24" s="42">
        <v>1.0689247280805516</v>
      </c>
      <c r="L24" s="41" t="s">
        <v>60</v>
      </c>
      <c r="M24" s="36" t="s">
        <v>59</v>
      </c>
      <c r="N24" s="37">
        <v>560</v>
      </c>
      <c r="O24" s="38">
        <v>29.314199536521567</v>
      </c>
      <c r="P24" s="43">
        <v>0.96320886152152596</v>
      </c>
    </row>
    <row r="25" spans="1:18" s="6" customFormat="1" ht="28.9" customHeight="1">
      <c r="A25" s="53">
        <v>15</v>
      </c>
      <c r="B25" s="54" t="s">
        <v>51</v>
      </c>
      <c r="C25" s="55" t="s">
        <v>115</v>
      </c>
      <c r="D25" s="56">
        <v>1105</v>
      </c>
      <c r="E25" s="46">
        <v>31.389174058509418</v>
      </c>
      <c r="F25" s="47">
        <v>0.86693184581950555</v>
      </c>
      <c r="G25" s="54" t="s">
        <v>99</v>
      </c>
      <c r="H25" s="55" t="s">
        <v>40</v>
      </c>
      <c r="I25" s="57">
        <v>618</v>
      </c>
      <c r="J25" s="46">
        <v>38.385450796125426</v>
      </c>
      <c r="K25" s="47">
        <v>0.89149187848013622</v>
      </c>
      <c r="L25" s="54" t="s">
        <v>51</v>
      </c>
      <c r="M25" s="55" t="s">
        <v>115</v>
      </c>
      <c r="N25" s="57">
        <v>502</v>
      </c>
      <c r="O25" s="46">
        <v>26.278086013096118</v>
      </c>
      <c r="P25" s="58">
        <v>0.86344794372108225</v>
      </c>
    </row>
    <row r="26" spans="1:18" s="328" customFormat="1" ht="15.75" customHeight="1">
      <c r="A26" s="17" t="s">
        <v>258</v>
      </c>
      <c r="B26" s="17"/>
      <c r="C26" s="331"/>
      <c r="D26" s="331"/>
      <c r="E26" s="331"/>
      <c r="F26" s="331"/>
      <c r="H26" s="331"/>
      <c r="I26" s="331"/>
      <c r="J26" s="331"/>
      <c r="K26" s="331"/>
      <c r="M26" s="331"/>
      <c r="N26" s="331"/>
      <c r="O26" s="331"/>
      <c r="P26" s="331"/>
    </row>
    <row r="27" spans="1:18" ht="15.75">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81"/>
  <sheetViews>
    <sheetView showGridLines="0" workbookViewId="0">
      <selection activeCell="L3" sqref="L3"/>
    </sheetView>
  </sheetViews>
  <sheetFormatPr defaultColWidth="9" defaultRowHeight="16.5"/>
  <cols>
    <col min="1" max="1" width="3" style="70" customWidth="1"/>
    <col min="2" max="2" width="13.125" style="5" customWidth="1"/>
    <col min="3" max="3" width="19.875" style="71" customWidth="1"/>
    <col min="4" max="6" width="7.875" style="70" customWidth="1"/>
    <col min="7" max="7" width="13.125" style="322" customWidth="1"/>
    <col min="8" max="8" width="19.875" style="61" customWidth="1"/>
    <col min="9" max="11" width="7.875" style="70" customWidth="1"/>
    <col min="12" max="12" width="13.125" style="322" customWidth="1"/>
    <col min="13" max="13" width="19.875" style="61" customWidth="1"/>
    <col min="14" max="16" width="7.875" style="70" customWidth="1"/>
    <col min="17" max="16384" width="9" style="70"/>
  </cols>
  <sheetData>
    <row r="1" spans="1:19" s="72" customFormat="1" ht="25.5" customHeight="1">
      <c r="A1" s="404" t="s">
        <v>287</v>
      </c>
      <c r="B1" s="404"/>
      <c r="C1" s="404"/>
      <c r="D1" s="404"/>
      <c r="E1" s="404"/>
      <c r="F1" s="404"/>
      <c r="G1" s="404"/>
      <c r="H1" s="404"/>
      <c r="I1" s="404"/>
      <c r="J1" s="404"/>
      <c r="K1" s="404"/>
      <c r="L1" s="404"/>
      <c r="M1" s="404"/>
      <c r="N1" s="404"/>
      <c r="O1" s="404"/>
      <c r="P1" s="404"/>
    </row>
    <row r="2" spans="1:19" s="72" customFormat="1" ht="10.5" customHeight="1">
      <c r="A2" s="404"/>
      <c r="B2" s="404"/>
      <c r="C2" s="404"/>
      <c r="D2" s="404"/>
      <c r="E2" s="404"/>
      <c r="F2" s="404"/>
      <c r="G2" s="404"/>
      <c r="H2" s="404"/>
      <c r="I2" s="404"/>
      <c r="J2" s="404"/>
      <c r="K2" s="404"/>
      <c r="L2" s="404"/>
      <c r="M2" s="404"/>
      <c r="N2" s="404"/>
      <c r="O2" s="404"/>
      <c r="P2" s="404"/>
    </row>
    <row r="3" spans="1:19" s="72" customFormat="1">
      <c r="B3" s="319"/>
      <c r="C3" s="74"/>
      <c r="D3" s="81"/>
      <c r="E3" s="81"/>
      <c r="F3" s="81"/>
      <c r="G3" s="319"/>
      <c r="H3" s="399" t="s">
        <v>196</v>
      </c>
      <c r="I3" s="81"/>
      <c r="J3" s="81"/>
      <c r="K3" s="81"/>
      <c r="L3" s="319"/>
      <c r="M3" s="73"/>
      <c r="N3" s="81"/>
      <c r="O3" s="81"/>
      <c r="P3" s="80"/>
    </row>
    <row r="4" spans="1:19">
      <c r="P4" s="323" t="s">
        <v>143</v>
      </c>
    </row>
    <row r="5" spans="1:19" s="17" customFormat="1" ht="14.25">
      <c r="A5" s="8" t="s">
        <v>0</v>
      </c>
      <c r="B5" s="9"/>
      <c r="C5" s="10" t="s">
        <v>1</v>
      </c>
      <c r="D5" s="9"/>
      <c r="E5" s="11"/>
      <c r="F5" s="12"/>
      <c r="G5" s="9"/>
      <c r="H5" s="10" t="s">
        <v>2</v>
      </c>
      <c r="I5" s="9"/>
      <c r="J5" s="13"/>
      <c r="K5" s="14"/>
      <c r="L5" s="15"/>
      <c r="M5" s="10" t="s">
        <v>3</v>
      </c>
      <c r="N5" s="9"/>
      <c r="O5" s="13"/>
      <c r="P5" s="16"/>
    </row>
    <row r="6" spans="1:19" s="17" customFormat="1" ht="14.25">
      <c r="A6" s="75"/>
      <c r="B6" s="19" t="s">
        <v>32</v>
      </c>
      <c r="C6" s="76"/>
      <c r="D6" s="8" t="s">
        <v>4</v>
      </c>
      <c r="E6" s="62" t="s">
        <v>144</v>
      </c>
      <c r="F6" s="8" t="s">
        <v>197</v>
      </c>
      <c r="G6" s="19" t="s">
        <v>32</v>
      </c>
      <c r="H6" s="76"/>
      <c r="I6" s="8" t="s">
        <v>4</v>
      </c>
      <c r="J6" s="62" t="s">
        <v>198</v>
      </c>
      <c r="K6" s="8" t="s">
        <v>197</v>
      </c>
      <c r="L6" s="19" t="s">
        <v>32</v>
      </c>
      <c r="M6" s="76"/>
      <c r="N6" s="8" t="s">
        <v>4</v>
      </c>
      <c r="O6" s="324" t="s">
        <v>199</v>
      </c>
      <c r="P6" s="325" t="s">
        <v>200</v>
      </c>
    </row>
    <row r="7" spans="1:19" s="17" customFormat="1" ht="14.25">
      <c r="A7" s="75"/>
      <c r="B7" s="66" t="s">
        <v>201</v>
      </c>
      <c r="C7" s="65" t="s">
        <v>7</v>
      </c>
      <c r="D7" s="63"/>
      <c r="E7" s="64" t="s">
        <v>15</v>
      </c>
      <c r="F7" s="63" t="s">
        <v>202</v>
      </c>
      <c r="G7" s="66" t="s">
        <v>201</v>
      </c>
      <c r="H7" s="65" t="s">
        <v>7</v>
      </c>
      <c r="I7" s="63"/>
      <c r="J7" s="64" t="s">
        <v>15</v>
      </c>
      <c r="K7" s="63" t="s">
        <v>203</v>
      </c>
      <c r="L7" s="66" t="s">
        <v>204</v>
      </c>
      <c r="M7" s="65" t="s">
        <v>7</v>
      </c>
      <c r="N7" s="63"/>
      <c r="O7" s="64" t="s">
        <v>15</v>
      </c>
      <c r="P7" s="66" t="s">
        <v>203</v>
      </c>
    </row>
    <row r="8" spans="1:19" s="17" customFormat="1" ht="14.25">
      <c r="A8" s="67" t="s">
        <v>12</v>
      </c>
      <c r="B8" s="77" t="s">
        <v>13</v>
      </c>
      <c r="C8" s="69"/>
      <c r="D8" s="67" t="s">
        <v>14</v>
      </c>
      <c r="E8" s="68" t="s">
        <v>199</v>
      </c>
      <c r="F8" s="67" t="s">
        <v>16</v>
      </c>
      <c r="G8" s="77" t="s">
        <v>13</v>
      </c>
      <c r="H8" s="69"/>
      <c r="I8" s="67" t="s">
        <v>14</v>
      </c>
      <c r="J8" s="68" t="s">
        <v>199</v>
      </c>
      <c r="K8" s="67" t="s">
        <v>16</v>
      </c>
      <c r="L8" s="77" t="s">
        <v>13</v>
      </c>
      <c r="M8" s="69"/>
      <c r="N8" s="67" t="s">
        <v>14</v>
      </c>
      <c r="O8" s="68" t="s">
        <v>199</v>
      </c>
      <c r="P8" s="77" t="s">
        <v>16</v>
      </c>
    </row>
    <row r="9" spans="1:19" s="1" customFormat="1" ht="28.9" customHeight="1">
      <c r="A9" s="326"/>
      <c r="B9" s="35" t="s">
        <v>156</v>
      </c>
      <c r="C9" s="36" t="s">
        <v>110</v>
      </c>
      <c r="D9" s="37">
        <v>124768</v>
      </c>
      <c r="E9" s="38">
        <v>3723.5676032189663</v>
      </c>
      <c r="F9" s="39">
        <v>100</v>
      </c>
      <c r="G9" s="35" t="s">
        <v>205</v>
      </c>
      <c r="H9" s="36" t="s">
        <v>206</v>
      </c>
      <c r="I9" s="37">
        <v>68439</v>
      </c>
      <c r="J9" s="38">
        <v>4452.1423483377403</v>
      </c>
      <c r="K9" s="39">
        <v>100</v>
      </c>
      <c r="L9" s="35" t="s">
        <v>207</v>
      </c>
      <c r="M9" s="36" t="s">
        <v>206</v>
      </c>
      <c r="N9" s="37">
        <v>56329</v>
      </c>
      <c r="O9" s="38">
        <v>3106.0075542444379</v>
      </c>
      <c r="P9" s="40">
        <v>100</v>
      </c>
    </row>
    <row r="10" spans="1:19" s="6" customFormat="1" ht="28.9" customHeight="1">
      <c r="A10" s="34">
        <v>1</v>
      </c>
      <c r="B10" s="41" t="s">
        <v>208</v>
      </c>
      <c r="C10" s="36" t="s">
        <v>209</v>
      </c>
      <c r="D10" s="37">
        <v>30466</v>
      </c>
      <c r="E10" s="38">
        <v>909.22520678113813</v>
      </c>
      <c r="F10" s="42">
        <v>24.418120030777121</v>
      </c>
      <c r="G10" s="41" t="s">
        <v>158</v>
      </c>
      <c r="H10" s="36" t="s">
        <v>159</v>
      </c>
      <c r="I10" s="37">
        <v>18014</v>
      </c>
      <c r="J10" s="38">
        <v>1171.8594991591938</v>
      </c>
      <c r="K10" s="42">
        <v>26.321249579917882</v>
      </c>
      <c r="L10" s="41" t="s">
        <v>208</v>
      </c>
      <c r="M10" s="36" t="s">
        <v>159</v>
      </c>
      <c r="N10" s="37">
        <v>12452</v>
      </c>
      <c r="O10" s="38">
        <v>686.60913677593669</v>
      </c>
      <c r="P10" s="43">
        <v>22.105842461254415</v>
      </c>
    </row>
    <row r="11" spans="1:19" s="6" customFormat="1" ht="28.9" customHeight="1">
      <c r="A11" s="34">
        <v>2</v>
      </c>
      <c r="B11" s="41" t="s">
        <v>210</v>
      </c>
      <c r="C11" s="36" t="s">
        <v>211</v>
      </c>
      <c r="D11" s="37">
        <v>16737</v>
      </c>
      <c r="E11" s="38">
        <v>499.49787585819956</v>
      </c>
      <c r="F11" s="42">
        <v>13.414497307001795</v>
      </c>
      <c r="G11" s="41" t="s">
        <v>160</v>
      </c>
      <c r="H11" s="36" t="s">
        <v>212</v>
      </c>
      <c r="I11" s="37">
        <v>8738</v>
      </c>
      <c r="J11" s="38">
        <v>568.4305708700474</v>
      </c>
      <c r="K11" s="42">
        <v>12.767574044039218</v>
      </c>
      <c r="L11" s="41" t="s">
        <v>210</v>
      </c>
      <c r="M11" s="36" t="s">
        <v>161</v>
      </c>
      <c r="N11" s="37">
        <v>7999</v>
      </c>
      <c r="O11" s="38">
        <v>441.06862231534836</v>
      </c>
      <c r="P11" s="43">
        <v>14.200500630225994</v>
      </c>
    </row>
    <row r="12" spans="1:19" s="6" customFormat="1" ht="28.9" customHeight="1">
      <c r="A12" s="34">
        <v>3</v>
      </c>
      <c r="B12" s="41" t="s">
        <v>162</v>
      </c>
      <c r="C12" s="36" t="s">
        <v>213</v>
      </c>
      <c r="D12" s="37">
        <v>12257</v>
      </c>
      <c r="E12" s="38">
        <v>365.79706425249157</v>
      </c>
      <c r="F12" s="42">
        <v>9.8238330341113098</v>
      </c>
      <c r="G12" s="41" t="s">
        <v>214</v>
      </c>
      <c r="H12" s="36" t="s">
        <v>163</v>
      </c>
      <c r="I12" s="37">
        <v>7123</v>
      </c>
      <c r="J12" s="38">
        <v>463.37044590379355</v>
      </c>
      <c r="K12" s="42">
        <v>10.40780841333158</v>
      </c>
      <c r="L12" s="41" t="s">
        <v>162</v>
      </c>
      <c r="M12" s="36" t="s">
        <v>213</v>
      </c>
      <c r="N12" s="37">
        <v>5134</v>
      </c>
      <c r="O12" s="38">
        <v>283.09117476772076</v>
      </c>
      <c r="P12" s="43">
        <v>9.1143105682685643</v>
      </c>
    </row>
    <row r="13" spans="1:19" s="6" customFormat="1" ht="28.9" customHeight="1">
      <c r="A13" s="34">
        <v>4</v>
      </c>
      <c r="B13" s="41" t="s">
        <v>164</v>
      </c>
      <c r="C13" s="36" t="s">
        <v>215</v>
      </c>
      <c r="D13" s="37">
        <v>9164</v>
      </c>
      <c r="E13" s="38">
        <v>273.48978516846148</v>
      </c>
      <c r="F13" s="42">
        <v>7.3448320082072325</v>
      </c>
      <c r="G13" s="41" t="s">
        <v>216</v>
      </c>
      <c r="H13" s="36" t="s">
        <v>217</v>
      </c>
      <c r="I13" s="37">
        <v>5041</v>
      </c>
      <c r="J13" s="38">
        <v>327.93070585441859</v>
      </c>
      <c r="K13" s="42">
        <v>7.3656833092242726</v>
      </c>
      <c r="L13" s="41" t="s">
        <v>166</v>
      </c>
      <c r="M13" s="36" t="s">
        <v>167</v>
      </c>
      <c r="N13" s="37">
        <v>4161</v>
      </c>
      <c r="O13" s="38">
        <v>229.43949711891042</v>
      </c>
      <c r="P13" s="43">
        <v>7.3869587601413125</v>
      </c>
      <c r="R13" s="70"/>
      <c r="S13" s="70"/>
    </row>
    <row r="14" spans="1:19" s="6" customFormat="1" ht="28.9" customHeight="1">
      <c r="A14" s="34">
        <v>5</v>
      </c>
      <c r="B14" s="41" t="s">
        <v>166</v>
      </c>
      <c r="C14" s="36" t="s">
        <v>218</v>
      </c>
      <c r="D14" s="37">
        <v>7590</v>
      </c>
      <c r="E14" s="38">
        <v>226.51543751949183</v>
      </c>
      <c r="F14" s="42">
        <v>6.0832905873300849</v>
      </c>
      <c r="G14" s="41" t="s">
        <v>219</v>
      </c>
      <c r="H14" s="36" t="s">
        <v>220</v>
      </c>
      <c r="I14" s="37">
        <v>4147</v>
      </c>
      <c r="J14" s="38">
        <v>269.77358404647367</v>
      </c>
      <c r="K14" s="42">
        <v>6.059410569996639</v>
      </c>
      <c r="L14" s="41" t="s">
        <v>216</v>
      </c>
      <c r="M14" s="36" t="s">
        <v>215</v>
      </c>
      <c r="N14" s="37">
        <v>4123</v>
      </c>
      <c r="O14" s="38">
        <v>227.34415924567836</v>
      </c>
      <c r="P14" s="43">
        <v>7.319497949546415</v>
      </c>
    </row>
    <row r="15" spans="1:19" s="6" customFormat="1" ht="28.9" customHeight="1">
      <c r="A15" s="34">
        <v>6</v>
      </c>
      <c r="B15" s="41" t="s">
        <v>221</v>
      </c>
      <c r="C15" s="36" t="s">
        <v>220</v>
      </c>
      <c r="D15" s="37">
        <v>5721</v>
      </c>
      <c r="E15" s="38">
        <v>170.73713017773554</v>
      </c>
      <c r="F15" s="42">
        <v>4.5853103359835856</v>
      </c>
      <c r="G15" s="41" t="s">
        <v>222</v>
      </c>
      <c r="H15" s="36" t="s">
        <v>167</v>
      </c>
      <c r="I15" s="37">
        <v>3429</v>
      </c>
      <c r="J15" s="38">
        <v>223.06573901503694</v>
      </c>
      <c r="K15" s="42">
        <v>5.0103011440845133</v>
      </c>
      <c r="L15" s="41" t="s">
        <v>223</v>
      </c>
      <c r="M15" s="36" t="s">
        <v>224</v>
      </c>
      <c r="N15" s="37">
        <v>2726</v>
      </c>
      <c r="O15" s="38">
        <v>150.31292216922611</v>
      </c>
      <c r="P15" s="43">
        <v>4.83942551793925</v>
      </c>
    </row>
    <row r="16" spans="1:19" s="6" customFormat="1" ht="28.9" customHeight="1">
      <c r="A16" s="34">
        <v>7</v>
      </c>
      <c r="B16" s="41" t="s">
        <v>223</v>
      </c>
      <c r="C16" s="36" t="s">
        <v>224</v>
      </c>
      <c r="D16" s="37">
        <v>5052</v>
      </c>
      <c r="E16" s="38">
        <v>150.7715402303653</v>
      </c>
      <c r="F16" s="42">
        <v>4.0491151577327518</v>
      </c>
      <c r="G16" s="41" t="s">
        <v>225</v>
      </c>
      <c r="H16" s="36" t="s">
        <v>171</v>
      </c>
      <c r="I16" s="37">
        <v>2326</v>
      </c>
      <c r="J16" s="38">
        <v>151.3126010349886</v>
      </c>
      <c r="K16" s="42">
        <v>3.3986469702947151</v>
      </c>
      <c r="L16" s="41" t="s">
        <v>226</v>
      </c>
      <c r="M16" s="36" t="s">
        <v>173</v>
      </c>
      <c r="N16" s="37">
        <v>2455</v>
      </c>
      <c r="O16" s="38">
        <v>135.36985470486061</v>
      </c>
      <c r="P16" s="43">
        <v>4.3583234213282678</v>
      </c>
    </row>
    <row r="17" spans="1:18" s="6" customFormat="1" ht="28.9" customHeight="1">
      <c r="A17" s="34">
        <v>8</v>
      </c>
      <c r="B17" s="41" t="s">
        <v>172</v>
      </c>
      <c r="C17" s="36" t="s">
        <v>227</v>
      </c>
      <c r="D17" s="37">
        <v>4666</v>
      </c>
      <c r="E17" s="38">
        <v>139.25178280183778</v>
      </c>
      <c r="F17" s="42">
        <v>3.7397409592203128</v>
      </c>
      <c r="G17" s="41" t="s">
        <v>226</v>
      </c>
      <c r="H17" s="36" t="s">
        <v>173</v>
      </c>
      <c r="I17" s="37">
        <v>2211</v>
      </c>
      <c r="J17" s="38">
        <v>143.83153950488384</v>
      </c>
      <c r="K17" s="42">
        <v>3.2306141235260597</v>
      </c>
      <c r="L17" s="41" t="s">
        <v>111</v>
      </c>
      <c r="M17" s="36" t="s">
        <v>220</v>
      </c>
      <c r="N17" s="37">
        <v>1574</v>
      </c>
      <c r="O17" s="38">
        <v>86.791100328085804</v>
      </c>
      <c r="P17" s="43">
        <v>2.7942977862202416</v>
      </c>
    </row>
    <row r="18" spans="1:18" s="6" customFormat="1" ht="28.9" customHeight="1">
      <c r="A18" s="34">
        <v>9</v>
      </c>
      <c r="B18" s="41" t="s">
        <v>174</v>
      </c>
      <c r="C18" s="36" t="s">
        <v>103</v>
      </c>
      <c r="D18" s="37">
        <v>3160</v>
      </c>
      <c r="E18" s="38">
        <v>94.306822471883294</v>
      </c>
      <c r="F18" s="42">
        <v>2.5327006924852524</v>
      </c>
      <c r="G18" s="41" t="s">
        <v>228</v>
      </c>
      <c r="H18" s="36" t="s">
        <v>177</v>
      </c>
      <c r="I18" s="37">
        <v>1947</v>
      </c>
      <c r="J18" s="38">
        <v>126.65762434012159</v>
      </c>
      <c r="K18" s="42">
        <v>2.844869153552799</v>
      </c>
      <c r="L18" s="41" t="s">
        <v>174</v>
      </c>
      <c r="M18" s="36" t="s">
        <v>229</v>
      </c>
      <c r="N18" s="37">
        <v>1386</v>
      </c>
      <c r="O18" s="38">
        <v>76.42469190262193</v>
      </c>
      <c r="P18" s="43">
        <v>2.4605443022244313</v>
      </c>
      <c r="Q18" s="70"/>
      <c r="R18" s="70"/>
    </row>
    <row r="19" spans="1:18" s="6" customFormat="1" ht="28.9" customHeight="1">
      <c r="A19" s="34">
        <v>10</v>
      </c>
      <c r="B19" s="41" t="s">
        <v>228</v>
      </c>
      <c r="C19" s="36" t="s">
        <v>230</v>
      </c>
      <c r="D19" s="37">
        <v>3141</v>
      </c>
      <c r="E19" s="38">
        <v>93.739787779805511</v>
      </c>
      <c r="F19" s="42">
        <v>2.5174724288279045</v>
      </c>
      <c r="G19" s="41" t="s">
        <v>231</v>
      </c>
      <c r="H19" s="36" t="s">
        <v>103</v>
      </c>
      <c r="I19" s="37">
        <v>1774</v>
      </c>
      <c r="J19" s="38">
        <v>115.40350569048572</v>
      </c>
      <c r="K19" s="42">
        <v>2.5920893058051697</v>
      </c>
      <c r="L19" s="41" t="s">
        <v>228</v>
      </c>
      <c r="M19" s="36" t="s">
        <v>232</v>
      </c>
      <c r="N19" s="37">
        <v>1194</v>
      </c>
      <c r="O19" s="38">
        <v>65.837721595765203</v>
      </c>
      <c r="P19" s="43">
        <v>2.1196896802712635</v>
      </c>
    </row>
    <row r="20" spans="1:18" s="6" customFormat="1" ht="28.9" customHeight="1">
      <c r="A20" s="34"/>
      <c r="B20" s="44"/>
      <c r="C20" s="36" t="s">
        <v>233</v>
      </c>
      <c r="D20" s="45">
        <v>26814</v>
      </c>
      <c r="E20" s="46">
        <v>800.23517017755648</v>
      </c>
      <c r="F20" s="47">
        <v>21.491087458322646</v>
      </c>
      <c r="G20" s="44"/>
      <c r="H20" s="36" t="s">
        <v>112</v>
      </c>
      <c r="I20" s="45">
        <v>13689</v>
      </c>
      <c r="J20" s="46">
        <v>890.50653291829701</v>
      </c>
      <c r="K20" s="47">
        <v>20.001753386227151</v>
      </c>
      <c r="L20" s="44"/>
      <c r="M20" s="36" t="s">
        <v>112</v>
      </c>
      <c r="N20" s="45">
        <v>13125</v>
      </c>
      <c r="O20" s="46">
        <v>723.71867332028341</v>
      </c>
      <c r="P20" s="43">
        <v>23.300608922579844</v>
      </c>
    </row>
    <row r="21" spans="1:18" s="6" customFormat="1" ht="28.9" customHeight="1">
      <c r="A21" s="48">
        <v>11</v>
      </c>
      <c r="B21" s="49" t="s">
        <v>234</v>
      </c>
      <c r="C21" s="50" t="s">
        <v>180</v>
      </c>
      <c r="D21" s="51">
        <v>1835</v>
      </c>
      <c r="E21" s="38">
        <v>54.763613682248682</v>
      </c>
      <c r="F21" s="42">
        <v>1.4707296742754552</v>
      </c>
      <c r="G21" s="49" t="s">
        <v>234</v>
      </c>
      <c r="H21" s="50" t="s">
        <v>235</v>
      </c>
      <c r="I21" s="51">
        <v>907</v>
      </c>
      <c r="J21" s="38">
        <v>59.002807024391515</v>
      </c>
      <c r="K21" s="42">
        <v>1.3252677566884379</v>
      </c>
      <c r="L21" s="49" t="s">
        <v>234</v>
      </c>
      <c r="M21" s="50" t="s">
        <v>235</v>
      </c>
      <c r="N21" s="51">
        <v>928</v>
      </c>
      <c r="O21" s="38">
        <v>51.1703564831408</v>
      </c>
      <c r="P21" s="52">
        <v>1.6474640061069787</v>
      </c>
      <c r="Q21" s="70"/>
      <c r="R21" s="70"/>
    </row>
    <row r="22" spans="1:18" s="6" customFormat="1" ht="28.9" customHeight="1">
      <c r="A22" s="34">
        <v>12</v>
      </c>
      <c r="B22" s="41" t="s">
        <v>236</v>
      </c>
      <c r="C22" s="36" t="s">
        <v>237</v>
      </c>
      <c r="D22" s="37">
        <v>1492</v>
      </c>
      <c r="E22" s="38">
        <v>44.527145293686665</v>
      </c>
      <c r="F22" s="42">
        <v>1.1958194408822775</v>
      </c>
      <c r="G22" s="41" t="s">
        <v>236</v>
      </c>
      <c r="H22" s="36" t="s">
        <v>108</v>
      </c>
      <c r="I22" s="37">
        <v>663</v>
      </c>
      <c r="J22" s="38">
        <v>43.129946038777916</v>
      </c>
      <c r="K22" s="42">
        <v>0.9687458905010301</v>
      </c>
      <c r="L22" s="41" t="s">
        <v>183</v>
      </c>
      <c r="M22" s="36" t="s">
        <v>238</v>
      </c>
      <c r="N22" s="37">
        <v>850</v>
      </c>
      <c r="O22" s="38">
        <v>46.869399795980257</v>
      </c>
      <c r="P22" s="43">
        <v>1.5089918159385041</v>
      </c>
    </row>
    <row r="23" spans="1:18" s="6" customFormat="1" ht="28.9" customHeight="1">
      <c r="A23" s="34">
        <v>13</v>
      </c>
      <c r="B23" s="41" t="s">
        <v>239</v>
      </c>
      <c r="C23" s="36" t="s">
        <v>184</v>
      </c>
      <c r="D23" s="37">
        <v>1482</v>
      </c>
      <c r="E23" s="38">
        <v>44.228705982066778</v>
      </c>
      <c r="F23" s="42">
        <v>1.187804565273147</v>
      </c>
      <c r="G23" s="41" t="s">
        <v>240</v>
      </c>
      <c r="H23" s="36" t="s">
        <v>241</v>
      </c>
      <c r="I23" s="37">
        <v>653</v>
      </c>
      <c r="J23" s="38">
        <v>42.479418949203598</v>
      </c>
      <c r="K23" s="42">
        <v>0.95413433860810359</v>
      </c>
      <c r="L23" s="41" t="s">
        <v>181</v>
      </c>
      <c r="M23" s="36" t="s">
        <v>242</v>
      </c>
      <c r="N23" s="37">
        <v>829</v>
      </c>
      <c r="O23" s="38">
        <v>45.71144991866781</v>
      </c>
      <c r="P23" s="43">
        <v>1.4717108416623763</v>
      </c>
      <c r="Q23" s="70"/>
      <c r="R23" s="70"/>
    </row>
    <row r="24" spans="1:18" s="6" customFormat="1" ht="28.9" customHeight="1">
      <c r="A24" s="34">
        <v>14</v>
      </c>
      <c r="B24" s="41" t="s">
        <v>243</v>
      </c>
      <c r="C24" s="36" t="s">
        <v>192</v>
      </c>
      <c r="D24" s="37">
        <v>1137</v>
      </c>
      <c r="E24" s="38">
        <v>33.932549731180792</v>
      </c>
      <c r="F24" s="42">
        <v>0.9112913567581431</v>
      </c>
      <c r="G24" s="41" t="s">
        <v>239</v>
      </c>
      <c r="H24" s="36" t="s">
        <v>244</v>
      </c>
      <c r="I24" s="37">
        <v>632</v>
      </c>
      <c r="J24" s="38">
        <v>41.113312061097503</v>
      </c>
      <c r="K24" s="42">
        <v>0.92345007963295778</v>
      </c>
      <c r="L24" s="41" t="s">
        <v>245</v>
      </c>
      <c r="M24" s="36" t="s">
        <v>190</v>
      </c>
      <c r="N24" s="37">
        <v>490</v>
      </c>
      <c r="O24" s="38">
        <v>27.018830470623914</v>
      </c>
      <c r="P24" s="43">
        <v>0.86988939977631419</v>
      </c>
    </row>
    <row r="25" spans="1:18" s="6" customFormat="1" ht="28.9" customHeight="1">
      <c r="A25" s="53">
        <v>15</v>
      </c>
      <c r="B25" s="54" t="s">
        <v>189</v>
      </c>
      <c r="C25" s="55" t="s">
        <v>246</v>
      </c>
      <c r="D25" s="56">
        <v>1120</v>
      </c>
      <c r="E25" s="46">
        <v>33.425202901426985</v>
      </c>
      <c r="F25" s="47">
        <v>0.89766606822262118</v>
      </c>
      <c r="G25" s="54" t="s">
        <v>245</v>
      </c>
      <c r="H25" s="55" t="s">
        <v>190</v>
      </c>
      <c r="I25" s="57">
        <v>630</v>
      </c>
      <c r="J25" s="46">
        <v>40.983206643182641</v>
      </c>
      <c r="K25" s="47">
        <v>0.92052776925437252</v>
      </c>
      <c r="L25" s="54" t="s">
        <v>191</v>
      </c>
      <c r="M25" s="55" t="s">
        <v>247</v>
      </c>
      <c r="N25" s="57">
        <v>484</v>
      </c>
      <c r="O25" s="46">
        <v>26.687987648534644</v>
      </c>
      <c r="P25" s="58">
        <v>0.85923769284027762</v>
      </c>
    </row>
    <row r="26" spans="1:18" s="328" customFormat="1" ht="15.75" customHeight="1">
      <c r="A26" s="17" t="s">
        <v>248</v>
      </c>
      <c r="B26" s="17"/>
      <c r="C26" s="331"/>
      <c r="D26" s="331"/>
      <c r="E26" s="331"/>
      <c r="F26" s="331"/>
      <c r="H26" s="331"/>
      <c r="I26" s="331"/>
      <c r="J26" s="331"/>
      <c r="K26" s="331"/>
      <c r="M26" s="331"/>
      <c r="N26" s="331"/>
      <c r="O26" s="331"/>
      <c r="P26" s="331"/>
    </row>
    <row r="27" spans="1:18" ht="15.75">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81"/>
  <sheetViews>
    <sheetView showGridLines="0" workbookViewId="0">
      <selection activeCell="L3" sqref="L3"/>
    </sheetView>
  </sheetViews>
  <sheetFormatPr defaultColWidth="8.25" defaultRowHeight="16.5"/>
  <cols>
    <col min="1" max="1" width="2.75" style="70" customWidth="1"/>
    <col min="2" max="2" width="11.875" style="5" customWidth="1"/>
    <col min="3" max="3" width="18.125" style="71" customWidth="1"/>
    <col min="4" max="6" width="7.25" style="70" customWidth="1"/>
    <col min="7" max="7" width="11.875" style="322" customWidth="1"/>
    <col min="8" max="8" width="18.125" style="61" customWidth="1"/>
    <col min="9" max="11" width="7.25" style="70" customWidth="1"/>
    <col min="12" max="12" width="11.875" style="322" customWidth="1"/>
    <col min="13" max="13" width="18.125" style="61" customWidth="1"/>
    <col min="14" max="16" width="7.25" style="70" customWidth="1"/>
    <col min="17" max="16384" width="8.25" style="70"/>
  </cols>
  <sheetData>
    <row r="1" spans="1:19" s="318" customFormat="1" ht="25.5" customHeight="1">
      <c r="A1" s="404" t="s">
        <v>287</v>
      </c>
      <c r="B1" s="404"/>
      <c r="C1" s="404"/>
      <c r="D1" s="404"/>
      <c r="E1" s="404"/>
      <c r="F1" s="404"/>
      <c r="G1" s="404"/>
      <c r="H1" s="404"/>
      <c r="I1" s="404"/>
      <c r="J1" s="404"/>
      <c r="K1" s="404"/>
      <c r="L1" s="404"/>
      <c r="M1" s="404"/>
      <c r="N1" s="404"/>
      <c r="O1" s="404"/>
      <c r="P1" s="404"/>
    </row>
    <row r="2" spans="1:19" s="318" customFormat="1" ht="10.5" customHeight="1">
      <c r="A2" s="404"/>
      <c r="B2" s="404"/>
      <c r="C2" s="404"/>
      <c r="D2" s="404"/>
      <c r="E2" s="404"/>
      <c r="F2" s="404"/>
      <c r="G2" s="404"/>
      <c r="H2" s="404"/>
      <c r="I2" s="404"/>
      <c r="J2" s="404"/>
      <c r="K2" s="404"/>
      <c r="L2" s="404"/>
      <c r="M2" s="404"/>
      <c r="N2" s="404"/>
      <c r="O2" s="404"/>
      <c r="P2" s="404"/>
    </row>
    <row r="3" spans="1:19" s="318" customFormat="1">
      <c r="B3" s="319"/>
      <c r="C3" s="74"/>
      <c r="D3" s="320"/>
      <c r="E3" s="320"/>
      <c r="F3" s="320"/>
      <c r="G3" s="319"/>
      <c r="H3" s="399" t="s">
        <v>194</v>
      </c>
      <c r="I3" s="320"/>
      <c r="J3" s="320"/>
      <c r="K3" s="320"/>
      <c r="L3" s="319"/>
      <c r="M3" s="73"/>
      <c r="N3" s="320"/>
      <c r="O3" s="320"/>
      <c r="P3" s="321"/>
    </row>
    <row r="4" spans="1:19">
      <c r="P4" s="323" t="s">
        <v>143</v>
      </c>
    </row>
    <row r="5" spans="1:19" s="17" customFormat="1" ht="14.25">
      <c r="A5" s="8" t="s">
        <v>0</v>
      </c>
      <c r="B5" s="9"/>
      <c r="C5" s="10" t="s">
        <v>1</v>
      </c>
      <c r="D5" s="9"/>
      <c r="E5" s="11"/>
      <c r="F5" s="12"/>
      <c r="G5" s="9"/>
      <c r="H5" s="10" t="s">
        <v>2</v>
      </c>
      <c r="I5" s="9"/>
      <c r="J5" s="13"/>
      <c r="K5" s="14"/>
      <c r="L5" s="15"/>
      <c r="M5" s="10" t="s">
        <v>3</v>
      </c>
      <c r="N5" s="9"/>
      <c r="O5" s="13"/>
      <c r="P5" s="16"/>
    </row>
    <row r="6" spans="1:19" s="17" customFormat="1" ht="14.25">
      <c r="A6" s="75"/>
      <c r="B6" s="19" t="s">
        <v>32</v>
      </c>
      <c r="C6" s="76"/>
      <c r="D6" s="8" t="s">
        <v>4</v>
      </c>
      <c r="E6" s="62" t="s">
        <v>144</v>
      </c>
      <c r="F6" s="8" t="s">
        <v>145</v>
      </c>
      <c r="G6" s="19" t="s">
        <v>32</v>
      </c>
      <c r="H6" s="76"/>
      <c r="I6" s="8" t="s">
        <v>4</v>
      </c>
      <c r="J6" s="62" t="s">
        <v>144</v>
      </c>
      <c r="K6" s="8" t="s">
        <v>145</v>
      </c>
      <c r="L6" s="19" t="s">
        <v>32</v>
      </c>
      <c r="M6" s="76"/>
      <c r="N6" s="8" t="s">
        <v>4</v>
      </c>
      <c r="O6" s="324" t="s">
        <v>144</v>
      </c>
      <c r="P6" s="325" t="s">
        <v>145</v>
      </c>
    </row>
    <row r="7" spans="1:19" s="17" customFormat="1" ht="14.25">
      <c r="A7" s="75"/>
      <c r="B7" s="66" t="s">
        <v>146</v>
      </c>
      <c r="C7" s="65" t="s">
        <v>7</v>
      </c>
      <c r="D7" s="63"/>
      <c r="E7" s="64" t="s">
        <v>15</v>
      </c>
      <c r="F7" s="63" t="s">
        <v>147</v>
      </c>
      <c r="G7" s="66" t="s">
        <v>146</v>
      </c>
      <c r="H7" s="65" t="s">
        <v>7</v>
      </c>
      <c r="I7" s="63"/>
      <c r="J7" s="64" t="s">
        <v>15</v>
      </c>
      <c r="K7" s="63" t="s">
        <v>147</v>
      </c>
      <c r="L7" s="66" t="s">
        <v>146</v>
      </c>
      <c r="M7" s="65" t="s">
        <v>7</v>
      </c>
      <c r="N7" s="63"/>
      <c r="O7" s="64" t="s">
        <v>15</v>
      </c>
      <c r="P7" s="66" t="s">
        <v>147</v>
      </c>
    </row>
    <row r="8" spans="1:19" s="17" customFormat="1" ht="14.25">
      <c r="A8" s="67" t="s">
        <v>12</v>
      </c>
      <c r="B8" s="77" t="s">
        <v>13</v>
      </c>
      <c r="C8" s="69"/>
      <c r="D8" s="67" t="s">
        <v>14</v>
      </c>
      <c r="E8" s="68" t="s">
        <v>144</v>
      </c>
      <c r="F8" s="67" t="s">
        <v>16</v>
      </c>
      <c r="G8" s="77" t="s">
        <v>13</v>
      </c>
      <c r="H8" s="69"/>
      <c r="I8" s="67" t="s">
        <v>14</v>
      </c>
      <c r="J8" s="68" t="s">
        <v>144</v>
      </c>
      <c r="K8" s="67" t="s">
        <v>16</v>
      </c>
      <c r="L8" s="77" t="s">
        <v>13</v>
      </c>
      <c r="M8" s="69"/>
      <c r="N8" s="67" t="s">
        <v>14</v>
      </c>
      <c r="O8" s="68" t="s">
        <v>144</v>
      </c>
      <c r="P8" s="77" t="s">
        <v>16</v>
      </c>
    </row>
    <row r="9" spans="1:19" s="1" customFormat="1" ht="28.9" customHeight="1">
      <c r="A9" s="326"/>
      <c r="B9" s="35" t="s">
        <v>41</v>
      </c>
      <c r="C9" s="36" t="s">
        <v>18</v>
      </c>
      <c r="D9" s="37">
        <v>123543</v>
      </c>
      <c r="E9" s="38">
        <v>3876.3951341973902</v>
      </c>
      <c r="F9" s="39">
        <v>100</v>
      </c>
      <c r="G9" s="35" t="s">
        <v>41</v>
      </c>
      <c r="H9" s="36" t="s">
        <v>18</v>
      </c>
      <c r="I9" s="37">
        <v>67755</v>
      </c>
      <c r="J9" s="38">
        <v>4618.4378289968099</v>
      </c>
      <c r="K9" s="39">
        <v>100</v>
      </c>
      <c r="L9" s="35" t="s">
        <v>41</v>
      </c>
      <c r="M9" s="36" t="s">
        <v>18</v>
      </c>
      <c r="N9" s="37">
        <v>55788</v>
      </c>
      <c r="O9" s="38">
        <v>3243.4798862444836</v>
      </c>
      <c r="P9" s="40">
        <v>100</v>
      </c>
    </row>
    <row r="10" spans="1:19" s="6" customFormat="1" ht="28.9" customHeight="1">
      <c r="A10" s="34">
        <v>1</v>
      </c>
      <c r="B10" s="41" t="s">
        <v>49</v>
      </c>
      <c r="C10" s="36" t="s">
        <v>20</v>
      </c>
      <c r="D10" s="37">
        <v>29790</v>
      </c>
      <c r="E10" s="38">
        <v>934.71755621718955</v>
      </c>
      <c r="F10" s="42">
        <v>24.113061848910906</v>
      </c>
      <c r="G10" s="41" t="s">
        <v>49</v>
      </c>
      <c r="H10" s="36" t="s">
        <v>20</v>
      </c>
      <c r="I10" s="37">
        <v>17716</v>
      </c>
      <c r="J10" s="38">
        <v>1207.5897</v>
      </c>
      <c r="K10" s="42">
        <v>26.147147811969596</v>
      </c>
      <c r="L10" s="41" t="s">
        <v>49</v>
      </c>
      <c r="M10" s="36" t="s">
        <v>20</v>
      </c>
      <c r="N10" s="37">
        <v>12074</v>
      </c>
      <c r="O10" s="38">
        <v>701.97490000000005</v>
      </c>
      <c r="P10" s="43">
        <v>21.642647164264716</v>
      </c>
    </row>
    <row r="11" spans="1:19" s="6" customFormat="1" ht="28.9" customHeight="1">
      <c r="A11" s="34">
        <v>2</v>
      </c>
      <c r="B11" s="41" t="s">
        <v>64</v>
      </c>
      <c r="C11" s="36" t="s">
        <v>34</v>
      </c>
      <c r="D11" s="37">
        <v>15951</v>
      </c>
      <c r="E11" s="38">
        <v>500.49277405909334</v>
      </c>
      <c r="F11" s="42">
        <v>12.911294043369516</v>
      </c>
      <c r="G11" s="41" t="s">
        <v>64</v>
      </c>
      <c r="H11" s="36" t="s">
        <v>34</v>
      </c>
      <c r="I11" s="37">
        <v>8343</v>
      </c>
      <c r="J11" s="38">
        <v>568.69050000000004</v>
      </c>
      <c r="K11" s="42">
        <v>12.313482399822892</v>
      </c>
      <c r="L11" s="41" t="s">
        <v>64</v>
      </c>
      <c r="M11" s="36" t="s">
        <v>34</v>
      </c>
      <c r="N11" s="37">
        <v>7608</v>
      </c>
      <c r="O11" s="38">
        <v>442.32440000000003</v>
      </c>
      <c r="P11" s="43">
        <v>13.637341363734137</v>
      </c>
    </row>
    <row r="12" spans="1:19" s="6" customFormat="1" ht="28.9" customHeight="1">
      <c r="A12" s="34">
        <v>3</v>
      </c>
      <c r="B12" s="41" t="s">
        <v>71</v>
      </c>
      <c r="C12" s="36" t="s">
        <v>24</v>
      </c>
      <c r="D12" s="37">
        <v>11365</v>
      </c>
      <c r="E12" s="38">
        <v>356.59835603921988</v>
      </c>
      <c r="F12" s="42">
        <v>9.1992261803582558</v>
      </c>
      <c r="G12" s="41" t="s">
        <v>71</v>
      </c>
      <c r="H12" s="36" t="s">
        <v>24</v>
      </c>
      <c r="I12" s="37">
        <v>6708</v>
      </c>
      <c r="J12" s="38">
        <v>457.24270000000001</v>
      </c>
      <c r="K12" s="42">
        <v>9.9003763559884881</v>
      </c>
      <c r="L12" s="41" t="s">
        <v>71</v>
      </c>
      <c r="M12" s="36" t="s">
        <v>24</v>
      </c>
      <c r="N12" s="37">
        <v>4657</v>
      </c>
      <c r="O12" s="38">
        <v>270.75510000000003</v>
      </c>
      <c r="P12" s="43">
        <v>8.3476733347673342</v>
      </c>
    </row>
    <row r="13" spans="1:19" s="6" customFormat="1" ht="28.9" customHeight="1">
      <c r="A13" s="34">
        <v>4</v>
      </c>
      <c r="B13" s="41" t="s">
        <v>65</v>
      </c>
      <c r="C13" s="36" t="s">
        <v>22</v>
      </c>
      <c r="D13" s="37">
        <v>9360</v>
      </c>
      <c r="E13" s="38">
        <v>293.68769137941905</v>
      </c>
      <c r="F13" s="42">
        <v>7.5763094631019161</v>
      </c>
      <c r="G13" s="41" t="s">
        <v>65</v>
      </c>
      <c r="H13" s="36" t="s">
        <v>22</v>
      </c>
      <c r="I13" s="37">
        <v>5123</v>
      </c>
      <c r="J13" s="38">
        <v>349.20310000000001</v>
      </c>
      <c r="K13" s="42">
        <v>7.5610656040144635</v>
      </c>
      <c r="L13" s="41" t="s">
        <v>53</v>
      </c>
      <c r="M13" s="36" t="s">
        <v>23</v>
      </c>
      <c r="N13" s="37">
        <v>4372</v>
      </c>
      <c r="O13" s="38">
        <v>254.18530000000001</v>
      </c>
      <c r="P13" s="43">
        <v>7.8368107836810781</v>
      </c>
      <c r="R13" s="70"/>
      <c r="S13" s="70"/>
    </row>
    <row r="14" spans="1:19" s="6" customFormat="1" ht="28.9" customHeight="1">
      <c r="A14" s="34">
        <v>5</v>
      </c>
      <c r="B14" s="41" t="s">
        <v>53</v>
      </c>
      <c r="C14" s="36" t="s">
        <v>23</v>
      </c>
      <c r="D14" s="37">
        <v>7969</v>
      </c>
      <c r="E14" s="38">
        <v>250.04243724386654</v>
      </c>
      <c r="F14" s="42">
        <v>6.4503856956687144</v>
      </c>
      <c r="G14" s="41" t="s">
        <v>114</v>
      </c>
      <c r="H14" s="36" t="s">
        <v>35</v>
      </c>
      <c r="I14" s="37">
        <v>4143</v>
      </c>
      <c r="J14" s="38">
        <v>282.40249999999997</v>
      </c>
      <c r="K14" s="42">
        <v>6.1146778835510291</v>
      </c>
      <c r="L14" s="41" t="s">
        <v>65</v>
      </c>
      <c r="M14" s="36" t="s">
        <v>22</v>
      </c>
      <c r="N14" s="37">
        <v>4237</v>
      </c>
      <c r="O14" s="38">
        <v>246.3365</v>
      </c>
      <c r="P14" s="43">
        <v>7.5948232594823262</v>
      </c>
    </row>
    <row r="15" spans="1:19" s="6" customFormat="1" ht="28.9" customHeight="1">
      <c r="A15" s="34">
        <v>6</v>
      </c>
      <c r="B15" s="41" t="s">
        <v>114</v>
      </c>
      <c r="C15" s="36" t="s">
        <v>35</v>
      </c>
      <c r="D15" s="37">
        <v>5821</v>
      </c>
      <c r="E15" s="38">
        <v>182.6448772991024</v>
      </c>
      <c r="F15" s="42">
        <v>4.7117198060594285</v>
      </c>
      <c r="G15" s="41" t="s">
        <v>53</v>
      </c>
      <c r="H15" s="36" t="s">
        <v>23</v>
      </c>
      <c r="I15" s="37">
        <v>3597</v>
      </c>
      <c r="J15" s="38">
        <v>245.18510000000001</v>
      </c>
      <c r="K15" s="42">
        <v>5.3088332964356875</v>
      </c>
      <c r="L15" s="41" t="s">
        <v>63</v>
      </c>
      <c r="M15" s="36" t="s">
        <v>27</v>
      </c>
      <c r="N15" s="37">
        <v>2746</v>
      </c>
      <c r="O15" s="38">
        <v>159.6507</v>
      </c>
      <c r="P15" s="43">
        <v>4.9222054922205496</v>
      </c>
    </row>
    <row r="16" spans="1:19" s="6" customFormat="1" ht="28.9" customHeight="1">
      <c r="A16" s="34">
        <v>7</v>
      </c>
      <c r="B16" s="41" t="s">
        <v>63</v>
      </c>
      <c r="C16" s="36" t="s">
        <v>27</v>
      </c>
      <c r="D16" s="37">
        <v>5072</v>
      </c>
      <c r="E16" s="38">
        <v>159.14358661072794</v>
      </c>
      <c r="F16" s="42">
        <v>4.1054531620569357</v>
      </c>
      <c r="G16" s="41" t="s">
        <v>63</v>
      </c>
      <c r="H16" s="36" t="s">
        <v>27</v>
      </c>
      <c r="I16" s="37">
        <v>2326</v>
      </c>
      <c r="J16" s="38">
        <v>158.5489</v>
      </c>
      <c r="K16" s="42">
        <v>3.4329569773448454</v>
      </c>
      <c r="L16" s="41" t="s">
        <v>88</v>
      </c>
      <c r="M16" s="36" t="s">
        <v>36</v>
      </c>
      <c r="N16" s="37">
        <v>2441</v>
      </c>
      <c r="O16" s="38">
        <v>141.91820000000001</v>
      </c>
      <c r="P16" s="43">
        <v>4.3754929375492937</v>
      </c>
    </row>
    <row r="17" spans="1:18" s="6" customFormat="1" ht="28.9" customHeight="1">
      <c r="A17" s="34">
        <v>8</v>
      </c>
      <c r="B17" s="41" t="s">
        <v>88</v>
      </c>
      <c r="C17" s="36" t="s">
        <v>36</v>
      </c>
      <c r="D17" s="37">
        <v>4588</v>
      </c>
      <c r="E17" s="38">
        <v>143.95717180008279</v>
      </c>
      <c r="F17" s="42">
        <v>3.713686732554657</v>
      </c>
      <c r="G17" s="41" t="s">
        <v>88</v>
      </c>
      <c r="H17" s="36" t="s">
        <v>36</v>
      </c>
      <c r="I17" s="37">
        <v>2147</v>
      </c>
      <c r="J17" s="38">
        <v>146.3476</v>
      </c>
      <c r="K17" s="42">
        <v>3.1687698324846876</v>
      </c>
      <c r="L17" s="41" t="s">
        <v>114</v>
      </c>
      <c r="M17" s="36" t="s">
        <v>35</v>
      </c>
      <c r="N17" s="37">
        <v>1678</v>
      </c>
      <c r="O17" s="38">
        <v>97.5578</v>
      </c>
      <c r="P17" s="43">
        <v>3.0078153007815303</v>
      </c>
    </row>
    <row r="18" spans="1:18" s="6" customFormat="1" ht="28.9" customHeight="1">
      <c r="A18" s="34">
        <v>9</v>
      </c>
      <c r="B18" s="41" t="s">
        <v>44</v>
      </c>
      <c r="C18" s="36" t="s">
        <v>28</v>
      </c>
      <c r="D18" s="37">
        <v>3147</v>
      </c>
      <c r="E18" s="38">
        <v>98.743073159298277</v>
      </c>
      <c r="F18" s="42">
        <v>2.5472912265365095</v>
      </c>
      <c r="G18" s="41" t="s">
        <v>98</v>
      </c>
      <c r="H18" s="36" t="s">
        <v>19</v>
      </c>
      <c r="I18" s="37">
        <v>1944</v>
      </c>
      <c r="J18" s="38">
        <v>132.5104</v>
      </c>
      <c r="K18" s="42">
        <v>2.8691609475315474</v>
      </c>
      <c r="L18" s="41" t="s">
        <v>44</v>
      </c>
      <c r="M18" s="36" t="s">
        <v>28</v>
      </c>
      <c r="N18" s="37">
        <v>1395</v>
      </c>
      <c r="O18" s="38">
        <v>81.104399999999998</v>
      </c>
      <c r="P18" s="43">
        <v>2.5005377500537751</v>
      </c>
      <c r="Q18" s="70"/>
      <c r="R18" s="70"/>
    </row>
    <row r="19" spans="1:18" s="6" customFormat="1" ht="28.9" customHeight="1">
      <c r="A19" s="34">
        <v>10</v>
      </c>
      <c r="B19" s="41" t="s">
        <v>98</v>
      </c>
      <c r="C19" s="36" t="s">
        <v>19</v>
      </c>
      <c r="D19" s="37">
        <v>3145</v>
      </c>
      <c r="E19" s="38">
        <v>98.680319379088999</v>
      </c>
      <c r="F19" s="42">
        <v>2.5456723569931117</v>
      </c>
      <c r="G19" s="41" t="s">
        <v>44</v>
      </c>
      <c r="H19" s="36" t="s">
        <v>28</v>
      </c>
      <c r="I19" s="37">
        <v>1752</v>
      </c>
      <c r="J19" s="38">
        <v>119.4229</v>
      </c>
      <c r="K19" s="42">
        <v>2.585787026787691</v>
      </c>
      <c r="L19" s="41" t="s">
        <v>98</v>
      </c>
      <c r="M19" s="36" t="s">
        <v>19</v>
      </c>
      <c r="N19" s="37">
        <v>1201</v>
      </c>
      <c r="O19" s="38">
        <v>69.825299999999999</v>
      </c>
      <c r="P19" s="43">
        <v>2.1527927152792716</v>
      </c>
    </row>
    <row r="20" spans="1:18" s="6" customFormat="1" ht="28.9" customHeight="1">
      <c r="A20" s="34"/>
      <c r="B20" s="44"/>
      <c r="C20" s="36" t="s">
        <v>26</v>
      </c>
      <c r="D20" s="45">
        <v>27335</v>
      </c>
      <c r="E20" s="46">
        <v>857.68729101030135</v>
      </c>
      <c r="F20" s="47">
        <v>22.12589948439005</v>
      </c>
      <c r="G20" s="44"/>
      <c r="H20" s="36" t="s">
        <v>26</v>
      </c>
      <c r="I20" s="45">
        <v>13956</v>
      </c>
      <c r="J20" s="46">
        <v>951.29390216927868</v>
      </c>
      <c r="K20" s="47">
        <v>20.597741864069071</v>
      </c>
      <c r="L20" s="44"/>
      <c r="M20" s="36" t="s">
        <v>26</v>
      </c>
      <c r="N20" s="45">
        <v>13379</v>
      </c>
      <c r="O20" s="46">
        <v>777.8468021449944</v>
      </c>
      <c r="P20" s="43">
        <v>23.981859898185991</v>
      </c>
    </row>
    <row r="21" spans="1:18" s="6" customFormat="1" ht="28.9" customHeight="1">
      <c r="A21" s="48">
        <v>11</v>
      </c>
      <c r="B21" s="49" t="s">
        <v>82</v>
      </c>
      <c r="C21" s="50" t="s">
        <v>21</v>
      </c>
      <c r="D21" s="51">
        <v>1860</v>
      </c>
      <c r="E21" s="38">
        <v>58.361015594628149</v>
      </c>
      <c r="F21" s="42">
        <v>1.505548675359996</v>
      </c>
      <c r="G21" s="49" t="s">
        <v>82</v>
      </c>
      <c r="H21" s="50" t="s">
        <v>21</v>
      </c>
      <c r="I21" s="51">
        <v>869</v>
      </c>
      <c r="J21" s="38">
        <v>59.234299999999998</v>
      </c>
      <c r="K21" s="42">
        <v>1.2825621725333924</v>
      </c>
      <c r="L21" s="49" t="s">
        <v>82</v>
      </c>
      <c r="M21" s="50" t="s">
        <v>21</v>
      </c>
      <c r="N21" s="51">
        <v>991</v>
      </c>
      <c r="O21" s="38">
        <v>57.616100000000003</v>
      </c>
      <c r="P21" s="52">
        <v>1.7763676776367678</v>
      </c>
      <c r="Q21" s="70"/>
      <c r="R21" s="70"/>
    </row>
    <row r="22" spans="1:18" s="6" customFormat="1" ht="28.9" customHeight="1">
      <c r="A22" s="34">
        <v>12</v>
      </c>
      <c r="B22" s="41" t="s">
        <v>55</v>
      </c>
      <c r="C22" s="36" t="s">
        <v>54</v>
      </c>
      <c r="D22" s="37">
        <v>1701</v>
      </c>
      <c r="E22" s="38">
        <v>53.372090067990584</v>
      </c>
      <c r="F22" s="42">
        <v>1.3768485466598674</v>
      </c>
      <c r="G22" s="41" t="s">
        <v>55</v>
      </c>
      <c r="H22" s="36" t="s">
        <v>54</v>
      </c>
      <c r="I22" s="37">
        <v>759</v>
      </c>
      <c r="J22" s="38">
        <v>51.7363</v>
      </c>
      <c r="K22" s="42">
        <v>1.1202125304405579</v>
      </c>
      <c r="L22" s="41" t="s">
        <v>55</v>
      </c>
      <c r="M22" s="36" t="s">
        <v>54</v>
      </c>
      <c r="N22" s="37">
        <v>942</v>
      </c>
      <c r="O22" s="38">
        <v>54.767200000000003</v>
      </c>
      <c r="P22" s="43">
        <v>1.6885351688535168</v>
      </c>
    </row>
    <row r="23" spans="1:18" s="6" customFormat="1" ht="28.9" customHeight="1">
      <c r="A23" s="34">
        <v>13</v>
      </c>
      <c r="B23" s="41" t="s">
        <v>95</v>
      </c>
      <c r="C23" s="36" t="s">
        <v>38</v>
      </c>
      <c r="D23" s="37">
        <v>1541</v>
      </c>
      <c r="E23" s="38">
        <v>48.35178765124838</v>
      </c>
      <c r="F23" s="42">
        <v>1.2473389831880397</v>
      </c>
      <c r="G23" s="41" t="s">
        <v>51</v>
      </c>
      <c r="H23" s="36" t="s">
        <v>115</v>
      </c>
      <c r="I23" s="37">
        <v>669</v>
      </c>
      <c r="J23" s="38">
        <v>45.601500000000001</v>
      </c>
      <c r="K23" s="42">
        <v>0.9873810050918751</v>
      </c>
      <c r="L23" s="41" t="s">
        <v>95</v>
      </c>
      <c r="M23" s="36" t="s">
        <v>38</v>
      </c>
      <c r="N23" s="37">
        <v>890</v>
      </c>
      <c r="O23" s="38">
        <v>51.744</v>
      </c>
      <c r="P23" s="43">
        <v>1.595325159532516</v>
      </c>
      <c r="Q23" s="70"/>
      <c r="R23" s="70"/>
    </row>
    <row r="24" spans="1:18" s="6" customFormat="1" ht="28.9" customHeight="1">
      <c r="A24" s="34">
        <v>14</v>
      </c>
      <c r="B24" s="41" t="s">
        <v>51</v>
      </c>
      <c r="C24" s="36" t="s">
        <v>115</v>
      </c>
      <c r="D24" s="37">
        <v>1169</v>
      </c>
      <c r="E24" s="38">
        <v>36.67958453232275</v>
      </c>
      <c r="F24" s="42">
        <v>0.94622924811604059</v>
      </c>
      <c r="G24" s="41" t="s">
        <v>95</v>
      </c>
      <c r="H24" s="36" t="s">
        <v>38</v>
      </c>
      <c r="I24" s="37">
        <v>651</v>
      </c>
      <c r="J24" s="38">
        <v>44.374600000000001</v>
      </c>
      <c r="K24" s="42">
        <v>0.96081470002213853</v>
      </c>
      <c r="L24" s="41" t="s">
        <v>87</v>
      </c>
      <c r="M24" s="36" t="s">
        <v>39</v>
      </c>
      <c r="N24" s="37">
        <v>539</v>
      </c>
      <c r="O24" s="38">
        <v>31.3371</v>
      </c>
      <c r="P24" s="43">
        <v>0.96615759661575962</v>
      </c>
    </row>
    <row r="25" spans="1:18" s="6" customFormat="1" ht="28.9" customHeight="1">
      <c r="A25" s="53">
        <v>15</v>
      </c>
      <c r="B25" s="54" t="s">
        <v>60</v>
      </c>
      <c r="C25" s="55" t="s">
        <v>59</v>
      </c>
      <c r="D25" s="56">
        <v>1112</v>
      </c>
      <c r="E25" s="46">
        <v>34.891101796358335</v>
      </c>
      <c r="F25" s="47">
        <v>0.90009146612920199</v>
      </c>
      <c r="G25" s="54" t="s">
        <v>99</v>
      </c>
      <c r="H25" s="55" t="s">
        <v>40</v>
      </c>
      <c r="I25" s="57">
        <v>643</v>
      </c>
      <c r="J25" s="46">
        <v>43.829300000000003</v>
      </c>
      <c r="K25" s="47">
        <v>0.94900745332447789</v>
      </c>
      <c r="L25" s="54" t="s">
        <v>60</v>
      </c>
      <c r="M25" s="55" t="s">
        <v>59</v>
      </c>
      <c r="N25" s="57">
        <v>514</v>
      </c>
      <c r="O25" s="46">
        <v>29.883600000000001</v>
      </c>
      <c r="P25" s="58">
        <v>0.92134509213450921</v>
      </c>
    </row>
    <row r="26" spans="1:18" s="328" customFormat="1" ht="15.75" customHeight="1">
      <c r="A26" s="17" t="s">
        <v>195</v>
      </c>
      <c r="B26" s="17"/>
      <c r="C26" s="330"/>
      <c r="D26" s="330"/>
      <c r="E26" s="330"/>
      <c r="F26" s="330"/>
      <c r="H26" s="330"/>
      <c r="I26" s="330"/>
      <c r="J26" s="330"/>
      <c r="K26" s="330"/>
      <c r="M26" s="330"/>
      <c r="N26" s="330"/>
      <c r="O26" s="330"/>
      <c r="P26" s="330"/>
    </row>
    <row r="27" spans="1:18" ht="15.75">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81"/>
  <sheetViews>
    <sheetView showGridLines="0" workbookViewId="0">
      <selection activeCell="L3" sqref="L3"/>
    </sheetView>
  </sheetViews>
  <sheetFormatPr defaultColWidth="8.25" defaultRowHeight="16.5"/>
  <cols>
    <col min="1" max="1" width="2.75" style="70" customWidth="1"/>
    <col min="2" max="2" width="11.875" style="5" customWidth="1"/>
    <col min="3" max="3" width="18.125" style="71" customWidth="1"/>
    <col min="4" max="6" width="7.25" style="70" customWidth="1"/>
    <col min="7" max="7" width="11.875" style="322" customWidth="1"/>
    <col min="8" max="8" width="18.125" style="61" customWidth="1"/>
    <col min="9" max="11" width="7.25" style="70" customWidth="1"/>
    <col min="12" max="12" width="11.875" style="322" customWidth="1"/>
    <col min="13" max="13" width="18.125" style="61" customWidth="1"/>
    <col min="14" max="16" width="7.25" style="70" customWidth="1"/>
    <col min="17" max="16384" width="8.25" style="70"/>
  </cols>
  <sheetData>
    <row r="1" spans="1:19" s="318" customFormat="1" ht="25.5" customHeight="1">
      <c r="A1" s="404" t="s">
        <v>287</v>
      </c>
      <c r="B1" s="404"/>
      <c r="C1" s="404"/>
      <c r="D1" s="404"/>
      <c r="E1" s="404"/>
      <c r="F1" s="404"/>
      <c r="G1" s="404"/>
      <c r="H1" s="404"/>
      <c r="I1" s="404"/>
      <c r="J1" s="404"/>
      <c r="K1" s="404"/>
      <c r="L1" s="404"/>
      <c r="M1" s="404"/>
      <c r="N1" s="404"/>
      <c r="O1" s="404"/>
      <c r="P1" s="404"/>
    </row>
    <row r="2" spans="1:19" s="318" customFormat="1" ht="10.5" customHeight="1">
      <c r="A2" s="404"/>
      <c r="B2" s="404"/>
      <c r="C2" s="404"/>
      <c r="D2" s="404"/>
      <c r="E2" s="404"/>
      <c r="F2" s="404"/>
      <c r="G2" s="404"/>
      <c r="H2" s="404"/>
      <c r="I2" s="404"/>
      <c r="J2" s="404"/>
      <c r="K2" s="404"/>
      <c r="L2" s="404"/>
      <c r="M2" s="404"/>
      <c r="N2" s="404"/>
      <c r="O2" s="404"/>
      <c r="P2" s="404"/>
    </row>
    <row r="3" spans="1:19" s="318" customFormat="1">
      <c r="B3" s="319"/>
      <c r="C3" s="74"/>
      <c r="D3" s="320"/>
      <c r="E3" s="320"/>
      <c r="F3" s="320"/>
      <c r="G3" s="319"/>
      <c r="H3" s="399" t="s">
        <v>151</v>
      </c>
      <c r="I3" s="320"/>
      <c r="J3" s="320"/>
      <c r="K3" s="320"/>
      <c r="L3" s="319"/>
      <c r="M3" s="73"/>
      <c r="N3" s="320"/>
      <c r="O3" s="320"/>
      <c r="P3" s="321"/>
    </row>
    <row r="4" spans="1:19">
      <c r="P4" s="323" t="s">
        <v>143</v>
      </c>
    </row>
    <row r="5" spans="1:19" s="17" customFormat="1" ht="14.25">
      <c r="A5" s="8" t="s">
        <v>0</v>
      </c>
      <c r="B5" s="9"/>
      <c r="C5" s="10" t="s">
        <v>1</v>
      </c>
      <c r="D5" s="9"/>
      <c r="E5" s="11"/>
      <c r="F5" s="12"/>
      <c r="G5" s="9"/>
      <c r="H5" s="10" t="s">
        <v>2</v>
      </c>
      <c r="I5" s="9"/>
      <c r="J5" s="13"/>
      <c r="K5" s="14"/>
      <c r="L5" s="15"/>
      <c r="M5" s="10" t="s">
        <v>3</v>
      </c>
      <c r="N5" s="9"/>
      <c r="O5" s="13"/>
      <c r="P5" s="16"/>
    </row>
    <row r="6" spans="1:19" s="17" customFormat="1" ht="14.25">
      <c r="A6" s="75"/>
      <c r="B6" s="19" t="s">
        <v>32</v>
      </c>
      <c r="C6" s="76"/>
      <c r="D6" s="8" t="s">
        <v>4</v>
      </c>
      <c r="E6" s="62" t="s">
        <v>152</v>
      </c>
      <c r="F6" s="8" t="s">
        <v>153</v>
      </c>
      <c r="G6" s="19" t="s">
        <v>32</v>
      </c>
      <c r="H6" s="76"/>
      <c r="I6" s="8" t="s">
        <v>4</v>
      </c>
      <c r="J6" s="62" t="s">
        <v>152</v>
      </c>
      <c r="K6" s="8" t="s">
        <v>153</v>
      </c>
      <c r="L6" s="19" t="s">
        <v>32</v>
      </c>
      <c r="M6" s="76"/>
      <c r="N6" s="8" t="s">
        <v>4</v>
      </c>
      <c r="O6" s="324" t="s">
        <v>152</v>
      </c>
      <c r="P6" s="325" t="s">
        <v>153</v>
      </c>
    </row>
    <row r="7" spans="1:19" s="17" customFormat="1" ht="14.25">
      <c r="A7" s="75"/>
      <c r="B7" s="66" t="s">
        <v>154</v>
      </c>
      <c r="C7" s="65" t="s">
        <v>7</v>
      </c>
      <c r="D7" s="63"/>
      <c r="E7" s="64" t="s">
        <v>15</v>
      </c>
      <c r="F7" s="63" t="s">
        <v>155</v>
      </c>
      <c r="G7" s="66" t="s">
        <v>154</v>
      </c>
      <c r="H7" s="65" t="s">
        <v>7</v>
      </c>
      <c r="I7" s="63"/>
      <c r="J7" s="64" t="s">
        <v>15</v>
      </c>
      <c r="K7" s="63" t="s">
        <v>155</v>
      </c>
      <c r="L7" s="66" t="s">
        <v>154</v>
      </c>
      <c r="M7" s="65" t="s">
        <v>7</v>
      </c>
      <c r="N7" s="63"/>
      <c r="O7" s="64" t="s">
        <v>15</v>
      </c>
      <c r="P7" s="66" t="s">
        <v>155</v>
      </c>
    </row>
    <row r="8" spans="1:19" s="17" customFormat="1" ht="14.25">
      <c r="A8" s="67" t="s">
        <v>12</v>
      </c>
      <c r="B8" s="77" t="s">
        <v>13</v>
      </c>
      <c r="C8" s="69"/>
      <c r="D8" s="67" t="s">
        <v>14</v>
      </c>
      <c r="E8" s="68" t="s">
        <v>152</v>
      </c>
      <c r="F8" s="67" t="s">
        <v>16</v>
      </c>
      <c r="G8" s="77" t="s">
        <v>13</v>
      </c>
      <c r="H8" s="69"/>
      <c r="I8" s="67" t="s">
        <v>14</v>
      </c>
      <c r="J8" s="68" t="s">
        <v>152</v>
      </c>
      <c r="K8" s="67" t="s">
        <v>16</v>
      </c>
      <c r="L8" s="77" t="s">
        <v>13</v>
      </c>
      <c r="M8" s="69"/>
      <c r="N8" s="67" t="s">
        <v>14</v>
      </c>
      <c r="O8" s="68" t="s">
        <v>152</v>
      </c>
      <c r="P8" s="77" t="s">
        <v>16</v>
      </c>
    </row>
    <row r="9" spans="1:19" s="1" customFormat="1" ht="28.9" customHeight="1">
      <c r="A9" s="326"/>
      <c r="B9" s="35" t="s">
        <v>156</v>
      </c>
      <c r="C9" s="36" t="s">
        <v>157</v>
      </c>
      <c r="D9" s="37">
        <v>122256</v>
      </c>
      <c r="E9" s="38">
        <v>4045.0749782784346</v>
      </c>
      <c r="F9" s="39">
        <v>100</v>
      </c>
      <c r="G9" s="35" t="s">
        <v>156</v>
      </c>
      <c r="H9" s="36" t="s">
        <v>157</v>
      </c>
      <c r="I9" s="37">
        <v>67605</v>
      </c>
      <c r="J9" s="38">
        <v>4840.0988280810925</v>
      </c>
      <c r="K9" s="39">
        <v>100</v>
      </c>
      <c r="L9" s="35" t="s">
        <v>156</v>
      </c>
      <c r="M9" s="36" t="s">
        <v>157</v>
      </c>
      <c r="N9" s="37">
        <v>54651</v>
      </c>
      <c r="O9" s="38">
        <v>3361.9529851935285</v>
      </c>
      <c r="P9" s="40">
        <v>100</v>
      </c>
    </row>
    <row r="10" spans="1:19" s="6" customFormat="1" ht="28.9" customHeight="1">
      <c r="A10" s="34">
        <v>1</v>
      </c>
      <c r="B10" s="41" t="s">
        <v>158</v>
      </c>
      <c r="C10" s="36" t="s">
        <v>159</v>
      </c>
      <c r="D10" s="37">
        <v>29220</v>
      </c>
      <c r="E10" s="38">
        <v>966.79991873851463</v>
      </c>
      <c r="F10" s="42">
        <v>23.900667451904201</v>
      </c>
      <c r="G10" s="41" t="s">
        <v>158</v>
      </c>
      <c r="H10" s="36" t="s">
        <v>159</v>
      </c>
      <c r="I10" s="37">
        <v>17345</v>
      </c>
      <c r="J10" s="38">
        <v>1241.7944556329644</v>
      </c>
      <c r="K10" s="42">
        <v>25.656386361955477</v>
      </c>
      <c r="L10" s="41" t="s">
        <v>158</v>
      </c>
      <c r="M10" s="36" t="s">
        <v>159</v>
      </c>
      <c r="N10" s="37">
        <v>11875</v>
      </c>
      <c r="O10" s="38">
        <v>730.51164112592903</v>
      </c>
      <c r="P10" s="43">
        <v>21.728788128305062</v>
      </c>
    </row>
    <row r="11" spans="1:19" s="6" customFormat="1" ht="28.9" customHeight="1">
      <c r="A11" s="34">
        <v>2</v>
      </c>
      <c r="B11" s="41" t="s">
        <v>160</v>
      </c>
      <c r="C11" s="36" t="s">
        <v>161</v>
      </c>
      <c r="D11" s="37">
        <v>15856</v>
      </c>
      <c r="E11" s="38">
        <v>524.62626665016728</v>
      </c>
      <c r="F11" s="42">
        <v>12.969506609082581</v>
      </c>
      <c r="G11" s="41" t="s">
        <v>160</v>
      </c>
      <c r="H11" s="36" t="s">
        <v>161</v>
      </c>
      <c r="I11" s="37">
        <v>8313</v>
      </c>
      <c r="J11" s="38">
        <v>595.15925682772172</v>
      </c>
      <c r="K11" s="42">
        <v>12.296427779010429</v>
      </c>
      <c r="L11" s="41" t="s">
        <v>160</v>
      </c>
      <c r="M11" s="36" t="s">
        <v>161</v>
      </c>
      <c r="N11" s="37">
        <v>7543</v>
      </c>
      <c r="O11" s="38">
        <v>464.02099444319015</v>
      </c>
      <c r="P11" s="43">
        <v>13.802126219099376</v>
      </c>
    </row>
    <row r="12" spans="1:19" s="6" customFormat="1" ht="28.9" customHeight="1">
      <c r="A12" s="34">
        <v>3</v>
      </c>
      <c r="B12" s="41" t="s">
        <v>162</v>
      </c>
      <c r="C12" s="36" t="s">
        <v>163</v>
      </c>
      <c r="D12" s="37">
        <v>10997</v>
      </c>
      <c r="E12" s="38">
        <v>363.85690302421102</v>
      </c>
      <c r="F12" s="42">
        <v>8.9950595471796877</v>
      </c>
      <c r="G12" s="41" t="s">
        <v>162</v>
      </c>
      <c r="H12" s="36" t="s">
        <v>163</v>
      </c>
      <c r="I12" s="37">
        <v>6551</v>
      </c>
      <c r="J12" s="38">
        <v>469.01098177293454</v>
      </c>
      <c r="K12" s="42">
        <v>9.6901116781303163</v>
      </c>
      <c r="L12" s="41" t="s">
        <v>162</v>
      </c>
      <c r="M12" s="36" t="s">
        <v>163</v>
      </c>
      <c r="N12" s="37">
        <v>4446</v>
      </c>
      <c r="O12" s="38">
        <v>273.50355843754789</v>
      </c>
      <c r="P12" s="43">
        <v>8.1352582752374154</v>
      </c>
    </row>
    <row r="13" spans="1:19" s="6" customFormat="1" ht="28.9" customHeight="1">
      <c r="A13" s="34">
        <v>4</v>
      </c>
      <c r="B13" s="41" t="s">
        <v>164</v>
      </c>
      <c r="C13" s="36" t="s">
        <v>165</v>
      </c>
      <c r="D13" s="37">
        <v>9422</v>
      </c>
      <c r="E13" s="38">
        <v>311.74499775339785</v>
      </c>
      <c r="F13" s="42">
        <v>7.7067792173799239</v>
      </c>
      <c r="G13" s="41" t="s">
        <v>164</v>
      </c>
      <c r="H13" s="36" t="s">
        <v>165</v>
      </c>
      <c r="I13" s="37">
        <v>5153</v>
      </c>
      <c r="J13" s="38">
        <v>368.92284980551545</v>
      </c>
      <c r="K13" s="42">
        <v>7.6222172916204425</v>
      </c>
      <c r="L13" s="41" t="s">
        <v>166</v>
      </c>
      <c r="M13" s="36" t="s">
        <v>167</v>
      </c>
      <c r="N13" s="37">
        <v>4297</v>
      </c>
      <c r="O13" s="38">
        <v>264.33755974047307</v>
      </c>
      <c r="P13" s="43">
        <v>7.8626191652485771</v>
      </c>
      <c r="R13" s="70"/>
      <c r="S13" s="70"/>
    </row>
    <row r="14" spans="1:19" s="6" customFormat="1" ht="28.9" customHeight="1">
      <c r="A14" s="34">
        <v>5</v>
      </c>
      <c r="B14" s="41" t="s">
        <v>166</v>
      </c>
      <c r="C14" s="36" t="s">
        <v>167</v>
      </c>
      <c r="D14" s="37">
        <v>7917</v>
      </c>
      <c r="E14" s="38">
        <v>261.94917716128754</v>
      </c>
      <c r="F14" s="42">
        <v>6.475755791126816</v>
      </c>
      <c r="G14" s="41" t="s">
        <v>168</v>
      </c>
      <c r="H14" s="36" t="s">
        <v>169</v>
      </c>
      <c r="I14" s="37">
        <v>4564</v>
      </c>
      <c r="J14" s="38">
        <v>326.75410178776878</v>
      </c>
      <c r="K14" s="42">
        <v>6.7509799571037643</v>
      </c>
      <c r="L14" s="41" t="s">
        <v>164</v>
      </c>
      <c r="M14" s="36" t="s">
        <v>165</v>
      </c>
      <c r="N14" s="37">
        <v>4269</v>
      </c>
      <c r="O14" s="38">
        <v>262.61509018666032</v>
      </c>
      <c r="P14" s="43">
        <v>7.8113849700828899</v>
      </c>
    </row>
    <row r="15" spans="1:19" s="6" customFormat="1" ht="28.9" customHeight="1">
      <c r="A15" s="34">
        <v>6</v>
      </c>
      <c r="B15" s="41" t="s">
        <v>168</v>
      </c>
      <c r="C15" s="36" t="s">
        <v>169</v>
      </c>
      <c r="D15" s="37">
        <v>6300</v>
      </c>
      <c r="E15" s="38">
        <v>208.44762108325264</v>
      </c>
      <c r="F15" s="42">
        <v>5.1531213191990579</v>
      </c>
      <c r="G15" s="41" t="s">
        <v>166</v>
      </c>
      <c r="H15" s="36" t="s">
        <v>167</v>
      </c>
      <c r="I15" s="37">
        <v>3620</v>
      </c>
      <c r="J15" s="38">
        <v>259.16955487986917</v>
      </c>
      <c r="K15" s="42">
        <v>5.3546335330227057</v>
      </c>
      <c r="L15" s="41" t="s">
        <v>170</v>
      </c>
      <c r="M15" s="36" t="s">
        <v>171</v>
      </c>
      <c r="N15" s="37">
        <v>2579</v>
      </c>
      <c r="O15" s="38">
        <v>158.65174926010707</v>
      </c>
      <c r="P15" s="43">
        <v>4.7190353332967376</v>
      </c>
    </row>
    <row r="16" spans="1:19" s="6" customFormat="1" ht="28.9" customHeight="1">
      <c r="A16" s="34">
        <v>7</v>
      </c>
      <c r="B16" s="41" t="s">
        <v>170</v>
      </c>
      <c r="C16" s="36" t="s">
        <v>171</v>
      </c>
      <c r="D16" s="37">
        <v>4892</v>
      </c>
      <c r="E16" s="38">
        <v>161.86123211734477</v>
      </c>
      <c r="F16" s="42">
        <v>4.0014396021463163</v>
      </c>
      <c r="G16" s="41" t="s">
        <v>170</v>
      </c>
      <c r="H16" s="36" t="s">
        <v>171</v>
      </c>
      <c r="I16" s="37">
        <v>2313</v>
      </c>
      <c r="J16" s="38">
        <v>165.59645868429209</v>
      </c>
      <c r="K16" s="42">
        <v>3.4213445751053917</v>
      </c>
      <c r="L16" s="41" t="s">
        <v>172</v>
      </c>
      <c r="M16" s="36" t="s">
        <v>173</v>
      </c>
      <c r="N16" s="37">
        <v>2298</v>
      </c>
      <c r="O16" s="38">
        <v>141.36553695220084</v>
      </c>
      <c r="P16" s="43">
        <v>4.2048635889553712</v>
      </c>
    </row>
    <row r="17" spans="1:18" s="6" customFormat="1" ht="28.9" customHeight="1">
      <c r="A17" s="34">
        <v>8</v>
      </c>
      <c r="B17" s="41" t="s">
        <v>172</v>
      </c>
      <c r="C17" s="36" t="s">
        <v>173</v>
      </c>
      <c r="D17" s="37">
        <v>4373</v>
      </c>
      <c r="E17" s="38">
        <v>144.68911857096251</v>
      </c>
      <c r="F17" s="42">
        <v>3.576920560136108</v>
      </c>
      <c r="G17" s="41" t="s">
        <v>172</v>
      </c>
      <c r="H17" s="36" t="s">
        <v>173</v>
      </c>
      <c r="I17" s="37">
        <v>2075</v>
      </c>
      <c r="J17" s="38">
        <v>148.55713435793606</v>
      </c>
      <c r="K17" s="42">
        <v>3.0692996080171584</v>
      </c>
      <c r="L17" s="41" t="s">
        <v>168</v>
      </c>
      <c r="M17" s="36" t="s">
        <v>169</v>
      </c>
      <c r="N17" s="37">
        <v>1736</v>
      </c>
      <c r="O17" s="38">
        <v>106.79311233638846</v>
      </c>
      <c r="P17" s="43">
        <v>3.1765201002726391</v>
      </c>
    </row>
    <row r="18" spans="1:18" s="6" customFormat="1" ht="28.9" customHeight="1">
      <c r="A18" s="34">
        <v>9</v>
      </c>
      <c r="B18" s="41" t="s">
        <v>174</v>
      </c>
      <c r="C18" s="36" t="s">
        <v>175</v>
      </c>
      <c r="D18" s="37">
        <v>3129</v>
      </c>
      <c r="E18" s="38">
        <v>103.52898513801549</v>
      </c>
      <c r="F18" s="42">
        <v>2.5593835885355318</v>
      </c>
      <c r="G18" s="41" t="s">
        <v>176</v>
      </c>
      <c r="H18" s="36" t="s">
        <v>177</v>
      </c>
      <c r="I18" s="37">
        <v>1938</v>
      </c>
      <c r="J18" s="38">
        <v>138.74878380032774</v>
      </c>
      <c r="K18" s="42">
        <v>2.866651874861327</v>
      </c>
      <c r="L18" s="41" t="s">
        <v>174</v>
      </c>
      <c r="M18" s="36" t="s">
        <v>175</v>
      </c>
      <c r="N18" s="37">
        <v>1403</v>
      </c>
      <c r="O18" s="38">
        <v>86.308027999972936</v>
      </c>
      <c r="P18" s="43">
        <v>2.567199136337853</v>
      </c>
      <c r="Q18" s="70"/>
      <c r="R18" s="70"/>
    </row>
    <row r="19" spans="1:18" s="6" customFormat="1" ht="28.9" customHeight="1">
      <c r="A19" s="34">
        <v>10</v>
      </c>
      <c r="B19" s="41" t="s">
        <v>176</v>
      </c>
      <c r="C19" s="36" t="s">
        <v>177</v>
      </c>
      <c r="D19" s="37">
        <v>3072</v>
      </c>
      <c r="E19" s="38">
        <v>101.64303047107178</v>
      </c>
      <c r="F19" s="42">
        <v>2.5127601099332546</v>
      </c>
      <c r="G19" s="41" t="s">
        <v>174</v>
      </c>
      <c r="H19" s="36" t="s">
        <v>175</v>
      </c>
      <c r="I19" s="37">
        <v>1726</v>
      </c>
      <c r="J19" s="38">
        <v>123.57089826592657</v>
      </c>
      <c r="K19" s="42">
        <v>2.5530656016566824</v>
      </c>
      <c r="L19" s="41" t="s">
        <v>176</v>
      </c>
      <c r="M19" s="36" t="s">
        <v>177</v>
      </c>
      <c r="N19" s="37">
        <v>1134</v>
      </c>
      <c r="O19" s="38">
        <v>69.760016929415045</v>
      </c>
      <c r="P19" s="43">
        <v>2.074984904210353</v>
      </c>
    </row>
    <row r="20" spans="1:18" s="6" customFormat="1" ht="28.9" customHeight="1">
      <c r="A20" s="34"/>
      <c r="B20" s="44"/>
      <c r="C20" s="36" t="s">
        <v>178</v>
      </c>
      <c r="D20" s="45">
        <v>27078</v>
      </c>
      <c r="E20" s="46">
        <v>895.92772757020884</v>
      </c>
      <c r="F20" s="47">
        <v>22.14860620337652</v>
      </c>
      <c r="G20" s="44"/>
      <c r="H20" s="36" t="s">
        <v>178</v>
      </c>
      <c r="I20" s="45">
        <v>14007</v>
      </c>
      <c r="J20" s="46">
        <v>1002.8143522658364</v>
      </c>
      <c r="K20" s="47">
        <v>20.718881739516309</v>
      </c>
      <c r="L20" s="44"/>
      <c r="M20" s="36" t="s">
        <v>178</v>
      </c>
      <c r="N20" s="45">
        <v>13071</v>
      </c>
      <c r="O20" s="46">
        <v>804.08569778164372</v>
      </c>
      <c r="P20" s="43">
        <v>23.917220178953723</v>
      </c>
    </row>
    <row r="21" spans="1:18" s="6" customFormat="1" ht="28.9" customHeight="1">
      <c r="A21" s="48">
        <v>11</v>
      </c>
      <c r="B21" s="49" t="s">
        <v>179</v>
      </c>
      <c r="C21" s="50" t="s">
        <v>180</v>
      </c>
      <c r="D21" s="51">
        <v>1951</v>
      </c>
      <c r="E21" s="38">
        <v>64.552588687845386</v>
      </c>
      <c r="F21" s="42">
        <v>1.5958316974218034</v>
      </c>
      <c r="G21" s="49" t="s">
        <v>179</v>
      </c>
      <c r="H21" s="50" t="s">
        <v>180</v>
      </c>
      <c r="I21" s="51">
        <v>982</v>
      </c>
      <c r="J21" s="38">
        <v>70.305111296141305</v>
      </c>
      <c r="K21" s="42">
        <v>1.4525552843724576</v>
      </c>
      <c r="L21" s="49" t="s">
        <v>179</v>
      </c>
      <c r="M21" s="50" t="s">
        <v>180</v>
      </c>
      <c r="N21" s="51">
        <v>969</v>
      </c>
      <c r="O21" s="38">
        <v>59.609749915875817</v>
      </c>
      <c r="P21" s="52">
        <v>1.7730691112696932</v>
      </c>
      <c r="Q21" s="70"/>
      <c r="R21" s="70"/>
    </row>
    <row r="22" spans="1:18" s="6" customFormat="1" ht="28.9" customHeight="1">
      <c r="A22" s="34">
        <v>12</v>
      </c>
      <c r="B22" s="41" t="s">
        <v>181</v>
      </c>
      <c r="C22" s="36" t="s">
        <v>182</v>
      </c>
      <c r="D22" s="37">
        <v>1607</v>
      </c>
      <c r="E22" s="38">
        <v>53.170686838220163</v>
      </c>
      <c r="F22" s="42">
        <v>1.3144549142782358</v>
      </c>
      <c r="G22" s="41" t="s">
        <v>181</v>
      </c>
      <c r="H22" s="36" t="s">
        <v>182</v>
      </c>
      <c r="I22" s="37">
        <v>725</v>
      </c>
      <c r="J22" s="38">
        <v>51.905504775664404</v>
      </c>
      <c r="K22" s="42">
        <v>1.0724058871385254</v>
      </c>
      <c r="L22" s="41" t="s">
        <v>181</v>
      </c>
      <c r="M22" s="36" t="s">
        <v>182</v>
      </c>
      <c r="N22" s="37">
        <v>882</v>
      </c>
      <c r="O22" s="38">
        <v>54.257790945100588</v>
      </c>
      <c r="P22" s="43">
        <v>1.6138771477191634</v>
      </c>
    </row>
    <row r="23" spans="1:18" s="6" customFormat="1" ht="28.9" customHeight="1">
      <c r="A23" s="34">
        <v>13</v>
      </c>
      <c r="B23" s="41" t="s">
        <v>183</v>
      </c>
      <c r="C23" s="36" t="s">
        <v>184</v>
      </c>
      <c r="D23" s="37">
        <v>1536</v>
      </c>
      <c r="E23" s="38">
        <v>50.821515235535891</v>
      </c>
      <c r="F23" s="42">
        <v>1.2563800549666273</v>
      </c>
      <c r="G23" s="41" t="s">
        <v>183</v>
      </c>
      <c r="H23" s="36" t="s">
        <v>184</v>
      </c>
      <c r="I23" s="37">
        <v>698</v>
      </c>
      <c r="J23" s="38">
        <v>49.972472184018976</v>
      </c>
      <c r="K23" s="42">
        <v>1.0324680127209527</v>
      </c>
      <c r="L23" s="41" t="s">
        <v>183</v>
      </c>
      <c r="M23" s="36" t="s">
        <v>184</v>
      </c>
      <c r="N23" s="37">
        <v>838</v>
      </c>
      <c r="O23" s="38">
        <v>51.551053074823457</v>
      </c>
      <c r="P23" s="43">
        <v>1.5333662696016541</v>
      </c>
      <c r="Q23" s="70"/>
      <c r="R23" s="70"/>
    </row>
    <row r="24" spans="1:18" s="6" customFormat="1" ht="28.9" customHeight="1">
      <c r="A24" s="34">
        <v>14</v>
      </c>
      <c r="B24" s="41" t="s">
        <v>185</v>
      </c>
      <c r="C24" s="36" t="s">
        <v>186</v>
      </c>
      <c r="D24" s="37">
        <v>1250</v>
      </c>
      <c r="E24" s="38">
        <v>41.358654976835844</v>
      </c>
      <c r="F24" s="42">
        <v>1.0224447061902893</v>
      </c>
      <c r="G24" s="41" t="s">
        <v>187</v>
      </c>
      <c r="H24" s="36" t="s">
        <v>188</v>
      </c>
      <c r="I24" s="37">
        <v>646</v>
      </c>
      <c r="J24" s="38">
        <v>46.249594600109255</v>
      </c>
      <c r="K24" s="42">
        <v>0.95555062495377563</v>
      </c>
      <c r="L24" s="41" t="s">
        <v>185</v>
      </c>
      <c r="M24" s="36" t="s">
        <v>186</v>
      </c>
      <c r="N24" s="37">
        <v>698</v>
      </c>
      <c r="O24" s="38">
        <v>42.938705305759875</v>
      </c>
      <c r="P24" s="43">
        <v>1.2771952937732154</v>
      </c>
    </row>
    <row r="25" spans="1:18" s="6" customFormat="1" ht="28.9" customHeight="1">
      <c r="A25" s="53">
        <v>15</v>
      </c>
      <c r="B25" s="54" t="s">
        <v>189</v>
      </c>
      <c r="C25" s="55" t="s">
        <v>190</v>
      </c>
      <c r="D25" s="56">
        <v>1105</v>
      </c>
      <c r="E25" s="46">
        <v>36.561050999522884</v>
      </c>
      <c r="F25" s="47">
        <v>0.90384112027221564</v>
      </c>
      <c r="G25" s="54" t="s">
        <v>189</v>
      </c>
      <c r="H25" s="55" t="s">
        <v>190</v>
      </c>
      <c r="I25" s="57">
        <v>634</v>
      </c>
      <c r="J25" s="46">
        <v>45.390469003822389</v>
      </c>
      <c r="K25" s="47">
        <v>0.9378004585459655</v>
      </c>
      <c r="L25" s="54" t="s">
        <v>191</v>
      </c>
      <c r="M25" s="55" t="s">
        <v>192</v>
      </c>
      <c r="N25" s="57">
        <v>472</v>
      </c>
      <c r="O25" s="46">
        <v>29.035915335700086</v>
      </c>
      <c r="P25" s="58">
        <v>0.86366214707873601</v>
      </c>
    </row>
    <row r="26" spans="1:18" s="328" customFormat="1" ht="15.75" customHeight="1">
      <c r="A26" s="17" t="s">
        <v>193</v>
      </c>
      <c r="B26" s="17"/>
      <c r="C26" s="330"/>
      <c r="D26" s="330"/>
      <c r="E26" s="330"/>
      <c r="F26" s="330"/>
      <c r="H26" s="330"/>
      <c r="I26" s="330"/>
      <c r="J26" s="330"/>
      <c r="K26" s="330"/>
      <c r="M26" s="330"/>
      <c r="N26" s="330"/>
      <c r="O26" s="330"/>
      <c r="P26" s="330"/>
    </row>
    <row r="27" spans="1:18" ht="15.75">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81"/>
  <sheetViews>
    <sheetView showGridLines="0" workbookViewId="0">
      <selection activeCell="L3" sqref="L3"/>
    </sheetView>
  </sheetViews>
  <sheetFormatPr defaultColWidth="8.25" defaultRowHeight="16.5"/>
  <cols>
    <col min="1" max="1" width="2.75" style="70" customWidth="1"/>
    <col min="2" max="2" width="11.875" style="5" customWidth="1"/>
    <col min="3" max="3" width="18.125" style="71" customWidth="1"/>
    <col min="4" max="6" width="7.25" style="70" customWidth="1"/>
    <col min="7" max="7" width="11.875" style="322" customWidth="1"/>
    <col min="8" max="8" width="18.125" style="61" customWidth="1"/>
    <col min="9" max="11" width="7.25" style="70" customWidth="1"/>
    <col min="12" max="12" width="11.875" style="322" customWidth="1"/>
    <col min="13" max="13" width="18.125" style="61" customWidth="1"/>
    <col min="14" max="16" width="7.25" style="70" customWidth="1"/>
    <col min="17" max="16384" width="8.25" style="70"/>
  </cols>
  <sheetData>
    <row r="1" spans="1:19" s="318" customFormat="1" ht="25.5" customHeight="1">
      <c r="A1" s="404" t="s">
        <v>287</v>
      </c>
      <c r="B1" s="404"/>
      <c r="C1" s="404"/>
      <c r="D1" s="404"/>
      <c r="E1" s="404"/>
      <c r="F1" s="404"/>
      <c r="G1" s="404"/>
      <c r="H1" s="404"/>
      <c r="I1" s="404"/>
      <c r="J1" s="404"/>
      <c r="K1" s="404"/>
      <c r="L1" s="404"/>
      <c r="M1" s="404"/>
      <c r="N1" s="404"/>
      <c r="O1" s="404"/>
      <c r="P1" s="404"/>
    </row>
    <row r="2" spans="1:19" s="318" customFormat="1" ht="10.5" customHeight="1">
      <c r="A2" s="404"/>
      <c r="B2" s="404"/>
      <c r="C2" s="404"/>
      <c r="D2" s="404"/>
      <c r="E2" s="404"/>
      <c r="F2" s="404"/>
      <c r="G2" s="404"/>
      <c r="H2" s="404"/>
      <c r="I2" s="404"/>
      <c r="J2" s="404"/>
      <c r="K2" s="404"/>
      <c r="L2" s="404"/>
      <c r="M2" s="404"/>
      <c r="N2" s="404"/>
      <c r="O2" s="404"/>
      <c r="P2" s="404"/>
    </row>
    <row r="3" spans="1:19" s="318" customFormat="1">
      <c r="B3" s="319"/>
      <c r="C3" s="74"/>
      <c r="D3" s="320"/>
      <c r="E3" s="320"/>
      <c r="F3" s="320"/>
      <c r="G3" s="319"/>
      <c r="H3" s="399" t="s">
        <v>150</v>
      </c>
      <c r="I3" s="320"/>
      <c r="J3" s="320"/>
      <c r="K3" s="320"/>
      <c r="L3" s="319"/>
      <c r="M3" s="73"/>
      <c r="N3" s="320"/>
      <c r="O3" s="320"/>
      <c r="P3" s="321"/>
    </row>
    <row r="4" spans="1:19">
      <c r="P4" s="323" t="s">
        <v>143</v>
      </c>
    </row>
    <row r="5" spans="1:19" s="17" customFormat="1" ht="14.25">
      <c r="A5" s="8" t="s">
        <v>0</v>
      </c>
      <c r="B5" s="9"/>
      <c r="C5" s="10" t="s">
        <v>1</v>
      </c>
      <c r="D5" s="9"/>
      <c r="E5" s="11"/>
      <c r="F5" s="12"/>
      <c r="G5" s="9"/>
      <c r="H5" s="10" t="s">
        <v>2</v>
      </c>
      <c r="I5" s="9"/>
      <c r="J5" s="13"/>
      <c r="K5" s="14"/>
      <c r="L5" s="15"/>
      <c r="M5" s="10" t="s">
        <v>3</v>
      </c>
      <c r="N5" s="9"/>
      <c r="O5" s="13"/>
      <c r="P5" s="16"/>
    </row>
    <row r="6" spans="1:19" s="17" customFormat="1" ht="14.25">
      <c r="A6" s="75"/>
      <c r="B6" s="19" t="s">
        <v>32</v>
      </c>
      <c r="C6" s="76"/>
      <c r="D6" s="8" t="s">
        <v>4</v>
      </c>
      <c r="E6" s="62" t="s">
        <v>144</v>
      </c>
      <c r="F6" s="8" t="s">
        <v>145</v>
      </c>
      <c r="G6" s="19" t="s">
        <v>32</v>
      </c>
      <c r="H6" s="76"/>
      <c r="I6" s="8" t="s">
        <v>4</v>
      </c>
      <c r="J6" s="62" t="s">
        <v>144</v>
      </c>
      <c r="K6" s="8" t="s">
        <v>145</v>
      </c>
      <c r="L6" s="19" t="s">
        <v>32</v>
      </c>
      <c r="M6" s="76"/>
      <c r="N6" s="8" t="s">
        <v>4</v>
      </c>
      <c r="O6" s="324" t="s">
        <v>144</v>
      </c>
      <c r="P6" s="325" t="s">
        <v>145</v>
      </c>
    </row>
    <row r="7" spans="1:19" s="17" customFormat="1" ht="14.25">
      <c r="A7" s="75"/>
      <c r="B7" s="66" t="s">
        <v>146</v>
      </c>
      <c r="C7" s="65" t="s">
        <v>7</v>
      </c>
      <c r="D7" s="63"/>
      <c r="E7" s="64" t="s">
        <v>15</v>
      </c>
      <c r="F7" s="63" t="s">
        <v>147</v>
      </c>
      <c r="G7" s="66" t="s">
        <v>146</v>
      </c>
      <c r="H7" s="65" t="s">
        <v>7</v>
      </c>
      <c r="I7" s="63"/>
      <c r="J7" s="64" t="s">
        <v>15</v>
      </c>
      <c r="K7" s="63" t="s">
        <v>147</v>
      </c>
      <c r="L7" s="66" t="s">
        <v>146</v>
      </c>
      <c r="M7" s="65" t="s">
        <v>7</v>
      </c>
      <c r="N7" s="63"/>
      <c r="O7" s="64" t="s">
        <v>15</v>
      </c>
      <c r="P7" s="66" t="s">
        <v>147</v>
      </c>
    </row>
    <row r="8" spans="1:19" s="17" customFormat="1" ht="14.25">
      <c r="A8" s="67" t="s">
        <v>12</v>
      </c>
      <c r="B8" s="77" t="s">
        <v>13</v>
      </c>
      <c r="C8" s="69"/>
      <c r="D8" s="67" t="s">
        <v>14</v>
      </c>
      <c r="E8" s="68" t="s">
        <v>144</v>
      </c>
      <c r="F8" s="67" t="s">
        <v>16</v>
      </c>
      <c r="G8" s="77" t="s">
        <v>13</v>
      </c>
      <c r="H8" s="69"/>
      <c r="I8" s="67" t="s">
        <v>14</v>
      </c>
      <c r="J8" s="68" t="s">
        <v>144</v>
      </c>
      <c r="K8" s="67" t="s">
        <v>16</v>
      </c>
      <c r="L8" s="77" t="s">
        <v>13</v>
      </c>
      <c r="M8" s="69"/>
      <c r="N8" s="67" t="s">
        <v>14</v>
      </c>
      <c r="O8" s="68" t="s">
        <v>144</v>
      </c>
      <c r="P8" s="77" t="s">
        <v>16</v>
      </c>
    </row>
    <row r="9" spans="1:19" s="1" customFormat="1" ht="28.9" customHeight="1">
      <c r="A9" s="326"/>
      <c r="B9" s="35" t="s">
        <v>41</v>
      </c>
      <c r="C9" s="36" t="s">
        <v>18</v>
      </c>
      <c r="D9" s="37">
        <v>114689</v>
      </c>
      <c r="E9" s="38">
        <v>3991.0781973142375</v>
      </c>
      <c r="F9" s="39">
        <v>100</v>
      </c>
      <c r="G9" s="35" t="s">
        <v>41</v>
      </c>
      <c r="H9" s="36" t="s">
        <v>18</v>
      </c>
      <c r="I9" s="37">
        <v>63849</v>
      </c>
      <c r="J9" s="38">
        <v>4785.7204158582599</v>
      </c>
      <c r="K9" s="39">
        <v>100</v>
      </c>
      <c r="L9" s="35" t="s">
        <v>41</v>
      </c>
      <c r="M9" s="36" t="s">
        <v>18</v>
      </c>
      <c r="N9" s="37">
        <v>50840</v>
      </c>
      <c r="O9" s="38">
        <v>3302.4180923663735</v>
      </c>
      <c r="P9" s="40">
        <v>100</v>
      </c>
    </row>
    <row r="10" spans="1:19" s="6" customFormat="1" ht="28.9" customHeight="1">
      <c r="A10" s="34">
        <v>1</v>
      </c>
      <c r="B10" s="41" t="s">
        <v>49</v>
      </c>
      <c r="C10" s="36" t="s">
        <v>20</v>
      </c>
      <c r="D10" s="37">
        <v>28270</v>
      </c>
      <c r="E10" s="38">
        <v>983.77149999999995</v>
      </c>
      <c r="F10" s="42">
        <v>24.649268892395959</v>
      </c>
      <c r="G10" s="41" t="s">
        <v>49</v>
      </c>
      <c r="H10" s="36" t="s">
        <v>20</v>
      </c>
      <c r="I10" s="37">
        <v>16973</v>
      </c>
      <c r="J10" s="38">
        <v>1272.1895</v>
      </c>
      <c r="K10" s="42">
        <v>26.583031840749268</v>
      </c>
      <c r="L10" s="41" t="s">
        <v>49</v>
      </c>
      <c r="M10" s="36" t="s">
        <v>20</v>
      </c>
      <c r="N10" s="37">
        <v>11297</v>
      </c>
      <c r="O10" s="38">
        <v>733.82016501697331</v>
      </c>
      <c r="P10" s="43">
        <v>22.220692368214003</v>
      </c>
    </row>
    <row r="11" spans="1:19" s="6" customFormat="1" ht="28.9" customHeight="1">
      <c r="A11" s="34">
        <v>2</v>
      </c>
      <c r="B11" s="41" t="s">
        <v>64</v>
      </c>
      <c r="C11" s="36" t="s">
        <v>34</v>
      </c>
      <c r="D11" s="37">
        <v>14625</v>
      </c>
      <c r="E11" s="38">
        <v>508.93729999999999</v>
      </c>
      <c r="F11" s="42">
        <v>12.751876814690162</v>
      </c>
      <c r="G11" s="41" t="s">
        <v>64</v>
      </c>
      <c r="H11" s="36" t="s">
        <v>34</v>
      </c>
      <c r="I11" s="37">
        <v>7634</v>
      </c>
      <c r="J11" s="38">
        <v>572.19669999999996</v>
      </c>
      <c r="K11" s="42">
        <v>11.95633447665586</v>
      </c>
      <c r="L11" s="41" t="s">
        <v>64</v>
      </c>
      <c r="M11" s="36" t="s">
        <v>34</v>
      </c>
      <c r="N11" s="37">
        <v>6991</v>
      </c>
      <c r="O11" s="38">
        <v>454.11496624180404</v>
      </c>
      <c r="P11" s="43">
        <v>13.750983477576712</v>
      </c>
    </row>
    <row r="12" spans="1:19" s="6" customFormat="1" ht="28.9" customHeight="1">
      <c r="A12" s="34">
        <v>3</v>
      </c>
      <c r="B12" s="41" t="s">
        <v>71</v>
      </c>
      <c r="C12" s="36" t="s">
        <v>24</v>
      </c>
      <c r="D12" s="37">
        <v>9705</v>
      </c>
      <c r="E12" s="38">
        <v>337.72559999999999</v>
      </c>
      <c r="F12" s="42">
        <v>8.4620146657482405</v>
      </c>
      <c r="G12" s="41" t="s">
        <v>71</v>
      </c>
      <c r="H12" s="36" t="s">
        <v>24</v>
      </c>
      <c r="I12" s="37">
        <v>5788</v>
      </c>
      <c r="J12" s="38">
        <v>433.83210000000003</v>
      </c>
      <c r="K12" s="42">
        <v>9.0651380601105735</v>
      </c>
      <c r="L12" s="41" t="s">
        <v>53</v>
      </c>
      <c r="M12" s="36" t="s">
        <v>23</v>
      </c>
      <c r="N12" s="37">
        <v>4101</v>
      </c>
      <c r="O12" s="38">
        <v>266.38899678982096</v>
      </c>
      <c r="P12" s="43">
        <v>8.0664830841856805</v>
      </c>
    </row>
    <row r="13" spans="1:19" s="6" customFormat="1" ht="28.9" customHeight="1">
      <c r="A13" s="34">
        <v>4</v>
      </c>
      <c r="B13" s="41" t="s">
        <v>65</v>
      </c>
      <c r="C13" s="36" t="s">
        <v>22</v>
      </c>
      <c r="D13" s="37">
        <v>8814</v>
      </c>
      <c r="E13" s="38">
        <v>306.71949999999998</v>
      </c>
      <c r="F13" s="42">
        <v>7.6851310936532711</v>
      </c>
      <c r="G13" s="41" t="s">
        <v>65</v>
      </c>
      <c r="H13" s="36" t="s">
        <v>22</v>
      </c>
      <c r="I13" s="37">
        <v>4846</v>
      </c>
      <c r="J13" s="38">
        <v>363.22570000000002</v>
      </c>
      <c r="K13" s="42">
        <v>7.5897821422418517</v>
      </c>
      <c r="L13" s="41" t="s">
        <v>65</v>
      </c>
      <c r="M13" s="36" t="s">
        <v>22</v>
      </c>
      <c r="N13" s="37">
        <v>3968</v>
      </c>
      <c r="O13" s="38">
        <v>257.74970477005843</v>
      </c>
      <c r="P13" s="43">
        <v>7.8048780487804876</v>
      </c>
      <c r="R13" s="70"/>
      <c r="S13" s="70"/>
    </row>
    <row r="14" spans="1:19" s="6" customFormat="1" ht="28.9" customHeight="1">
      <c r="A14" s="34">
        <v>5</v>
      </c>
      <c r="B14" s="41" t="s">
        <v>53</v>
      </c>
      <c r="C14" s="36" t="s">
        <v>23</v>
      </c>
      <c r="D14" s="37">
        <v>7568</v>
      </c>
      <c r="E14" s="38">
        <v>263.35980000000001</v>
      </c>
      <c r="F14" s="42">
        <v>6.5987147852017198</v>
      </c>
      <c r="G14" s="41" t="s">
        <v>114</v>
      </c>
      <c r="H14" s="36" t="s">
        <v>35</v>
      </c>
      <c r="I14" s="37">
        <v>4369</v>
      </c>
      <c r="J14" s="38">
        <v>327.47280000000001</v>
      </c>
      <c r="K14" s="42">
        <v>6.8427070118560982</v>
      </c>
      <c r="L14" s="41" t="s">
        <v>71</v>
      </c>
      <c r="M14" s="36" t="s">
        <v>24</v>
      </c>
      <c r="N14" s="37">
        <v>3917</v>
      </c>
      <c r="O14" s="38">
        <v>254.43689354443518</v>
      </c>
      <c r="P14" s="43">
        <v>7.7045633359559398</v>
      </c>
    </row>
    <row r="15" spans="1:19" s="6" customFormat="1" ht="28.9" customHeight="1">
      <c r="A15" s="34">
        <v>6</v>
      </c>
      <c r="B15" s="41" t="s">
        <v>114</v>
      </c>
      <c r="C15" s="36" t="s">
        <v>35</v>
      </c>
      <c r="D15" s="37">
        <v>5933</v>
      </c>
      <c r="E15" s="38">
        <v>206.4632</v>
      </c>
      <c r="F15" s="42">
        <v>5.1731203515594348</v>
      </c>
      <c r="G15" s="41" t="s">
        <v>53</v>
      </c>
      <c r="H15" s="36" t="s">
        <v>23</v>
      </c>
      <c r="I15" s="37">
        <v>3467</v>
      </c>
      <c r="J15" s="38">
        <v>259.86450000000002</v>
      </c>
      <c r="K15" s="42">
        <v>5.4299989036633303</v>
      </c>
      <c r="L15" s="41" t="s">
        <v>63</v>
      </c>
      <c r="M15" s="36" t="s">
        <v>27</v>
      </c>
      <c r="N15" s="37">
        <v>2490</v>
      </c>
      <c r="O15" s="38">
        <v>161.74313630984008</v>
      </c>
      <c r="P15" s="43">
        <v>4.8977183320220297</v>
      </c>
    </row>
    <row r="16" spans="1:19" s="6" customFormat="1" ht="28.9" customHeight="1">
      <c r="A16" s="34">
        <v>7</v>
      </c>
      <c r="B16" s="41" t="s">
        <v>63</v>
      </c>
      <c r="C16" s="36" t="s">
        <v>27</v>
      </c>
      <c r="D16" s="37">
        <v>4629</v>
      </c>
      <c r="E16" s="38">
        <v>161.08519999999999</v>
      </c>
      <c r="F16" s="42">
        <v>4.0361324974496249</v>
      </c>
      <c r="G16" s="41" t="s">
        <v>63</v>
      </c>
      <c r="H16" s="36" t="s">
        <v>27</v>
      </c>
      <c r="I16" s="37">
        <v>2139</v>
      </c>
      <c r="J16" s="38">
        <v>160.32599999999999</v>
      </c>
      <c r="K16" s="42">
        <v>3.350091622421651</v>
      </c>
      <c r="L16" s="41" t="s">
        <v>88</v>
      </c>
      <c r="M16" s="36" t="s">
        <v>36</v>
      </c>
      <c r="N16" s="37">
        <v>2043</v>
      </c>
      <c r="O16" s="38">
        <v>132.7073202734953</v>
      </c>
      <c r="P16" s="43">
        <v>4.0184893784421716</v>
      </c>
    </row>
    <row r="17" spans="1:18" s="6" customFormat="1" ht="28.9" customHeight="1">
      <c r="A17" s="34">
        <v>8</v>
      </c>
      <c r="B17" s="41" t="s">
        <v>88</v>
      </c>
      <c r="C17" s="36" t="s">
        <v>36</v>
      </c>
      <c r="D17" s="37">
        <v>3885</v>
      </c>
      <c r="E17" s="38">
        <v>135.19460000000001</v>
      </c>
      <c r="F17" s="42">
        <v>3.3874216359023097</v>
      </c>
      <c r="G17" s="41" t="s">
        <v>98</v>
      </c>
      <c r="H17" s="36" t="s">
        <v>19</v>
      </c>
      <c r="I17" s="37">
        <v>1930</v>
      </c>
      <c r="J17" s="38">
        <v>144.66059999999999</v>
      </c>
      <c r="K17" s="42">
        <v>3.0227568168647903</v>
      </c>
      <c r="L17" s="41" t="s">
        <v>114</v>
      </c>
      <c r="M17" s="36" t="s">
        <v>35</v>
      </c>
      <c r="N17" s="37">
        <v>1564</v>
      </c>
      <c r="O17" s="38">
        <v>101.59287758577908</v>
      </c>
      <c r="P17" s="43">
        <v>3.0763178599527929</v>
      </c>
    </row>
    <row r="18" spans="1:18" s="6" customFormat="1" ht="28.9" customHeight="1">
      <c r="A18" s="34">
        <v>9</v>
      </c>
      <c r="B18" s="41" t="s">
        <v>98</v>
      </c>
      <c r="C18" s="36" t="s">
        <v>19</v>
      </c>
      <c r="D18" s="37">
        <v>2984</v>
      </c>
      <c r="E18" s="38">
        <v>103.84059999999999</v>
      </c>
      <c r="F18" s="42">
        <v>2.6018188317972952</v>
      </c>
      <c r="G18" s="41" t="s">
        <v>88</v>
      </c>
      <c r="H18" s="36" t="s">
        <v>36</v>
      </c>
      <c r="I18" s="37">
        <v>1842</v>
      </c>
      <c r="J18" s="38">
        <v>138.06469999999999</v>
      </c>
      <c r="K18" s="42">
        <v>2.8849316355776913</v>
      </c>
      <c r="L18" s="41" t="s">
        <v>44</v>
      </c>
      <c r="M18" s="36" t="s">
        <v>28</v>
      </c>
      <c r="N18" s="37">
        <v>1202</v>
      </c>
      <c r="O18" s="38">
        <v>78.078413592139668</v>
      </c>
      <c r="P18" s="43">
        <v>2.3642800944138473</v>
      </c>
      <c r="Q18" s="70"/>
      <c r="R18" s="70"/>
    </row>
    <row r="19" spans="1:18" s="6" customFormat="1" ht="28.9" customHeight="1">
      <c r="A19" s="34">
        <v>10</v>
      </c>
      <c r="B19" s="41" t="s">
        <v>44</v>
      </c>
      <c r="C19" s="36" t="s">
        <v>28</v>
      </c>
      <c r="D19" s="37">
        <v>2851</v>
      </c>
      <c r="E19" s="38">
        <v>99.212299999999999</v>
      </c>
      <c r="F19" s="42">
        <v>2.4858530460637027</v>
      </c>
      <c r="G19" s="41" t="s">
        <v>44</v>
      </c>
      <c r="H19" s="36" t="s">
        <v>28</v>
      </c>
      <c r="I19" s="37">
        <v>1649</v>
      </c>
      <c r="J19" s="38">
        <v>123.5986</v>
      </c>
      <c r="K19" s="42">
        <v>2.5826559538912122</v>
      </c>
      <c r="L19" s="41" t="s">
        <v>98</v>
      </c>
      <c r="M19" s="36" t="s">
        <v>19</v>
      </c>
      <c r="N19" s="37">
        <v>1054</v>
      </c>
      <c r="O19" s="38">
        <v>68.464765329546779</v>
      </c>
      <c r="P19" s="43">
        <v>2.0731707317073171</v>
      </c>
    </row>
    <row r="20" spans="1:18" s="6" customFormat="1" ht="28.9" customHeight="1">
      <c r="A20" s="34"/>
      <c r="B20" s="44"/>
      <c r="C20" s="36" t="s">
        <v>26</v>
      </c>
      <c r="D20" s="45">
        <v>25425</v>
      </c>
      <c r="E20" s="46">
        <v>884.76805244369109</v>
      </c>
      <c r="F20" s="47">
        <v>22.168647385538282</v>
      </c>
      <c r="G20" s="44"/>
      <c r="H20" s="36" t="s">
        <v>26</v>
      </c>
      <c r="I20" s="45">
        <v>13212</v>
      </c>
      <c r="J20" s="46">
        <v>990.28862056287994</v>
      </c>
      <c r="K20" s="47">
        <v>20.692571535967673</v>
      </c>
      <c r="L20" s="44"/>
      <c r="M20" s="36" t="s">
        <v>26</v>
      </c>
      <c r="N20" s="45">
        <v>12213</v>
      </c>
      <c r="O20" s="46">
        <v>793.32085291248075</v>
      </c>
      <c r="P20" s="43">
        <v>24.022423288749017</v>
      </c>
    </row>
    <row r="21" spans="1:18" s="6" customFormat="1" ht="28.9" customHeight="1">
      <c r="A21" s="48">
        <v>11</v>
      </c>
      <c r="B21" s="49" t="s">
        <v>82</v>
      </c>
      <c r="C21" s="50" t="s">
        <v>21</v>
      </c>
      <c r="D21" s="51">
        <v>1839</v>
      </c>
      <c r="E21" s="38">
        <v>63.995600000000003</v>
      </c>
      <c r="F21" s="42">
        <v>1.6034667666471938</v>
      </c>
      <c r="G21" s="49" t="s">
        <v>82</v>
      </c>
      <c r="H21" s="50" t="s">
        <v>21</v>
      </c>
      <c r="I21" s="51">
        <v>902</v>
      </c>
      <c r="J21" s="38">
        <v>67.608199999999997</v>
      </c>
      <c r="K21" s="42">
        <v>1.4127081081927673</v>
      </c>
      <c r="L21" s="49" t="s">
        <v>82</v>
      </c>
      <c r="M21" s="50" t="s">
        <v>21</v>
      </c>
      <c r="N21" s="51">
        <v>937</v>
      </c>
      <c r="O21" s="38">
        <v>60.86478663546994</v>
      </c>
      <c r="P21" s="52">
        <v>1.8430369787568843</v>
      </c>
      <c r="Q21" s="70"/>
      <c r="R21" s="70"/>
    </row>
    <row r="22" spans="1:18" s="6" customFormat="1" ht="28.9" customHeight="1">
      <c r="A22" s="34">
        <v>12</v>
      </c>
      <c r="B22" s="41" t="s">
        <v>95</v>
      </c>
      <c r="C22" s="36" t="s">
        <v>38</v>
      </c>
      <c r="D22" s="37">
        <v>1436</v>
      </c>
      <c r="E22" s="38">
        <v>49.971499999999999</v>
      </c>
      <c r="F22" s="42">
        <v>1.2520817166423981</v>
      </c>
      <c r="G22" s="41" t="s">
        <v>95</v>
      </c>
      <c r="H22" s="36" t="s">
        <v>38</v>
      </c>
      <c r="I22" s="37">
        <v>659</v>
      </c>
      <c r="J22" s="38">
        <v>49.394500000000001</v>
      </c>
      <c r="K22" s="42">
        <v>1.0321226644113455</v>
      </c>
      <c r="L22" s="41" t="s">
        <v>95</v>
      </c>
      <c r="M22" s="36" t="s">
        <v>38</v>
      </c>
      <c r="N22" s="37">
        <v>777</v>
      </c>
      <c r="O22" s="38">
        <v>50.47165337861275</v>
      </c>
      <c r="P22" s="43">
        <v>1.528324154209284</v>
      </c>
    </row>
    <row r="23" spans="1:18" s="6" customFormat="1" ht="28.9" customHeight="1">
      <c r="A23" s="34">
        <v>13</v>
      </c>
      <c r="B23" s="41" t="s">
        <v>55</v>
      </c>
      <c r="C23" s="36" t="s">
        <v>54</v>
      </c>
      <c r="D23" s="37">
        <v>1349</v>
      </c>
      <c r="E23" s="38">
        <v>46.944000000000003</v>
      </c>
      <c r="F23" s="42">
        <v>1.1762243981550105</v>
      </c>
      <c r="G23" s="41" t="s">
        <v>51</v>
      </c>
      <c r="H23" s="36" t="s">
        <v>115</v>
      </c>
      <c r="I23" s="37">
        <v>631</v>
      </c>
      <c r="J23" s="38">
        <v>47.2958</v>
      </c>
      <c r="K23" s="42">
        <v>0.98826919763817755</v>
      </c>
      <c r="L23" s="41" t="s">
        <v>55</v>
      </c>
      <c r="M23" s="36" t="s">
        <v>54</v>
      </c>
      <c r="N23" s="37">
        <v>749</v>
      </c>
      <c r="O23" s="38">
        <v>48.652855058662738</v>
      </c>
      <c r="P23" s="43">
        <v>1.4732494099134539</v>
      </c>
      <c r="Q23" s="70"/>
      <c r="R23" s="70"/>
    </row>
    <row r="24" spans="1:18" s="6" customFormat="1" ht="28.9" customHeight="1">
      <c r="A24" s="34">
        <v>14</v>
      </c>
      <c r="B24" s="41" t="s">
        <v>87</v>
      </c>
      <c r="C24" s="36" t="s">
        <v>39</v>
      </c>
      <c r="D24" s="37">
        <v>1145</v>
      </c>
      <c r="E24" s="38">
        <v>39.844999999999999</v>
      </c>
      <c r="F24" s="42">
        <v>0.99835206515010155</v>
      </c>
      <c r="G24" s="41" t="s">
        <v>55</v>
      </c>
      <c r="H24" s="36" t="s">
        <v>54</v>
      </c>
      <c r="I24" s="37">
        <v>600</v>
      </c>
      <c r="J24" s="38">
        <v>44.972200000000001</v>
      </c>
      <c r="K24" s="42">
        <v>0.93971714513931304</v>
      </c>
      <c r="L24" s="41" t="s">
        <v>87</v>
      </c>
      <c r="M24" s="36" t="s">
        <v>39</v>
      </c>
      <c r="N24" s="37">
        <v>655</v>
      </c>
      <c r="O24" s="38">
        <v>42.546889270259143</v>
      </c>
      <c r="P24" s="43">
        <v>1.2883556254917388</v>
      </c>
    </row>
    <row r="25" spans="1:18" s="6" customFormat="1" ht="28.9" customHeight="1">
      <c r="A25" s="53">
        <v>15</v>
      </c>
      <c r="B25" s="54" t="s">
        <v>51</v>
      </c>
      <c r="C25" s="55" t="s">
        <v>115</v>
      </c>
      <c r="D25" s="56">
        <v>1075</v>
      </c>
      <c r="E25" s="46">
        <v>37.408999999999999</v>
      </c>
      <c r="F25" s="47">
        <v>0.93731744107978965</v>
      </c>
      <c r="G25" s="54" t="s">
        <v>99</v>
      </c>
      <c r="H25" s="55" t="s">
        <v>40</v>
      </c>
      <c r="I25" s="57">
        <v>582</v>
      </c>
      <c r="J25" s="46">
        <v>43.622999999999998</v>
      </c>
      <c r="K25" s="47">
        <v>0.91152563078513371</v>
      </c>
      <c r="L25" s="54" t="s">
        <v>51</v>
      </c>
      <c r="M25" s="55" t="s">
        <v>115</v>
      </c>
      <c r="N25" s="57">
        <v>444</v>
      </c>
      <c r="O25" s="46">
        <v>28.840944787778714</v>
      </c>
      <c r="P25" s="58">
        <v>0.87332808811959084</v>
      </c>
    </row>
    <row r="26" spans="1:18" s="328" customFormat="1" ht="15.75" customHeight="1">
      <c r="A26" s="17" t="s">
        <v>149</v>
      </c>
      <c r="B26" s="17"/>
      <c r="C26" s="327"/>
      <c r="D26" s="327"/>
      <c r="E26" s="327"/>
      <c r="F26" s="327"/>
      <c r="H26" s="327"/>
      <c r="I26" s="327"/>
      <c r="J26" s="327"/>
      <c r="K26" s="327"/>
      <c r="M26" s="327"/>
      <c r="N26" s="327"/>
      <c r="O26" s="327"/>
      <c r="P26" s="327"/>
    </row>
    <row r="27" spans="1:18" ht="15.75">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81"/>
  <sheetViews>
    <sheetView showGridLines="0" workbookViewId="0">
      <selection activeCell="L3" sqref="L3"/>
    </sheetView>
  </sheetViews>
  <sheetFormatPr defaultColWidth="8.25" defaultRowHeight="16.5"/>
  <cols>
    <col min="1" max="1" width="2.75" style="70" customWidth="1"/>
    <col min="2" max="2" width="11.875" style="5" customWidth="1"/>
    <col min="3" max="3" width="18.125" style="71" customWidth="1"/>
    <col min="4" max="6" width="7.25" style="70" customWidth="1"/>
    <col min="7" max="7" width="11.875" style="322" customWidth="1"/>
    <col min="8" max="8" width="18.125" style="61" customWidth="1"/>
    <col min="9" max="11" width="7.25" style="70" customWidth="1"/>
    <col min="12" max="12" width="11.875" style="322" customWidth="1"/>
    <col min="13" max="13" width="18.125" style="61" customWidth="1"/>
    <col min="14" max="16" width="7.25" style="70" customWidth="1"/>
    <col min="17" max="16384" width="8.25" style="70"/>
  </cols>
  <sheetData>
    <row r="1" spans="1:19" s="318" customFormat="1" ht="25.5" customHeight="1">
      <c r="A1" s="404" t="s">
        <v>287</v>
      </c>
      <c r="B1" s="404"/>
      <c r="C1" s="404"/>
      <c r="D1" s="404"/>
      <c r="E1" s="404"/>
      <c r="F1" s="404"/>
      <c r="G1" s="404"/>
      <c r="H1" s="404"/>
      <c r="I1" s="404"/>
      <c r="J1" s="404"/>
      <c r="K1" s="404"/>
      <c r="L1" s="404"/>
      <c r="M1" s="404"/>
      <c r="N1" s="404"/>
      <c r="O1" s="404"/>
      <c r="P1" s="404"/>
    </row>
    <row r="2" spans="1:19" s="318" customFormat="1" ht="10.5" customHeight="1">
      <c r="A2" s="404"/>
      <c r="B2" s="404"/>
      <c r="C2" s="404"/>
      <c r="D2" s="404"/>
      <c r="E2" s="404"/>
      <c r="F2" s="404"/>
      <c r="G2" s="404"/>
      <c r="H2" s="404"/>
      <c r="I2" s="404"/>
      <c r="J2" s="404"/>
      <c r="K2" s="404"/>
      <c r="L2" s="404"/>
      <c r="M2" s="404"/>
      <c r="N2" s="404"/>
      <c r="O2" s="404"/>
      <c r="P2" s="404"/>
    </row>
    <row r="3" spans="1:19" s="318" customFormat="1">
      <c r="B3" s="319"/>
      <c r="C3" s="74"/>
      <c r="D3" s="320"/>
      <c r="E3" s="320"/>
      <c r="F3" s="320"/>
      <c r="G3" s="319"/>
      <c r="H3" s="399" t="s">
        <v>142</v>
      </c>
      <c r="I3" s="320"/>
      <c r="J3" s="320"/>
      <c r="K3" s="320"/>
      <c r="L3" s="319"/>
      <c r="M3" s="73"/>
      <c r="N3" s="320"/>
      <c r="O3" s="320"/>
      <c r="P3" s="321"/>
    </row>
    <row r="4" spans="1:19">
      <c r="P4" s="323" t="s">
        <v>143</v>
      </c>
    </row>
    <row r="5" spans="1:19" s="17" customFormat="1" ht="14.25">
      <c r="A5" s="8" t="s">
        <v>0</v>
      </c>
      <c r="B5" s="9"/>
      <c r="C5" s="10" t="s">
        <v>1</v>
      </c>
      <c r="D5" s="9"/>
      <c r="E5" s="11"/>
      <c r="F5" s="12"/>
      <c r="G5" s="9"/>
      <c r="H5" s="10" t="s">
        <v>2</v>
      </c>
      <c r="I5" s="9"/>
      <c r="J5" s="13"/>
      <c r="K5" s="14"/>
      <c r="L5" s="15"/>
      <c r="M5" s="10" t="s">
        <v>3</v>
      </c>
      <c r="N5" s="9"/>
      <c r="O5" s="13"/>
      <c r="P5" s="16"/>
    </row>
    <row r="6" spans="1:19" s="17" customFormat="1" ht="14.25">
      <c r="A6" s="75"/>
      <c r="B6" s="19" t="s">
        <v>32</v>
      </c>
      <c r="C6" s="76"/>
      <c r="D6" s="8" t="s">
        <v>4</v>
      </c>
      <c r="E6" s="62" t="s">
        <v>144</v>
      </c>
      <c r="F6" s="8" t="s">
        <v>145</v>
      </c>
      <c r="G6" s="19" t="s">
        <v>32</v>
      </c>
      <c r="H6" s="76"/>
      <c r="I6" s="8" t="s">
        <v>4</v>
      </c>
      <c r="J6" s="62" t="s">
        <v>144</v>
      </c>
      <c r="K6" s="8" t="s">
        <v>145</v>
      </c>
      <c r="L6" s="19" t="s">
        <v>32</v>
      </c>
      <c r="M6" s="76"/>
      <c r="N6" s="8" t="s">
        <v>4</v>
      </c>
      <c r="O6" s="324" t="s">
        <v>144</v>
      </c>
      <c r="P6" s="325" t="s">
        <v>145</v>
      </c>
    </row>
    <row r="7" spans="1:19" s="17" customFormat="1" ht="14.25">
      <c r="A7" s="75"/>
      <c r="B7" s="66" t="s">
        <v>146</v>
      </c>
      <c r="C7" s="65" t="s">
        <v>7</v>
      </c>
      <c r="D7" s="63"/>
      <c r="E7" s="64" t="s">
        <v>15</v>
      </c>
      <c r="F7" s="63" t="s">
        <v>147</v>
      </c>
      <c r="G7" s="66" t="s">
        <v>146</v>
      </c>
      <c r="H7" s="65" t="s">
        <v>7</v>
      </c>
      <c r="I7" s="63"/>
      <c r="J7" s="64" t="s">
        <v>15</v>
      </c>
      <c r="K7" s="63" t="s">
        <v>147</v>
      </c>
      <c r="L7" s="66" t="s">
        <v>146</v>
      </c>
      <c r="M7" s="65" t="s">
        <v>7</v>
      </c>
      <c r="N7" s="63"/>
      <c r="O7" s="64" t="s">
        <v>15</v>
      </c>
      <c r="P7" s="66" t="s">
        <v>147</v>
      </c>
    </row>
    <row r="8" spans="1:19" s="17" customFormat="1" ht="14.25">
      <c r="A8" s="67" t="s">
        <v>12</v>
      </c>
      <c r="B8" s="77" t="s">
        <v>13</v>
      </c>
      <c r="C8" s="69"/>
      <c r="D8" s="67" t="s">
        <v>14</v>
      </c>
      <c r="E8" s="68" t="s">
        <v>144</v>
      </c>
      <c r="F8" s="67" t="s">
        <v>16</v>
      </c>
      <c r="G8" s="77" t="s">
        <v>13</v>
      </c>
      <c r="H8" s="69"/>
      <c r="I8" s="67" t="s">
        <v>14</v>
      </c>
      <c r="J8" s="68" t="s">
        <v>144</v>
      </c>
      <c r="K8" s="67" t="s">
        <v>16</v>
      </c>
      <c r="L8" s="77" t="s">
        <v>13</v>
      </c>
      <c r="M8" s="69"/>
      <c r="N8" s="67" t="s">
        <v>14</v>
      </c>
      <c r="O8" s="68" t="s">
        <v>144</v>
      </c>
      <c r="P8" s="77" t="s">
        <v>16</v>
      </c>
    </row>
    <row r="9" spans="1:19" s="1" customFormat="1" ht="28.9" customHeight="1">
      <c r="A9" s="326"/>
      <c r="B9" s="35" t="s">
        <v>41</v>
      </c>
      <c r="C9" s="36" t="s">
        <v>18</v>
      </c>
      <c r="D9" s="37">
        <v>113700</v>
      </c>
      <c r="E9" s="38">
        <v>4132.219390684807</v>
      </c>
      <c r="F9" s="39">
        <v>100</v>
      </c>
      <c r="G9" s="35" t="s">
        <v>41</v>
      </c>
      <c r="H9" s="36" t="s">
        <v>18</v>
      </c>
      <c r="I9" s="37">
        <v>63608</v>
      </c>
      <c r="J9" s="38">
        <v>4953.0608558061886</v>
      </c>
      <c r="K9" s="39">
        <v>100</v>
      </c>
      <c r="L9" s="35" t="s">
        <v>41</v>
      </c>
      <c r="M9" s="36" t="s">
        <v>18</v>
      </c>
      <c r="N9" s="37">
        <v>50092</v>
      </c>
      <c r="O9" s="38">
        <v>3413.8150057383059</v>
      </c>
      <c r="P9" s="40">
        <v>100</v>
      </c>
    </row>
    <row r="10" spans="1:19" s="6" customFormat="1" ht="28.9" customHeight="1">
      <c r="A10" s="34">
        <v>1</v>
      </c>
      <c r="B10" s="41" t="s">
        <v>49</v>
      </c>
      <c r="C10" s="36" t="s">
        <v>20</v>
      </c>
      <c r="D10" s="37">
        <v>27514</v>
      </c>
      <c r="E10" s="38">
        <v>999.94621209588206</v>
      </c>
      <c r="F10" s="42">
        <v>24.198768689533861</v>
      </c>
      <c r="G10" s="41" t="s">
        <v>49</v>
      </c>
      <c r="H10" s="36" t="s">
        <v>20</v>
      </c>
      <c r="I10" s="37">
        <v>16700</v>
      </c>
      <c r="J10" s="38">
        <v>1300.4042933587498</v>
      </c>
      <c r="K10" s="42">
        <v>26.254559174946547</v>
      </c>
      <c r="L10" s="41" t="s">
        <v>49</v>
      </c>
      <c r="M10" s="36" t="s">
        <v>20</v>
      </c>
      <c r="N10" s="37">
        <v>10814</v>
      </c>
      <c r="O10" s="38">
        <v>736.98385914026267</v>
      </c>
      <c r="P10" s="43">
        <v>21.588277569272538</v>
      </c>
    </row>
    <row r="11" spans="1:19" s="6" customFormat="1" ht="28.9" customHeight="1">
      <c r="A11" s="34">
        <v>2</v>
      </c>
      <c r="B11" s="41" t="s">
        <v>64</v>
      </c>
      <c r="C11" s="36" t="s">
        <v>34</v>
      </c>
      <c r="D11" s="37">
        <v>14809</v>
      </c>
      <c r="E11" s="38">
        <v>538.20612978585143</v>
      </c>
      <c r="F11" s="42">
        <v>13.024626209322779</v>
      </c>
      <c r="G11" s="41" t="s">
        <v>64</v>
      </c>
      <c r="H11" s="36" t="s">
        <v>34</v>
      </c>
      <c r="I11" s="37">
        <v>7874</v>
      </c>
      <c r="J11" s="38">
        <v>613.13673089262238</v>
      </c>
      <c r="K11" s="42">
        <v>12.378946044522701</v>
      </c>
      <c r="L11" s="41" t="s">
        <v>64</v>
      </c>
      <c r="M11" s="36" t="s">
        <v>34</v>
      </c>
      <c r="N11" s="37">
        <v>6935</v>
      </c>
      <c r="O11" s="38">
        <v>472.6265085202258</v>
      </c>
      <c r="P11" s="43">
        <v>13.84452607202747</v>
      </c>
    </row>
    <row r="12" spans="1:19" s="6" customFormat="1" ht="28.9" customHeight="1">
      <c r="A12" s="34">
        <v>3</v>
      </c>
      <c r="B12" s="41" t="s">
        <v>71</v>
      </c>
      <c r="C12" s="36" t="s">
        <v>24</v>
      </c>
      <c r="D12" s="37">
        <v>9339</v>
      </c>
      <c r="E12" s="38">
        <v>339.40894362010039</v>
      </c>
      <c r="F12" s="42">
        <v>8.2137203166226911</v>
      </c>
      <c r="G12" s="41" t="s">
        <v>71</v>
      </c>
      <c r="H12" s="36" t="s">
        <v>24</v>
      </c>
      <c r="I12" s="37">
        <v>5571</v>
      </c>
      <c r="J12" s="38">
        <v>433.80552804201159</v>
      </c>
      <c r="K12" s="42">
        <v>8.758332285247139</v>
      </c>
      <c r="L12" s="41" t="s">
        <v>53</v>
      </c>
      <c r="M12" s="36" t="s">
        <v>23</v>
      </c>
      <c r="N12" s="37">
        <v>4322</v>
      </c>
      <c r="O12" s="38">
        <v>294.5482004072698</v>
      </c>
      <c r="P12" s="43">
        <v>8.6281242513774661</v>
      </c>
    </row>
    <row r="13" spans="1:19" s="6" customFormat="1" ht="28.9" customHeight="1">
      <c r="A13" s="34">
        <v>4</v>
      </c>
      <c r="B13" s="41" t="s">
        <v>65</v>
      </c>
      <c r="C13" s="36" t="s">
        <v>22</v>
      </c>
      <c r="D13" s="37">
        <v>9199</v>
      </c>
      <c r="E13" s="38">
        <v>334.32089863596781</v>
      </c>
      <c r="F13" s="42">
        <v>8.0905892700087954</v>
      </c>
      <c r="G13" s="41" t="s">
        <v>65</v>
      </c>
      <c r="H13" s="36" t="s">
        <v>22</v>
      </c>
      <c r="I13" s="37">
        <v>5111</v>
      </c>
      <c r="J13" s="38">
        <v>397.98600858422571</v>
      </c>
      <c r="K13" s="42">
        <v>8.0351528109671744</v>
      </c>
      <c r="L13" s="41" t="s">
        <v>65</v>
      </c>
      <c r="M13" s="36" t="s">
        <v>22</v>
      </c>
      <c r="N13" s="37">
        <v>4088</v>
      </c>
      <c r="O13" s="38">
        <v>278.60088923297519</v>
      </c>
      <c r="P13" s="43">
        <v>8.1609837898267195</v>
      </c>
      <c r="R13" s="70"/>
      <c r="S13" s="70"/>
    </row>
    <row r="14" spans="1:19" s="6" customFormat="1" ht="28.9" customHeight="1">
      <c r="A14" s="34">
        <v>5</v>
      </c>
      <c r="B14" s="41" t="s">
        <v>53</v>
      </c>
      <c r="C14" s="36" t="s">
        <v>23</v>
      </c>
      <c r="D14" s="37">
        <v>7839</v>
      </c>
      <c r="E14" s="38">
        <v>284.89417593296571</v>
      </c>
      <c r="F14" s="42">
        <v>6.894459102902375</v>
      </c>
      <c r="G14" s="41" t="s">
        <v>114</v>
      </c>
      <c r="H14" s="36" t="s">
        <v>35</v>
      </c>
      <c r="I14" s="37">
        <v>4355</v>
      </c>
      <c r="J14" s="38">
        <v>339.11740704056012</v>
      </c>
      <c r="K14" s="42">
        <v>6.8466230662809711</v>
      </c>
      <c r="L14" s="41" t="s">
        <v>71</v>
      </c>
      <c r="M14" s="36" t="s">
        <v>24</v>
      </c>
      <c r="N14" s="37">
        <v>3768</v>
      </c>
      <c r="O14" s="38">
        <v>256.79260044761509</v>
      </c>
      <c r="P14" s="43">
        <v>7.5221592270222786</v>
      </c>
    </row>
    <row r="15" spans="1:19" s="6" customFormat="1" ht="28.9" customHeight="1">
      <c r="A15" s="34">
        <v>6</v>
      </c>
      <c r="B15" s="41" t="s">
        <v>114</v>
      </c>
      <c r="C15" s="36" t="s">
        <v>35</v>
      </c>
      <c r="D15" s="37">
        <v>5968</v>
      </c>
      <c r="E15" s="38">
        <v>216.89608903787979</v>
      </c>
      <c r="F15" s="42">
        <v>5.2489006156552334</v>
      </c>
      <c r="G15" s="41" t="s">
        <v>53</v>
      </c>
      <c r="H15" s="36" t="s">
        <v>23</v>
      </c>
      <c r="I15" s="37">
        <v>3517</v>
      </c>
      <c r="J15" s="38">
        <v>273.86358681094146</v>
      </c>
      <c r="K15" s="42">
        <v>5.5291787196579048</v>
      </c>
      <c r="L15" s="41" t="s">
        <v>63</v>
      </c>
      <c r="M15" s="36" t="s">
        <v>27</v>
      </c>
      <c r="N15" s="37">
        <v>2420</v>
      </c>
      <c r="O15" s="38">
        <v>164.92518393928572</v>
      </c>
      <c r="P15" s="43">
        <v>4.8311107562085764</v>
      </c>
    </row>
    <row r="16" spans="1:19" s="6" customFormat="1" ht="28.9" customHeight="1">
      <c r="A16" s="34">
        <v>7</v>
      </c>
      <c r="B16" s="41" t="s">
        <v>63</v>
      </c>
      <c r="C16" s="36" t="s">
        <v>27</v>
      </c>
      <c r="D16" s="37">
        <v>4577</v>
      </c>
      <c r="E16" s="38">
        <v>166.3427278026769</v>
      </c>
      <c r="F16" s="42">
        <v>4.0255057167985928</v>
      </c>
      <c r="G16" s="41" t="s">
        <v>63</v>
      </c>
      <c r="H16" s="36" t="s">
        <v>27</v>
      </c>
      <c r="I16" s="37">
        <v>2157</v>
      </c>
      <c r="J16" s="38">
        <v>167.96239884879179</v>
      </c>
      <c r="K16" s="42">
        <v>3.3910828826562698</v>
      </c>
      <c r="L16" s="41" t="s">
        <v>88</v>
      </c>
      <c r="M16" s="36" t="s">
        <v>36</v>
      </c>
      <c r="N16" s="37">
        <v>2010</v>
      </c>
      <c r="O16" s="38">
        <v>136.98331393304309</v>
      </c>
      <c r="P16" s="43">
        <v>4.0126167851153873</v>
      </c>
    </row>
    <row r="17" spans="1:18" s="6" customFormat="1" ht="28.9" customHeight="1">
      <c r="A17" s="34">
        <v>8</v>
      </c>
      <c r="B17" s="41" t="s">
        <v>88</v>
      </c>
      <c r="C17" s="36" t="s">
        <v>36</v>
      </c>
      <c r="D17" s="37">
        <v>3980</v>
      </c>
      <c r="E17" s="38">
        <v>144.6458502631973</v>
      </c>
      <c r="F17" s="42">
        <v>3.5004397537379068</v>
      </c>
      <c r="G17" s="41" t="s">
        <v>88</v>
      </c>
      <c r="H17" s="36" t="s">
        <v>36</v>
      </c>
      <c r="I17" s="37">
        <v>1970</v>
      </c>
      <c r="J17" s="38">
        <v>153.4009855039962</v>
      </c>
      <c r="K17" s="42">
        <v>3.0970947050685447</v>
      </c>
      <c r="L17" s="41" t="s">
        <v>114</v>
      </c>
      <c r="M17" s="36" t="s">
        <v>35</v>
      </c>
      <c r="N17" s="37">
        <v>1613</v>
      </c>
      <c r="O17" s="38">
        <v>109.92740565870572</v>
      </c>
      <c r="P17" s="43">
        <v>3.2200750618861296</v>
      </c>
    </row>
    <row r="18" spans="1:18" s="6" customFormat="1" ht="28.9" customHeight="1">
      <c r="A18" s="34">
        <v>9</v>
      </c>
      <c r="B18" s="41" t="s">
        <v>98</v>
      </c>
      <c r="C18" s="36" t="s">
        <v>19</v>
      </c>
      <c r="D18" s="37">
        <v>2919</v>
      </c>
      <c r="E18" s="38">
        <v>106.08573791916405</v>
      </c>
      <c r="F18" s="42">
        <v>2.5672823218997363</v>
      </c>
      <c r="G18" s="41" t="s">
        <v>98</v>
      </c>
      <c r="H18" s="36" t="s">
        <v>19</v>
      </c>
      <c r="I18" s="37">
        <v>1870</v>
      </c>
      <c r="J18" s="38">
        <v>145.61413344795579</v>
      </c>
      <c r="K18" s="42">
        <v>2.939881775877248</v>
      </c>
      <c r="L18" s="41" t="s">
        <v>44</v>
      </c>
      <c r="M18" s="36" t="s">
        <v>28</v>
      </c>
      <c r="N18" s="37">
        <v>1263</v>
      </c>
      <c r="O18" s="38">
        <v>86.074589799718126</v>
      </c>
      <c r="P18" s="43">
        <v>2.5213606963187734</v>
      </c>
      <c r="Q18" s="70"/>
      <c r="R18" s="70"/>
    </row>
    <row r="19" spans="1:18" s="6" customFormat="1" ht="28.9" customHeight="1">
      <c r="A19" s="34">
        <v>10</v>
      </c>
      <c r="B19" s="41" t="s">
        <v>44</v>
      </c>
      <c r="C19" s="36" t="s">
        <v>28</v>
      </c>
      <c r="D19" s="37">
        <v>2847</v>
      </c>
      <c r="E19" s="38">
        <v>103.46902907018158</v>
      </c>
      <c r="F19" s="42">
        <v>2.5039577836411611</v>
      </c>
      <c r="G19" s="41" t="s">
        <v>44</v>
      </c>
      <c r="H19" s="36" t="s">
        <v>28</v>
      </c>
      <c r="I19" s="37">
        <v>1584</v>
      </c>
      <c r="J19" s="38">
        <v>123.3437365676802</v>
      </c>
      <c r="K19" s="42">
        <v>2.4902527983901397</v>
      </c>
      <c r="L19" s="41" t="s">
        <v>98</v>
      </c>
      <c r="M19" s="36" t="s">
        <v>19</v>
      </c>
      <c r="N19" s="37">
        <v>1049</v>
      </c>
      <c r="O19" s="38">
        <v>71.490296674508556</v>
      </c>
      <c r="P19" s="43">
        <v>2.0941467699433045</v>
      </c>
    </row>
    <row r="20" spans="1:18" s="6" customFormat="1" ht="28.9" customHeight="1">
      <c r="A20" s="34"/>
      <c r="B20" s="44"/>
      <c r="C20" s="36" t="s">
        <v>26</v>
      </c>
      <c r="D20" s="45">
        <v>24709</v>
      </c>
      <c r="E20" s="46">
        <v>898.00359652094016</v>
      </c>
      <c r="F20" s="47">
        <v>21.731750219876869</v>
      </c>
      <c r="G20" s="44"/>
      <c r="H20" s="36" t="s">
        <v>26</v>
      </c>
      <c r="I20" s="45">
        <v>12899</v>
      </c>
      <c r="J20" s="46">
        <v>1004.4260467086534</v>
      </c>
      <c r="K20" s="47">
        <v>20.278895736385362</v>
      </c>
      <c r="L20" s="44"/>
      <c r="M20" s="36" t="s">
        <v>26</v>
      </c>
      <c r="N20" s="45">
        <v>11810</v>
      </c>
      <c r="O20" s="46">
        <v>804.86215798469607</v>
      </c>
      <c r="P20" s="43">
        <v>23.576619021001356</v>
      </c>
    </row>
    <row r="21" spans="1:18" s="6" customFormat="1" ht="28.9" customHeight="1">
      <c r="A21" s="48">
        <v>11</v>
      </c>
      <c r="B21" s="49" t="s">
        <v>82</v>
      </c>
      <c r="C21" s="50" t="s">
        <v>21</v>
      </c>
      <c r="D21" s="51">
        <v>1914</v>
      </c>
      <c r="E21" s="38">
        <v>69.560843568783824</v>
      </c>
      <c r="F21" s="42">
        <v>1.683377308707124</v>
      </c>
      <c r="G21" s="49" t="s">
        <v>82</v>
      </c>
      <c r="H21" s="50" t="s">
        <v>21</v>
      </c>
      <c r="I21" s="51">
        <v>939</v>
      </c>
      <c r="J21" s="38">
        <v>73.118540806219514</v>
      </c>
      <c r="K21" s="42">
        <v>1.4762294051062759</v>
      </c>
      <c r="L21" s="49" t="s">
        <v>82</v>
      </c>
      <c r="M21" s="50" t="s">
        <v>21</v>
      </c>
      <c r="N21" s="51">
        <v>975</v>
      </c>
      <c r="O21" s="38">
        <v>66.44712989289404</v>
      </c>
      <c r="P21" s="52">
        <v>1.9464185897947777</v>
      </c>
      <c r="Q21" s="70"/>
      <c r="R21" s="70"/>
    </row>
    <row r="22" spans="1:18" s="6" customFormat="1" ht="28.9" customHeight="1">
      <c r="A22" s="34">
        <v>12</v>
      </c>
      <c r="B22" s="41" t="s">
        <v>95</v>
      </c>
      <c r="C22" s="36" t="s">
        <v>38</v>
      </c>
      <c r="D22" s="37">
        <v>1450</v>
      </c>
      <c r="E22" s="38">
        <v>52.697608764230175</v>
      </c>
      <c r="F22" s="42">
        <v>1.2752858399296394</v>
      </c>
      <c r="G22" s="41" t="s">
        <v>95</v>
      </c>
      <c r="H22" s="36" t="s">
        <v>38</v>
      </c>
      <c r="I22" s="37">
        <v>615</v>
      </c>
      <c r="J22" s="38">
        <v>47.889140144648565</v>
      </c>
      <c r="K22" s="42">
        <v>0.96685951452647467</v>
      </c>
      <c r="L22" s="41" t="s">
        <v>95</v>
      </c>
      <c r="M22" s="36" t="s">
        <v>38</v>
      </c>
      <c r="N22" s="37">
        <v>835</v>
      </c>
      <c r="O22" s="38">
        <v>56.906003549299001</v>
      </c>
      <c r="P22" s="43">
        <v>1.6669328435678352</v>
      </c>
    </row>
    <row r="23" spans="1:18" s="6" customFormat="1" ht="28.9" customHeight="1">
      <c r="A23" s="34">
        <v>13</v>
      </c>
      <c r="B23" s="41" t="s">
        <v>87</v>
      </c>
      <c r="C23" s="36" t="s">
        <v>39</v>
      </c>
      <c r="D23" s="37">
        <v>1177</v>
      </c>
      <c r="E23" s="38">
        <v>42.775921045171664</v>
      </c>
      <c r="F23" s="42">
        <v>1.0351802990325418</v>
      </c>
      <c r="G23" s="41" t="s">
        <v>99</v>
      </c>
      <c r="H23" s="36" t="s">
        <v>40</v>
      </c>
      <c r="I23" s="37">
        <v>555</v>
      </c>
      <c r="J23" s="38">
        <v>43.217028911024308</v>
      </c>
      <c r="K23" s="42">
        <v>0.87253175701169661</v>
      </c>
      <c r="L23" s="41" t="s">
        <v>55</v>
      </c>
      <c r="M23" s="36" t="s">
        <v>54</v>
      </c>
      <c r="N23" s="37">
        <v>640</v>
      </c>
      <c r="O23" s="38">
        <v>43.616577570720189</v>
      </c>
      <c r="P23" s="43">
        <v>1.2776491256088796</v>
      </c>
      <c r="Q23" s="70"/>
      <c r="R23" s="70"/>
    </row>
    <row r="24" spans="1:18" s="6" customFormat="1" ht="28.9" customHeight="1">
      <c r="A24" s="34">
        <v>14</v>
      </c>
      <c r="B24" s="41" t="s">
        <v>55</v>
      </c>
      <c r="C24" s="36" t="s">
        <v>54</v>
      </c>
      <c r="D24" s="37">
        <v>1131</v>
      </c>
      <c r="E24" s="38">
        <v>41.104134836099533</v>
      </c>
      <c r="F24" s="42">
        <v>0.99472295514511877</v>
      </c>
      <c r="G24" s="41" t="s">
        <v>51</v>
      </c>
      <c r="H24" s="36" t="s">
        <v>115</v>
      </c>
      <c r="I24" s="37">
        <v>554</v>
      </c>
      <c r="J24" s="38">
        <v>43.139160390463914</v>
      </c>
      <c r="K24" s="42">
        <v>0.87095962771978364</v>
      </c>
      <c r="L24" s="41" t="s">
        <v>87</v>
      </c>
      <c r="M24" s="36" t="s">
        <v>39</v>
      </c>
      <c r="N24" s="37">
        <v>630</v>
      </c>
      <c r="O24" s="38">
        <v>42.935068546177689</v>
      </c>
      <c r="P24" s="43">
        <v>1.2576858580212409</v>
      </c>
    </row>
    <row r="25" spans="1:18" s="6" customFormat="1" ht="28.9" customHeight="1">
      <c r="A25" s="53">
        <v>15</v>
      </c>
      <c r="B25" s="54" t="s">
        <v>51</v>
      </c>
      <c r="C25" s="55" t="s">
        <v>115</v>
      </c>
      <c r="D25" s="56">
        <v>1029</v>
      </c>
      <c r="E25" s="46">
        <v>37.397130633374381</v>
      </c>
      <c r="F25" s="47">
        <v>0.9050131926121372</v>
      </c>
      <c r="G25" s="54" t="s">
        <v>87</v>
      </c>
      <c r="H25" s="55" t="s">
        <v>39</v>
      </c>
      <c r="I25" s="57">
        <v>547</v>
      </c>
      <c r="J25" s="46">
        <v>42.594080746541081</v>
      </c>
      <c r="K25" s="47">
        <v>0.85995472267639295</v>
      </c>
      <c r="L25" s="54" t="s">
        <v>51</v>
      </c>
      <c r="M25" s="55" t="s">
        <v>115</v>
      </c>
      <c r="N25" s="57">
        <v>475</v>
      </c>
      <c r="O25" s="46">
        <v>32.371678665768897</v>
      </c>
      <c r="P25" s="58">
        <v>0.94825521041284033</v>
      </c>
    </row>
    <row r="26" spans="1:18" s="328" customFormat="1" ht="15.75" customHeight="1">
      <c r="A26" s="17" t="s">
        <v>148</v>
      </c>
      <c r="B26" s="17"/>
      <c r="C26" s="327"/>
      <c r="D26" s="327"/>
      <c r="E26" s="327"/>
      <c r="F26" s="327"/>
      <c r="H26" s="327"/>
      <c r="I26" s="327"/>
      <c r="J26" s="327"/>
      <c r="K26" s="327"/>
      <c r="M26" s="327"/>
      <c r="N26" s="327"/>
      <c r="O26" s="327"/>
      <c r="P26" s="327"/>
    </row>
    <row r="27" spans="1:18" ht="15.75">
      <c r="A27" s="78"/>
      <c r="B27" s="322"/>
      <c r="D27" s="79"/>
      <c r="E27" s="79"/>
      <c r="F27" s="79"/>
      <c r="G27" s="329"/>
      <c r="H27" s="71"/>
      <c r="I27" s="78"/>
      <c r="J27" s="78"/>
      <c r="K27" s="78"/>
      <c r="L27" s="329"/>
      <c r="M27" s="71"/>
      <c r="N27" s="78"/>
      <c r="O27" s="78"/>
      <c r="P27" s="78"/>
    </row>
    <row r="28" spans="1:18">
      <c r="B28" s="322"/>
      <c r="C28" s="61"/>
    </row>
    <row r="29" spans="1:18">
      <c r="B29" s="322"/>
      <c r="C29" s="61"/>
    </row>
    <row r="30" spans="1:18">
      <c r="B30" s="322"/>
      <c r="C30" s="70"/>
    </row>
    <row r="31" spans="1:18">
      <c r="B31" s="322"/>
      <c r="C31" s="70"/>
    </row>
    <row r="32" spans="1:18">
      <c r="B32" s="322"/>
      <c r="C32" s="61"/>
    </row>
    <row r="33" spans="2:3">
      <c r="B33" s="322"/>
      <c r="C33" s="61"/>
    </row>
    <row r="34" spans="2:3">
      <c r="B34" s="322"/>
      <c r="C34" s="61"/>
    </row>
    <row r="35" spans="2:3">
      <c r="B35" s="322"/>
      <c r="C35" s="61"/>
    </row>
    <row r="36" spans="2:3">
      <c r="B36" s="322"/>
      <c r="C36" s="61"/>
    </row>
    <row r="37" spans="2:3">
      <c r="B37" s="322"/>
      <c r="C37" s="61"/>
    </row>
    <row r="38" spans="2:3">
      <c r="B38" s="322"/>
      <c r="C38" s="61"/>
    </row>
    <row r="39" spans="2:3">
      <c r="B39" s="322"/>
      <c r="C39" s="61"/>
    </row>
    <row r="40" spans="2:3">
      <c r="B40" s="322"/>
      <c r="C40" s="61"/>
    </row>
    <row r="41" spans="2:3">
      <c r="B41" s="322"/>
      <c r="C41" s="61"/>
    </row>
    <row r="42" spans="2:3">
      <c r="B42" s="322"/>
      <c r="C42" s="61"/>
    </row>
    <row r="43" spans="2:3">
      <c r="B43" s="322"/>
      <c r="C43" s="61"/>
    </row>
    <row r="44" spans="2:3">
      <c r="B44" s="322"/>
      <c r="C44" s="61"/>
    </row>
    <row r="45" spans="2:3">
      <c r="B45" s="322"/>
      <c r="C45" s="61"/>
    </row>
    <row r="46" spans="2:3">
      <c r="B46" s="322"/>
      <c r="C46" s="61"/>
    </row>
    <row r="47" spans="2:3">
      <c r="B47" s="322"/>
      <c r="C47" s="61"/>
    </row>
    <row r="48" spans="2:3">
      <c r="B48" s="322"/>
      <c r="C48" s="61"/>
    </row>
    <row r="49" spans="2:3">
      <c r="B49" s="322"/>
      <c r="C49" s="61"/>
    </row>
    <row r="50" spans="2:3">
      <c r="B50" s="322"/>
      <c r="C50" s="61"/>
    </row>
    <row r="51" spans="2:3">
      <c r="B51" s="322"/>
      <c r="C51" s="61"/>
    </row>
    <row r="52" spans="2:3">
      <c r="B52" s="322"/>
      <c r="C52" s="61"/>
    </row>
    <row r="53" spans="2:3">
      <c r="B53" s="322"/>
      <c r="C53" s="61"/>
    </row>
    <row r="54" spans="2:3">
      <c r="B54" s="322"/>
      <c r="C54" s="61"/>
    </row>
    <row r="55" spans="2:3">
      <c r="B55" s="322"/>
      <c r="C55" s="61"/>
    </row>
    <row r="56" spans="2:3">
      <c r="B56" s="322"/>
      <c r="C56" s="61"/>
    </row>
    <row r="57" spans="2:3">
      <c r="B57" s="322"/>
      <c r="C57" s="61"/>
    </row>
    <row r="58" spans="2:3">
      <c r="B58" s="322"/>
      <c r="C58" s="61"/>
    </row>
    <row r="59" spans="2:3">
      <c r="B59" s="322"/>
      <c r="C59" s="61"/>
    </row>
    <row r="60" spans="2:3">
      <c r="B60" s="322"/>
      <c r="C60" s="61"/>
    </row>
    <row r="61" spans="2:3">
      <c r="B61" s="322"/>
      <c r="C61" s="61"/>
    </row>
    <row r="62" spans="2:3">
      <c r="B62" s="322"/>
      <c r="C62" s="61"/>
    </row>
    <row r="63" spans="2:3">
      <c r="B63" s="322"/>
      <c r="C63" s="61"/>
    </row>
    <row r="64" spans="2:3">
      <c r="B64" s="322"/>
      <c r="C64" s="61"/>
    </row>
    <row r="65" spans="2:3">
      <c r="B65" s="322"/>
      <c r="C65" s="61"/>
    </row>
    <row r="66" spans="2:3">
      <c r="B66" s="322"/>
      <c r="C66" s="61"/>
    </row>
    <row r="67" spans="2:3">
      <c r="B67" s="322"/>
      <c r="C67" s="61"/>
    </row>
    <row r="68" spans="2:3">
      <c r="B68" s="322"/>
      <c r="C68" s="61"/>
    </row>
    <row r="69" spans="2:3">
      <c r="B69" s="322"/>
      <c r="C69" s="61"/>
    </row>
    <row r="70" spans="2:3">
      <c r="B70" s="322"/>
      <c r="C70" s="61"/>
    </row>
    <row r="71" spans="2:3">
      <c r="B71" s="322"/>
      <c r="C71" s="61"/>
    </row>
    <row r="72" spans="2:3">
      <c r="B72" s="322"/>
      <c r="C72" s="61"/>
    </row>
    <row r="73" spans="2:3">
      <c r="B73" s="322"/>
      <c r="C73" s="61"/>
    </row>
    <row r="74" spans="2:3">
      <c r="B74" s="322"/>
      <c r="C74" s="61"/>
    </row>
    <row r="75" spans="2:3">
      <c r="B75" s="322"/>
      <c r="C75" s="61"/>
    </row>
    <row r="76" spans="2:3">
      <c r="B76" s="322"/>
      <c r="C76" s="61"/>
    </row>
    <row r="77" spans="2:3">
      <c r="B77" s="322"/>
      <c r="C77" s="61"/>
    </row>
    <row r="78" spans="2:3">
      <c r="B78" s="322"/>
      <c r="C78" s="61"/>
    </row>
    <row r="79" spans="2:3">
      <c r="B79" s="322"/>
      <c r="C79" s="61"/>
    </row>
    <row r="80" spans="2:3">
      <c r="B80" s="322"/>
      <c r="C80" s="61"/>
    </row>
    <row r="81" spans="2:3">
      <c r="B81" s="322"/>
      <c r="C81" s="61"/>
    </row>
  </sheetData>
  <mergeCells count="1">
    <mergeCell ref="A1:P2"/>
  </mergeCells>
  <phoneticPr fontId="2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81"/>
  <sheetViews>
    <sheetView showGridLines="0" showZeros="0" view="pageBreakPreview" zoomScale="90" zoomScaleNormal="90" zoomScaleSheetLayoutView="90" workbookViewId="0">
      <selection activeCell="L3" sqref="L3"/>
    </sheetView>
  </sheetViews>
  <sheetFormatPr defaultColWidth="8.125" defaultRowHeight="16.5"/>
  <cols>
    <col min="1" max="1" width="2.75" style="258" customWidth="1"/>
    <col min="2" max="2" width="11.75" style="259" customWidth="1"/>
    <col min="3" max="3" width="17.875" style="260" customWidth="1"/>
    <col min="4" max="6" width="7.125" style="258" customWidth="1"/>
    <col min="7" max="7" width="11.75" style="261" customWidth="1"/>
    <col min="8" max="8" width="17.875" style="262" customWidth="1"/>
    <col min="9" max="11" width="7.125" style="258" customWidth="1"/>
    <col min="12" max="12" width="11.75" style="261" customWidth="1"/>
    <col min="13" max="13" width="17.875" style="262" customWidth="1"/>
    <col min="14" max="16" width="7.125" style="258" customWidth="1"/>
    <col min="17" max="16384" width="8.125" style="258"/>
  </cols>
  <sheetData>
    <row r="1" spans="1:19" s="315" customFormat="1">
      <c r="A1" s="404" t="s">
        <v>287</v>
      </c>
      <c r="B1" s="404"/>
      <c r="C1" s="404"/>
      <c r="D1" s="404"/>
      <c r="E1" s="404"/>
      <c r="F1" s="404"/>
      <c r="G1" s="404"/>
      <c r="H1" s="404"/>
      <c r="I1" s="404"/>
      <c r="J1" s="404"/>
      <c r="K1" s="404"/>
      <c r="L1" s="404"/>
      <c r="M1" s="404"/>
      <c r="N1" s="404"/>
      <c r="O1" s="404"/>
      <c r="P1" s="404"/>
    </row>
    <row r="2" spans="1:19" s="315" customFormat="1" ht="10.5" customHeight="1">
      <c r="A2" s="405"/>
      <c r="B2" s="404"/>
      <c r="C2" s="404"/>
      <c r="D2" s="404"/>
      <c r="E2" s="404"/>
      <c r="F2" s="404"/>
      <c r="G2" s="404"/>
      <c r="H2" s="404"/>
      <c r="I2" s="404"/>
      <c r="J2" s="404"/>
      <c r="K2" s="404"/>
      <c r="L2" s="404"/>
      <c r="M2" s="404"/>
      <c r="N2" s="404"/>
      <c r="O2" s="404"/>
      <c r="P2" s="404"/>
    </row>
    <row r="3" spans="1:19" s="315" customFormat="1">
      <c r="B3" s="253"/>
      <c r="C3" s="254"/>
      <c r="D3" s="316"/>
      <c r="E3" s="316"/>
      <c r="F3" s="316"/>
      <c r="G3" s="253"/>
      <c r="H3" s="398" t="s">
        <v>140</v>
      </c>
      <c r="I3" s="316"/>
      <c r="J3" s="316"/>
      <c r="K3" s="316"/>
      <c r="L3" s="253"/>
      <c r="M3" s="256"/>
      <c r="N3" s="316"/>
      <c r="O3" s="316"/>
      <c r="P3" s="317"/>
    </row>
    <row r="4" spans="1:19" ht="10.5" customHeight="1"/>
    <row r="5" spans="1:19" s="272" customFormat="1" ht="14.25">
      <c r="A5" s="263" t="s">
        <v>0</v>
      </c>
      <c r="B5" s="264"/>
      <c r="C5" s="265" t="s">
        <v>1</v>
      </c>
      <c r="D5" s="264"/>
      <c r="E5" s="266"/>
      <c r="F5" s="267"/>
      <c r="G5" s="264"/>
      <c r="H5" s="265" t="s">
        <v>2</v>
      </c>
      <c r="I5" s="264"/>
      <c r="J5" s="268"/>
      <c r="K5" s="269"/>
      <c r="L5" s="270"/>
      <c r="M5" s="265" t="s">
        <v>3</v>
      </c>
      <c r="N5" s="264"/>
      <c r="O5" s="268"/>
      <c r="P5" s="271"/>
    </row>
    <row r="6" spans="1:19" s="272" customFormat="1" ht="14.25">
      <c r="A6" s="273"/>
      <c r="B6" s="274" t="s">
        <v>32</v>
      </c>
      <c r="C6" s="275"/>
      <c r="D6" s="263" t="s">
        <v>4</v>
      </c>
      <c r="E6" s="276" t="s">
        <v>5</v>
      </c>
      <c r="F6" s="263" t="s">
        <v>4</v>
      </c>
      <c r="G6" s="274" t="s">
        <v>32</v>
      </c>
      <c r="H6" s="275"/>
      <c r="I6" s="263" t="s">
        <v>4</v>
      </c>
      <c r="J6" s="276" t="s">
        <v>5</v>
      </c>
      <c r="K6" s="263" t="s">
        <v>4</v>
      </c>
      <c r="L6" s="274" t="s">
        <v>32</v>
      </c>
      <c r="M6" s="275"/>
      <c r="N6" s="263" t="s">
        <v>4</v>
      </c>
      <c r="O6" s="276" t="s">
        <v>5</v>
      </c>
      <c r="P6" s="271" t="s">
        <v>4</v>
      </c>
    </row>
    <row r="7" spans="1:19" s="272" customFormat="1" ht="14.25">
      <c r="A7" s="273"/>
      <c r="B7" s="277" t="s">
        <v>6</v>
      </c>
      <c r="C7" s="278" t="s">
        <v>7</v>
      </c>
      <c r="D7" s="279"/>
      <c r="E7" s="280" t="s">
        <v>8</v>
      </c>
      <c r="F7" s="279" t="s">
        <v>9</v>
      </c>
      <c r="G7" s="277" t="s">
        <v>6</v>
      </c>
      <c r="H7" s="278" t="s">
        <v>7</v>
      </c>
      <c r="I7" s="279"/>
      <c r="J7" s="280" t="s">
        <v>8</v>
      </c>
      <c r="K7" s="279" t="s">
        <v>9</v>
      </c>
      <c r="L7" s="277" t="s">
        <v>6</v>
      </c>
      <c r="M7" s="278" t="s">
        <v>7</v>
      </c>
      <c r="N7" s="279"/>
      <c r="O7" s="280" t="s">
        <v>8</v>
      </c>
      <c r="P7" s="277" t="s">
        <v>9</v>
      </c>
    </row>
    <row r="8" spans="1:19" s="272" customFormat="1" ht="14.25">
      <c r="A8" s="281" t="s">
        <v>12</v>
      </c>
      <c r="B8" s="282" t="s">
        <v>13</v>
      </c>
      <c r="C8" s="283"/>
      <c r="D8" s="281" t="s">
        <v>14</v>
      </c>
      <c r="E8" s="284" t="s">
        <v>15</v>
      </c>
      <c r="F8" s="281" t="s">
        <v>16</v>
      </c>
      <c r="G8" s="282" t="s">
        <v>13</v>
      </c>
      <c r="H8" s="283"/>
      <c r="I8" s="281" t="s">
        <v>14</v>
      </c>
      <c r="J8" s="284" t="s">
        <v>15</v>
      </c>
      <c r="K8" s="281" t="s">
        <v>16</v>
      </c>
      <c r="L8" s="282" t="s">
        <v>13</v>
      </c>
      <c r="M8" s="283"/>
      <c r="N8" s="281" t="s">
        <v>14</v>
      </c>
      <c r="O8" s="284" t="s">
        <v>15</v>
      </c>
      <c r="P8" s="282" t="s">
        <v>16</v>
      </c>
    </row>
    <row r="9" spans="1:19" s="291" customFormat="1" ht="27.6" customHeight="1">
      <c r="A9" s="285"/>
      <c r="B9" s="286" t="s">
        <v>41</v>
      </c>
      <c r="C9" s="287" t="s">
        <v>18</v>
      </c>
      <c r="D9" s="288">
        <v>106673</v>
      </c>
      <c r="E9" s="289">
        <v>4029.5337211999999</v>
      </c>
      <c r="F9" s="290">
        <v>100</v>
      </c>
      <c r="G9" s="286" t="s">
        <v>41</v>
      </c>
      <c r="H9" s="287" t="s">
        <v>18</v>
      </c>
      <c r="I9" s="288">
        <v>59905</v>
      </c>
      <c r="J9" s="289">
        <v>4820.1098474999999</v>
      </c>
      <c r="K9" s="290">
        <v>100</v>
      </c>
      <c r="L9" s="286" t="s">
        <v>41</v>
      </c>
      <c r="M9" s="287" t="s">
        <v>18</v>
      </c>
      <c r="N9" s="288">
        <v>46768</v>
      </c>
      <c r="O9" s="289">
        <v>3329.9512626000001</v>
      </c>
      <c r="P9" s="289">
        <v>100</v>
      </c>
    </row>
    <row r="10" spans="1:19" s="294" customFormat="1" ht="27.6" customHeight="1">
      <c r="A10" s="292">
        <v>1</v>
      </c>
      <c r="B10" s="293" t="s">
        <v>49</v>
      </c>
      <c r="C10" s="287" t="s">
        <v>20</v>
      </c>
      <c r="D10" s="288">
        <v>26542</v>
      </c>
      <c r="E10" s="289">
        <v>1002.6143825</v>
      </c>
      <c r="F10" s="290">
        <v>24.881647652000002</v>
      </c>
      <c r="G10" s="293" t="s">
        <v>49</v>
      </c>
      <c r="H10" s="287" t="s">
        <v>20</v>
      </c>
      <c r="I10" s="288">
        <v>16222</v>
      </c>
      <c r="J10" s="289">
        <v>1305.2637</v>
      </c>
      <c r="K10" s="290">
        <v>27.079542609000001</v>
      </c>
      <c r="L10" s="293" t="s">
        <v>49</v>
      </c>
      <c r="M10" s="287" t="s">
        <v>20</v>
      </c>
      <c r="N10" s="288">
        <v>10320</v>
      </c>
      <c r="O10" s="289">
        <v>734.79937199999995</v>
      </c>
      <c r="P10" s="289">
        <v>22.066370167999999</v>
      </c>
    </row>
    <row r="11" spans="1:19" s="294" customFormat="1" ht="27.6" customHeight="1">
      <c r="A11" s="292">
        <v>2</v>
      </c>
      <c r="B11" s="293" t="s">
        <v>64</v>
      </c>
      <c r="C11" s="287" t="s">
        <v>34</v>
      </c>
      <c r="D11" s="288">
        <v>13447</v>
      </c>
      <c r="E11" s="289">
        <v>507.95552716999998</v>
      </c>
      <c r="F11" s="290">
        <v>12.605814029999999</v>
      </c>
      <c r="G11" s="293" t="s">
        <v>64</v>
      </c>
      <c r="H11" s="287" t="s">
        <v>34</v>
      </c>
      <c r="I11" s="288">
        <v>7232</v>
      </c>
      <c r="J11" s="289">
        <v>581.90525693999996</v>
      </c>
      <c r="K11" s="290">
        <v>12.072448043</v>
      </c>
      <c r="L11" s="293" t="s">
        <v>64</v>
      </c>
      <c r="M11" s="287" t="s">
        <v>34</v>
      </c>
      <c r="N11" s="288">
        <v>6215</v>
      </c>
      <c r="O11" s="289">
        <v>442.51725746</v>
      </c>
      <c r="P11" s="289">
        <v>13.289001025999999</v>
      </c>
    </row>
    <row r="12" spans="1:19" s="294" customFormat="1" ht="27.6" customHeight="1">
      <c r="A12" s="292">
        <v>3</v>
      </c>
      <c r="B12" s="293" t="s">
        <v>65</v>
      </c>
      <c r="C12" s="287" t="s">
        <v>22</v>
      </c>
      <c r="D12" s="288">
        <v>8960</v>
      </c>
      <c r="E12" s="289">
        <v>338.46073647999998</v>
      </c>
      <c r="F12" s="290">
        <v>8.3995012796000008</v>
      </c>
      <c r="G12" s="293" t="s">
        <v>71</v>
      </c>
      <c r="H12" s="287" t="s">
        <v>24</v>
      </c>
      <c r="I12" s="288">
        <v>4974</v>
      </c>
      <c r="J12" s="289">
        <v>400.22078927000001</v>
      </c>
      <c r="K12" s="290">
        <v>8.3031466489000003</v>
      </c>
      <c r="L12" s="293" t="s">
        <v>53</v>
      </c>
      <c r="M12" s="287" t="s">
        <v>23</v>
      </c>
      <c r="N12" s="288">
        <v>4162</v>
      </c>
      <c r="O12" s="289">
        <v>296.34059945000001</v>
      </c>
      <c r="P12" s="289">
        <v>8.8992473485999994</v>
      </c>
    </row>
    <row r="13" spans="1:19" s="294" customFormat="1" ht="27.6" customHeight="1">
      <c r="A13" s="292">
        <v>4</v>
      </c>
      <c r="B13" s="293" t="s">
        <v>71</v>
      </c>
      <c r="C13" s="287" t="s">
        <v>24</v>
      </c>
      <c r="D13" s="288">
        <v>8099</v>
      </c>
      <c r="E13" s="289">
        <v>305.93677508000002</v>
      </c>
      <c r="F13" s="290">
        <v>7.5923617034999999</v>
      </c>
      <c r="G13" s="293" t="s">
        <v>65</v>
      </c>
      <c r="H13" s="287" t="s">
        <v>22</v>
      </c>
      <c r="I13" s="288">
        <v>4911</v>
      </c>
      <c r="J13" s="289">
        <v>395.15164779000003</v>
      </c>
      <c r="K13" s="290">
        <v>8.1979801351999999</v>
      </c>
      <c r="L13" s="293" t="s">
        <v>65</v>
      </c>
      <c r="M13" s="287" t="s">
        <v>22</v>
      </c>
      <c r="N13" s="288">
        <v>4049</v>
      </c>
      <c r="O13" s="289">
        <v>288.29483112999998</v>
      </c>
      <c r="P13" s="289">
        <v>8.6576291480999998</v>
      </c>
      <c r="R13" s="258"/>
      <c r="S13" s="258"/>
    </row>
    <row r="14" spans="1:19" s="294" customFormat="1" ht="27.6" customHeight="1">
      <c r="A14" s="292">
        <v>5</v>
      </c>
      <c r="B14" s="293" t="s">
        <v>53</v>
      </c>
      <c r="C14" s="287" t="s">
        <v>23</v>
      </c>
      <c r="D14" s="288">
        <v>7433</v>
      </c>
      <c r="E14" s="289">
        <v>280.77886766</v>
      </c>
      <c r="F14" s="290">
        <v>6.9680237735999997</v>
      </c>
      <c r="G14" s="293" t="s">
        <v>114</v>
      </c>
      <c r="H14" s="287" t="s">
        <v>35</v>
      </c>
      <c r="I14" s="288">
        <v>4071</v>
      </c>
      <c r="J14" s="289">
        <v>327.56309471999998</v>
      </c>
      <c r="K14" s="290">
        <v>6.7957599533000002</v>
      </c>
      <c r="L14" s="293" t="s">
        <v>71</v>
      </c>
      <c r="M14" s="287" t="s">
        <v>24</v>
      </c>
      <c r="N14" s="288">
        <v>3125</v>
      </c>
      <c r="O14" s="289">
        <v>222.5046548</v>
      </c>
      <c r="P14" s="289">
        <v>6.681919261</v>
      </c>
    </row>
    <row r="15" spans="1:19" s="294" customFormat="1" ht="27.6" customHeight="1">
      <c r="A15" s="292">
        <v>6</v>
      </c>
      <c r="B15" s="293" t="s">
        <v>114</v>
      </c>
      <c r="C15" s="287" t="s">
        <v>35</v>
      </c>
      <c r="D15" s="288">
        <v>5529</v>
      </c>
      <c r="E15" s="289">
        <v>208.85596115999999</v>
      </c>
      <c r="F15" s="290">
        <v>5.1831297517000001</v>
      </c>
      <c r="G15" s="293" t="s">
        <v>53</v>
      </c>
      <c r="H15" s="287" t="s">
        <v>23</v>
      </c>
      <c r="I15" s="288">
        <v>3271</v>
      </c>
      <c r="J15" s="289">
        <v>263.19304417000001</v>
      </c>
      <c r="K15" s="290">
        <v>5.4603121609</v>
      </c>
      <c r="L15" s="293" t="s">
        <v>63</v>
      </c>
      <c r="M15" s="287" t="s">
        <v>27</v>
      </c>
      <c r="N15" s="288">
        <v>2316</v>
      </c>
      <c r="O15" s="289">
        <v>164.90264976</v>
      </c>
      <c r="P15" s="289">
        <v>4.9521040026999996</v>
      </c>
    </row>
    <row r="16" spans="1:19" s="294" customFormat="1" ht="27.6" customHeight="1">
      <c r="A16" s="292">
        <v>7</v>
      </c>
      <c r="B16" s="293" t="s">
        <v>63</v>
      </c>
      <c r="C16" s="287" t="s">
        <v>27</v>
      </c>
      <c r="D16" s="288">
        <v>4298</v>
      </c>
      <c r="E16" s="289">
        <v>162.35538453000001</v>
      </c>
      <c r="F16" s="290">
        <v>4.0291357700999999</v>
      </c>
      <c r="G16" s="293" t="s">
        <v>63</v>
      </c>
      <c r="H16" s="287" t="s">
        <v>27</v>
      </c>
      <c r="I16" s="288">
        <v>1982</v>
      </c>
      <c r="J16" s="289">
        <v>159.47680023000001</v>
      </c>
      <c r="K16" s="290">
        <v>3.3085719055</v>
      </c>
      <c r="L16" s="293" t="s">
        <v>88</v>
      </c>
      <c r="M16" s="287" t="s">
        <v>36</v>
      </c>
      <c r="N16" s="288">
        <v>1934</v>
      </c>
      <c r="O16" s="289">
        <v>137.70368076</v>
      </c>
      <c r="P16" s="289">
        <v>4.1353061922999999</v>
      </c>
    </row>
    <row r="17" spans="1:18" s="294" customFormat="1" ht="27.6" customHeight="1">
      <c r="A17" s="292">
        <v>8</v>
      </c>
      <c r="B17" s="293" t="s">
        <v>88</v>
      </c>
      <c r="C17" s="287" t="s">
        <v>36</v>
      </c>
      <c r="D17" s="288">
        <v>3736</v>
      </c>
      <c r="E17" s="289">
        <v>141.12603923</v>
      </c>
      <c r="F17" s="290">
        <v>3.5022920514</v>
      </c>
      <c r="G17" s="293" t="s">
        <v>88</v>
      </c>
      <c r="H17" s="287" t="s">
        <v>36</v>
      </c>
      <c r="I17" s="288">
        <v>1802</v>
      </c>
      <c r="J17" s="289">
        <v>144.99353886</v>
      </c>
      <c r="K17" s="290">
        <v>3.0080961521999998</v>
      </c>
      <c r="L17" s="293" t="s">
        <v>114</v>
      </c>
      <c r="M17" s="287" t="s">
        <v>35</v>
      </c>
      <c r="N17" s="288">
        <v>1458</v>
      </c>
      <c r="O17" s="289">
        <v>103.81177174</v>
      </c>
      <c r="P17" s="289">
        <v>3.1175162504</v>
      </c>
    </row>
    <row r="18" spans="1:18" s="294" customFormat="1" ht="27.6" customHeight="1">
      <c r="A18" s="292">
        <v>9</v>
      </c>
      <c r="B18" s="293" t="s">
        <v>44</v>
      </c>
      <c r="C18" s="287" t="s">
        <v>28</v>
      </c>
      <c r="D18" s="288">
        <v>2842</v>
      </c>
      <c r="E18" s="289">
        <v>107.35551485000001</v>
      </c>
      <c r="F18" s="290">
        <v>2.6642168120999998</v>
      </c>
      <c r="G18" s="293" t="s">
        <v>98</v>
      </c>
      <c r="H18" s="287" t="s">
        <v>19</v>
      </c>
      <c r="I18" s="288">
        <v>1687</v>
      </c>
      <c r="J18" s="289">
        <v>135.74034409000001</v>
      </c>
      <c r="K18" s="290">
        <v>2.8161255321000001</v>
      </c>
      <c r="L18" s="293" t="s">
        <v>44</v>
      </c>
      <c r="M18" s="287" t="s">
        <v>28</v>
      </c>
      <c r="N18" s="288">
        <v>1206</v>
      </c>
      <c r="O18" s="289">
        <v>85.868996378999995</v>
      </c>
      <c r="P18" s="289">
        <v>2.5786862812</v>
      </c>
      <c r="Q18" s="258"/>
      <c r="R18" s="258"/>
    </row>
    <row r="19" spans="1:18" s="294" customFormat="1" ht="27.6" customHeight="1">
      <c r="A19" s="292">
        <v>10</v>
      </c>
      <c r="B19" s="293" t="s">
        <v>98</v>
      </c>
      <c r="C19" s="287" t="s">
        <v>19</v>
      </c>
      <c r="D19" s="288">
        <v>2672</v>
      </c>
      <c r="E19" s="289">
        <v>100.93382677</v>
      </c>
      <c r="F19" s="290">
        <v>2.5048512745</v>
      </c>
      <c r="G19" s="293" t="s">
        <v>44</v>
      </c>
      <c r="H19" s="287" t="s">
        <v>28</v>
      </c>
      <c r="I19" s="288">
        <v>1636</v>
      </c>
      <c r="J19" s="289">
        <v>131.63675337000001</v>
      </c>
      <c r="K19" s="290">
        <v>2.7309907352999998</v>
      </c>
      <c r="L19" s="293" t="s">
        <v>98</v>
      </c>
      <c r="M19" s="287" t="s">
        <v>19</v>
      </c>
      <c r="N19" s="288">
        <v>985</v>
      </c>
      <c r="O19" s="289">
        <v>70.133467191999998</v>
      </c>
      <c r="P19" s="289">
        <v>2.1061409511</v>
      </c>
    </row>
    <row r="20" spans="1:18" s="294" customFormat="1" ht="27.6" customHeight="1">
      <c r="A20" s="292"/>
      <c r="B20" s="295"/>
      <c r="C20" s="287" t="s">
        <v>26</v>
      </c>
      <c r="D20" s="296">
        <v>23115</v>
      </c>
      <c r="E20" s="289">
        <v>873.16070577000005</v>
      </c>
      <c r="F20" s="290">
        <v>21.669025902000001</v>
      </c>
      <c r="G20" s="295"/>
      <c r="H20" s="287" t="s">
        <v>26</v>
      </c>
      <c r="I20" s="296">
        <v>12117</v>
      </c>
      <c r="J20" s="289">
        <v>974.96487808999996</v>
      </c>
      <c r="K20" s="290">
        <v>20.227026124999998</v>
      </c>
      <c r="L20" s="295"/>
      <c r="M20" s="287" t="s">
        <v>26</v>
      </c>
      <c r="N20" s="296">
        <v>10998</v>
      </c>
      <c r="O20" s="289">
        <v>783.07398191000004</v>
      </c>
      <c r="P20" s="289">
        <v>23.516079371</v>
      </c>
    </row>
    <row r="21" spans="1:18" s="294" customFormat="1" ht="27.6" customHeight="1">
      <c r="A21" s="297">
        <v>11</v>
      </c>
      <c r="B21" s="298" t="s">
        <v>82</v>
      </c>
      <c r="C21" s="299" t="s">
        <v>21</v>
      </c>
      <c r="D21" s="300">
        <v>1841</v>
      </c>
      <c r="E21" s="301">
        <v>69.543104447999994</v>
      </c>
      <c r="F21" s="302">
        <v>1.7258350284999999</v>
      </c>
      <c r="G21" s="298" t="s">
        <v>82</v>
      </c>
      <c r="H21" s="299" t="s">
        <v>21</v>
      </c>
      <c r="I21" s="300">
        <v>918</v>
      </c>
      <c r="J21" s="301">
        <v>73.864633002000005</v>
      </c>
      <c r="K21" s="302">
        <v>1.5324263416999999</v>
      </c>
      <c r="L21" s="298" t="s">
        <v>82</v>
      </c>
      <c r="M21" s="299" t="s">
        <v>21</v>
      </c>
      <c r="N21" s="300">
        <v>923</v>
      </c>
      <c r="O21" s="301">
        <v>65.718974841000005</v>
      </c>
      <c r="P21" s="301">
        <v>1.9735716728999999</v>
      </c>
      <c r="Q21" s="258"/>
      <c r="R21" s="258"/>
    </row>
    <row r="22" spans="1:18" s="294" customFormat="1" ht="27.6" customHeight="1">
      <c r="A22" s="292">
        <v>12</v>
      </c>
      <c r="B22" s="293" t="s">
        <v>95</v>
      </c>
      <c r="C22" s="287" t="s">
        <v>38</v>
      </c>
      <c r="D22" s="288">
        <v>1301</v>
      </c>
      <c r="E22" s="289">
        <v>49.144801133999998</v>
      </c>
      <c r="F22" s="290">
        <v>1.2196150854000001</v>
      </c>
      <c r="G22" s="293" t="s">
        <v>95</v>
      </c>
      <c r="H22" s="287" t="s">
        <v>38</v>
      </c>
      <c r="I22" s="288">
        <v>565</v>
      </c>
      <c r="J22" s="289">
        <v>45.461348199</v>
      </c>
      <c r="K22" s="290">
        <v>0.94316000330000005</v>
      </c>
      <c r="L22" s="293" t="s">
        <v>95</v>
      </c>
      <c r="M22" s="287" t="s">
        <v>38</v>
      </c>
      <c r="N22" s="288">
        <v>736</v>
      </c>
      <c r="O22" s="289">
        <v>52.404296297999998</v>
      </c>
      <c r="P22" s="289">
        <v>1.5737256244</v>
      </c>
    </row>
    <row r="23" spans="1:18" s="294" customFormat="1" ht="27.6" customHeight="1">
      <c r="A23" s="292">
        <v>13</v>
      </c>
      <c r="B23" s="293" t="s">
        <v>55</v>
      </c>
      <c r="C23" s="287" t="s">
        <v>54</v>
      </c>
      <c r="D23" s="288">
        <v>950</v>
      </c>
      <c r="E23" s="289">
        <v>35.885903978999998</v>
      </c>
      <c r="F23" s="290">
        <v>0.89057212230000005</v>
      </c>
      <c r="G23" s="293" t="s">
        <v>99</v>
      </c>
      <c r="H23" s="287" t="s">
        <v>40</v>
      </c>
      <c r="I23" s="288">
        <v>545</v>
      </c>
      <c r="J23" s="289">
        <v>43.852096934999999</v>
      </c>
      <c r="K23" s="290">
        <v>0.9097738085</v>
      </c>
      <c r="L23" s="293" t="s">
        <v>55</v>
      </c>
      <c r="M23" s="287" t="s">
        <v>54</v>
      </c>
      <c r="N23" s="288">
        <v>538</v>
      </c>
      <c r="O23" s="289">
        <v>38.306401370000003</v>
      </c>
      <c r="P23" s="289">
        <v>1.1503592199999999</v>
      </c>
      <c r="Q23" s="258"/>
      <c r="R23" s="258"/>
    </row>
    <row r="24" spans="1:18" s="294" customFormat="1" ht="27.6" customHeight="1">
      <c r="A24" s="292">
        <v>14</v>
      </c>
      <c r="B24" s="293" t="s">
        <v>51</v>
      </c>
      <c r="C24" s="287" t="s">
        <v>115</v>
      </c>
      <c r="D24" s="288">
        <v>902</v>
      </c>
      <c r="E24" s="289">
        <v>34.072721461999997</v>
      </c>
      <c r="F24" s="290">
        <v>0.84557479400000002</v>
      </c>
      <c r="G24" s="293" t="s">
        <v>51</v>
      </c>
      <c r="H24" s="287" t="s">
        <v>115</v>
      </c>
      <c r="I24" s="288">
        <v>517</v>
      </c>
      <c r="J24" s="289">
        <v>41.599145166</v>
      </c>
      <c r="K24" s="290">
        <v>0.86303313579999996</v>
      </c>
      <c r="L24" s="293" t="s">
        <v>87</v>
      </c>
      <c r="M24" s="287" t="s">
        <v>39</v>
      </c>
      <c r="N24" s="288">
        <v>460</v>
      </c>
      <c r="O24" s="289">
        <v>32.752685186000001</v>
      </c>
      <c r="P24" s="289">
        <v>0.98357851519999995</v>
      </c>
    </row>
    <row r="25" spans="1:18" s="294" customFormat="1" ht="27.6" customHeight="1">
      <c r="A25" s="303">
        <v>15</v>
      </c>
      <c r="B25" s="304" t="s">
        <v>60</v>
      </c>
      <c r="C25" s="305" t="s">
        <v>59</v>
      </c>
      <c r="D25" s="306">
        <v>877</v>
      </c>
      <c r="E25" s="307">
        <v>33.128355568000003</v>
      </c>
      <c r="F25" s="308">
        <v>0.82213868550000002</v>
      </c>
      <c r="G25" s="304" t="s">
        <v>60</v>
      </c>
      <c r="H25" s="305" t="s">
        <v>59</v>
      </c>
      <c r="I25" s="309">
        <v>487</v>
      </c>
      <c r="J25" s="307">
        <v>39.185268270000002</v>
      </c>
      <c r="K25" s="308">
        <v>0.8129538436</v>
      </c>
      <c r="L25" s="304" t="s">
        <v>60</v>
      </c>
      <c r="M25" s="305" t="s">
        <v>59</v>
      </c>
      <c r="N25" s="309">
        <v>390</v>
      </c>
      <c r="O25" s="307">
        <v>27.768580919000001</v>
      </c>
      <c r="P25" s="307">
        <v>0.83390352379999999</v>
      </c>
    </row>
    <row r="26" spans="1:18" s="311" customFormat="1" ht="15.75" customHeight="1">
      <c r="A26" s="272" t="s">
        <v>141</v>
      </c>
      <c r="B26" s="272"/>
      <c r="C26" s="310"/>
      <c r="D26" s="310"/>
      <c r="E26" s="310"/>
      <c r="F26" s="310"/>
      <c r="H26" s="310"/>
      <c r="I26" s="310"/>
      <c r="J26" s="310"/>
      <c r="K26" s="310"/>
      <c r="M26" s="310"/>
      <c r="N26" s="310"/>
      <c r="O26" s="310"/>
      <c r="P26" s="310"/>
    </row>
    <row r="27" spans="1:18">
      <c r="A27" s="312"/>
      <c r="B27" s="261"/>
      <c r="D27" s="313"/>
      <c r="E27" s="313"/>
      <c r="F27" s="313"/>
      <c r="G27" s="314"/>
      <c r="H27" s="260"/>
      <c r="I27" s="312"/>
      <c r="J27" s="312"/>
      <c r="K27" s="312"/>
      <c r="L27" s="314"/>
      <c r="M27" s="260"/>
      <c r="N27" s="312"/>
      <c r="O27" s="312"/>
      <c r="P27" s="312"/>
    </row>
    <row r="28" spans="1:18">
      <c r="B28" s="261"/>
      <c r="C28" s="262"/>
    </row>
    <row r="29" spans="1:18">
      <c r="B29" s="261"/>
      <c r="C29" s="262"/>
    </row>
    <row r="30" spans="1:18">
      <c r="B30" s="261"/>
      <c r="C30" s="258"/>
    </row>
    <row r="31" spans="1:18">
      <c r="B31" s="261"/>
      <c r="C31" s="258"/>
    </row>
    <row r="32" spans="1:18">
      <c r="B32" s="261"/>
      <c r="C32" s="262"/>
    </row>
    <row r="33" spans="2:3">
      <c r="B33" s="261"/>
      <c r="C33" s="262"/>
    </row>
    <row r="34" spans="2:3">
      <c r="B34" s="261"/>
      <c r="C34" s="262"/>
    </row>
    <row r="35" spans="2:3">
      <c r="B35" s="261"/>
      <c r="C35" s="262"/>
    </row>
    <row r="36" spans="2:3">
      <c r="B36" s="261"/>
      <c r="C36" s="262"/>
    </row>
    <row r="37" spans="2:3">
      <c r="B37" s="261"/>
      <c r="C37" s="262"/>
    </row>
    <row r="38" spans="2:3">
      <c r="B38" s="261"/>
      <c r="C38" s="262"/>
    </row>
    <row r="39" spans="2:3">
      <c r="B39" s="261"/>
      <c r="C39" s="262"/>
    </row>
    <row r="40" spans="2:3">
      <c r="B40" s="261"/>
      <c r="C40" s="262"/>
    </row>
    <row r="41" spans="2:3">
      <c r="B41" s="261"/>
      <c r="C41" s="262"/>
    </row>
    <row r="42" spans="2:3">
      <c r="B42" s="261"/>
      <c r="C42" s="262"/>
    </row>
    <row r="43" spans="2:3">
      <c r="B43" s="261"/>
      <c r="C43" s="262"/>
    </row>
    <row r="44" spans="2:3">
      <c r="B44" s="261"/>
      <c r="C44" s="262"/>
    </row>
    <row r="45" spans="2:3">
      <c r="B45" s="261"/>
      <c r="C45" s="262"/>
    </row>
    <row r="46" spans="2:3">
      <c r="B46" s="261"/>
      <c r="C46" s="262"/>
    </row>
    <row r="47" spans="2:3">
      <c r="B47" s="261"/>
      <c r="C47" s="262"/>
    </row>
    <row r="48" spans="2:3">
      <c r="B48" s="261"/>
      <c r="C48" s="262"/>
    </row>
    <row r="49" spans="2:3">
      <c r="B49" s="261"/>
      <c r="C49" s="262"/>
    </row>
    <row r="50" spans="2:3">
      <c r="B50" s="261"/>
      <c r="C50" s="262"/>
    </row>
    <row r="51" spans="2:3">
      <c r="B51" s="261"/>
      <c r="C51" s="262"/>
    </row>
    <row r="52" spans="2:3">
      <c r="B52" s="261"/>
      <c r="C52" s="262"/>
    </row>
    <row r="53" spans="2:3">
      <c r="B53" s="261"/>
      <c r="C53" s="262"/>
    </row>
    <row r="54" spans="2:3">
      <c r="B54" s="261"/>
      <c r="C54" s="262"/>
    </row>
    <row r="55" spans="2:3">
      <c r="B55" s="261"/>
      <c r="C55" s="262"/>
    </row>
    <row r="56" spans="2:3">
      <c r="B56" s="261"/>
      <c r="C56" s="262"/>
    </row>
    <row r="57" spans="2:3">
      <c r="B57" s="261"/>
      <c r="C57" s="262"/>
    </row>
    <row r="58" spans="2:3">
      <c r="B58" s="261"/>
      <c r="C58" s="262"/>
    </row>
    <row r="59" spans="2:3">
      <c r="B59" s="261"/>
      <c r="C59" s="262"/>
    </row>
    <row r="60" spans="2:3">
      <c r="B60" s="261"/>
      <c r="C60" s="262"/>
    </row>
    <row r="61" spans="2:3">
      <c r="B61" s="261"/>
      <c r="C61" s="262"/>
    </row>
    <row r="62" spans="2:3">
      <c r="B62" s="261"/>
      <c r="C62" s="262"/>
    </row>
    <row r="63" spans="2:3">
      <c r="B63" s="261"/>
      <c r="C63" s="262"/>
    </row>
    <row r="64" spans="2:3">
      <c r="B64" s="261"/>
      <c r="C64" s="262"/>
    </row>
    <row r="65" spans="2:3">
      <c r="B65" s="261"/>
      <c r="C65" s="262"/>
    </row>
    <row r="66" spans="2:3">
      <c r="B66" s="261"/>
      <c r="C66" s="262"/>
    </row>
    <row r="67" spans="2:3">
      <c r="B67" s="261"/>
      <c r="C67" s="262"/>
    </row>
    <row r="68" spans="2:3">
      <c r="B68" s="261"/>
      <c r="C68" s="262"/>
    </row>
    <row r="69" spans="2:3">
      <c r="B69" s="261"/>
      <c r="C69" s="262"/>
    </row>
    <row r="70" spans="2:3">
      <c r="B70" s="261"/>
      <c r="C70" s="262"/>
    </row>
    <row r="71" spans="2:3">
      <c r="B71" s="261"/>
      <c r="C71" s="262"/>
    </row>
    <row r="72" spans="2:3">
      <c r="B72" s="261"/>
      <c r="C72" s="262"/>
    </row>
    <row r="73" spans="2:3">
      <c r="B73" s="261"/>
      <c r="C73" s="262"/>
    </row>
    <row r="74" spans="2:3">
      <c r="B74" s="261"/>
      <c r="C74" s="262"/>
    </row>
    <row r="75" spans="2:3">
      <c r="B75" s="261"/>
      <c r="C75" s="262"/>
    </row>
    <row r="76" spans="2:3">
      <c r="B76" s="261"/>
      <c r="C76" s="262"/>
    </row>
    <row r="77" spans="2:3">
      <c r="B77" s="261"/>
      <c r="C77" s="262"/>
    </row>
    <row r="78" spans="2:3">
      <c r="B78" s="261"/>
      <c r="C78" s="262"/>
    </row>
    <row r="79" spans="2:3">
      <c r="B79" s="261"/>
      <c r="C79" s="262"/>
    </row>
    <row r="80" spans="2:3">
      <c r="B80" s="261"/>
      <c r="C80" s="262"/>
    </row>
    <row r="81" spans="2:3">
      <c r="B81" s="261"/>
      <c r="C81" s="262"/>
    </row>
  </sheetData>
  <mergeCells count="1">
    <mergeCell ref="A1:P2"/>
  </mergeCells>
  <phoneticPr fontId="21"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81"/>
  <sheetViews>
    <sheetView showGridLines="0" showZeros="0" view="pageBreakPreview" zoomScale="90" zoomScaleNormal="90" zoomScaleSheetLayoutView="90" workbookViewId="0">
      <selection activeCell="L3" sqref="L3"/>
    </sheetView>
  </sheetViews>
  <sheetFormatPr defaultColWidth="8.125" defaultRowHeight="16.5"/>
  <cols>
    <col min="1" max="1" width="2.75" style="258" customWidth="1"/>
    <col min="2" max="2" width="9.875" style="259" customWidth="1"/>
    <col min="3" max="3" width="17.875" style="260" customWidth="1"/>
    <col min="4" max="6" width="7.125" style="258" customWidth="1"/>
    <col min="7" max="7" width="9.875" style="261" customWidth="1"/>
    <col min="8" max="8" width="17.875" style="262" customWidth="1"/>
    <col min="9" max="11" width="7.125" style="258" customWidth="1"/>
    <col min="12" max="12" width="9.875" style="261" customWidth="1"/>
    <col min="13" max="13" width="17.875" style="262" customWidth="1"/>
    <col min="14" max="16" width="7.125" style="258" customWidth="1"/>
    <col min="17" max="16384" width="8.125" style="258"/>
  </cols>
  <sheetData>
    <row r="1" spans="1:19" s="173" customFormat="1" ht="25.5" customHeight="1">
      <c r="A1" s="404" t="s">
        <v>287</v>
      </c>
      <c r="B1" s="404"/>
      <c r="C1" s="404"/>
      <c r="D1" s="404"/>
      <c r="E1" s="404"/>
      <c r="F1" s="404"/>
      <c r="G1" s="404"/>
      <c r="H1" s="404"/>
      <c r="I1" s="404"/>
      <c r="J1" s="404"/>
      <c r="K1" s="404"/>
      <c r="L1" s="404"/>
      <c r="M1" s="404"/>
      <c r="N1" s="404"/>
      <c r="O1" s="404"/>
      <c r="P1" s="404"/>
    </row>
    <row r="2" spans="1:19" s="252" customFormat="1" ht="10.5" customHeight="1">
      <c r="A2" s="404"/>
      <c r="B2" s="404"/>
      <c r="C2" s="404"/>
      <c r="D2" s="404"/>
      <c r="E2" s="404"/>
      <c r="F2" s="404"/>
      <c r="G2" s="404"/>
      <c r="H2" s="404"/>
      <c r="I2" s="404"/>
      <c r="J2" s="404"/>
      <c r="K2" s="404"/>
      <c r="L2" s="404"/>
      <c r="M2" s="404"/>
      <c r="N2" s="404"/>
      <c r="O2" s="404"/>
      <c r="P2" s="404"/>
    </row>
    <row r="3" spans="1:19" s="252" customFormat="1">
      <c r="B3" s="253"/>
      <c r="C3" s="254"/>
      <c r="D3" s="255"/>
      <c r="E3" s="255"/>
      <c r="F3" s="255"/>
      <c r="G3" s="253"/>
      <c r="H3" s="398" t="s">
        <v>138</v>
      </c>
      <c r="I3" s="255"/>
      <c r="J3" s="255"/>
      <c r="K3" s="255"/>
      <c r="L3" s="253"/>
      <c r="M3" s="256"/>
      <c r="N3" s="255"/>
      <c r="O3" s="255"/>
      <c r="P3" s="257"/>
    </row>
    <row r="4" spans="1:19" ht="10.5" customHeight="1"/>
    <row r="5" spans="1:19" s="272" customFormat="1" ht="14.25">
      <c r="A5" s="263" t="s">
        <v>0</v>
      </c>
      <c r="B5" s="264"/>
      <c r="C5" s="265" t="s">
        <v>1</v>
      </c>
      <c r="D5" s="264"/>
      <c r="E5" s="266"/>
      <c r="F5" s="267"/>
      <c r="G5" s="264"/>
      <c r="H5" s="265" t="s">
        <v>2</v>
      </c>
      <c r="I5" s="264"/>
      <c r="J5" s="268"/>
      <c r="K5" s="269"/>
      <c r="L5" s="270"/>
      <c r="M5" s="265" t="s">
        <v>3</v>
      </c>
      <c r="N5" s="264"/>
      <c r="O5" s="268"/>
      <c r="P5" s="271"/>
    </row>
    <row r="6" spans="1:19" s="272" customFormat="1" ht="14.25">
      <c r="A6" s="273"/>
      <c r="B6" s="274" t="s">
        <v>32</v>
      </c>
      <c r="C6" s="275"/>
      <c r="D6" s="263" t="s">
        <v>4</v>
      </c>
      <c r="E6" s="276" t="s">
        <v>5</v>
      </c>
      <c r="F6" s="263" t="s">
        <v>4</v>
      </c>
      <c r="G6" s="274" t="s">
        <v>32</v>
      </c>
      <c r="H6" s="275"/>
      <c r="I6" s="263" t="s">
        <v>4</v>
      </c>
      <c r="J6" s="276" t="s">
        <v>5</v>
      </c>
      <c r="K6" s="263" t="s">
        <v>4</v>
      </c>
      <c r="L6" s="274" t="s">
        <v>32</v>
      </c>
      <c r="M6" s="275"/>
      <c r="N6" s="263" t="s">
        <v>4</v>
      </c>
      <c r="O6" s="276" t="s">
        <v>5</v>
      </c>
      <c r="P6" s="271" t="s">
        <v>4</v>
      </c>
    </row>
    <row r="7" spans="1:19" s="272" customFormat="1" ht="14.25">
      <c r="A7" s="273"/>
      <c r="B7" s="277" t="s">
        <v>6</v>
      </c>
      <c r="C7" s="278" t="s">
        <v>7</v>
      </c>
      <c r="D7" s="279"/>
      <c r="E7" s="280" t="s">
        <v>8</v>
      </c>
      <c r="F7" s="279" t="s">
        <v>9</v>
      </c>
      <c r="G7" s="277" t="s">
        <v>6</v>
      </c>
      <c r="H7" s="278" t="s">
        <v>7</v>
      </c>
      <c r="I7" s="279"/>
      <c r="J7" s="280" t="s">
        <v>8</v>
      </c>
      <c r="K7" s="279" t="s">
        <v>9</v>
      </c>
      <c r="L7" s="277" t="s">
        <v>6</v>
      </c>
      <c r="M7" s="278" t="s">
        <v>7</v>
      </c>
      <c r="N7" s="279"/>
      <c r="O7" s="280" t="s">
        <v>8</v>
      </c>
      <c r="P7" s="277" t="s">
        <v>9</v>
      </c>
    </row>
    <row r="8" spans="1:19" s="272" customFormat="1" ht="14.25">
      <c r="A8" s="281" t="s">
        <v>12</v>
      </c>
      <c r="B8" s="282" t="s">
        <v>13</v>
      </c>
      <c r="C8" s="283"/>
      <c r="D8" s="281" t="s">
        <v>14</v>
      </c>
      <c r="E8" s="284" t="s">
        <v>15</v>
      </c>
      <c r="F8" s="281" t="s">
        <v>16</v>
      </c>
      <c r="G8" s="282" t="s">
        <v>13</v>
      </c>
      <c r="H8" s="283"/>
      <c r="I8" s="281" t="s">
        <v>14</v>
      </c>
      <c r="J8" s="284" t="s">
        <v>15</v>
      </c>
      <c r="K8" s="281" t="s">
        <v>16</v>
      </c>
      <c r="L8" s="282" t="s">
        <v>13</v>
      </c>
      <c r="M8" s="283"/>
      <c r="N8" s="281" t="s">
        <v>14</v>
      </c>
      <c r="O8" s="284" t="s">
        <v>15</v>
      </c>
      <c r="P8" s="282" t="s">
        <v>16</v>
      </c>
    </row>
    <row r="9" spans="1:19" s="291" customFormat="1" ht="30" customHeight="1">
      <c r="A9" s="285"/>
      <c r="B9" s="286" t="s">
        <v>41</v>
      </c>
      <c r="C9" s="287" t="s">
        <v>18</v>
      </c>
      <c r="D9" s="288">
        <v>105907</v>
      </c>
      <c r="E9" s="289">
        <v>4130.2152464000001</v>
      </c>
      <c r="F9" s="290">
        <v>100</v>
      </c>
      <c r="G9" s="286" t="s">
        <v>41</v>
      </c>
      <c r="H9" s="287" t="s">
        <v>18</v>
      </c>
      <c r="I9" s="288">
        <v>59709</v>
      </c>
      <c r="J9" s="289">
        <v>4928.6871981000004</v>
      </c>
      <c r="K9" s="290">
        <v>100</v>
      </c>
      <c r="L9" s="286" t="s">
        <v>41</v>
      </c>
      <c r="M9" s="287" t="s">
        <v>18</v>
      </c>
      <c r="N9" s="288">
        <v>46198</v>
      </c>
      <c r="O9" s="289">
        <v>3415.1375502000001</v>
      </c>
      <c r="P9" s="289">
        <v>100</v>
      </c>
    </row>
    <row r="10" spans="1:19" s="294" customFormat="1" ht="30" customHeight="1">
      <c r="A10" s="292">
        <v>1</v>
      </c>
      <c r="B10" s="293" t="s">
        <v>49</v>
      </c>
      <c r="C10" s="287" t="s">
        <v>20</v>
      </c>
      <c r="D10" s="288">
        <v>25988</v>
      </c>
      <c r="E10" s="289">
        <v>1013.4932896</v>
      </c>
      <c r="F10" s="290">
        <v>24.538510202000001</v>
      </c>
      <c r="G10" s="293" t="s">
        <v>49</v>
      </c>
      <c r="H10" s="287" t="s">
        <v>20</v>
      </c>
      <c r="I10" s="288">
        <v>15996</v>
      </c>
      <c r="J10" s="289">
        <v>1320.3919077999999</v>
      </c>
      <c r="K10" s="290">
        <v>26.789931165999999</v>
      </c>
      <c r="L10" s="293" t="s">
        <v>49</v>
      </c>
      <c r="M10" s="287" t="s">
        <v>20</v>
      </c>
      <c r="N10" s="288">
        <v>9992</v>
      </c>
      <c r="O10" s="289">
        <v>738.64787224999998</v>
      </c>
      <c r="P10" s="289">
        <v>21.628641933000001</v>
      </c>
    </row>
    <row r="11" spans="1:19" s="294" customFormat="1" ht="30" customHeight="1">
      <c r="A11" s="292">
        <v>2</v>
      </c>
      <c r="B11" s="293" t="s">
        <v>64</v>
      </c>
      <c r="C11" s="287" t="s">
        <v>34</v>
      </c>
      <c r="D11" s="288">
        <v>13129</v>
      </c>
      <c r="E11" s="289">
        <v>512.01144371999999</v>
      </c>
      <c r="F11" s="290">
        <v>12.396725429</v>
      </c>
      <c r="G11" s="293" t="s">
        <v>64</v>
      </c>
      <c r="H11" s="287" t="s">
        <v>34</v>
      </c>
      <c r="I11" s="288">
        <v>7136</v>
      </c>
      <c r="J11" s="289">
        <v>589.04205137999998</v>
      </c>
      <c r="K11" s="290">
        <v>11.951297124</v>
      </c>
      <c r="L11" s="293" t="s">
        <v>64</v>
      </c>
      <c r="M11" s="287" t="s">
        <v>34</v>
      </c>
      <c r="N11" s="288">
        <v>5993</v>
      </c>
      <c r="O11" s="289">
        <v>443.02609071000001</v>
      </c>
      <c r="P11" s="289">
        <v>12.972423049</v>
      </c>
    </row>
    <row r="12" spans="1:19" s="294" customFormat="1" ht="30" customHeight="1">
      <c r="A12" s="292">
        <v>3</v>
      </c>
      <c r="B12" s="293" t="s">
        <v>65</v>
      </c>
      <c r="C12" s="287" t="s">
        <v>22</v>
      </c>
      <c r="D12" s="288">
        <v>8748</v>
      </c>
      <c r="E12" s="289">
        <v>341.15896943000001</v>
      </c>
      <c r="F12" s="290">
        <v>8.2600772375999991</v>
      </c>
      <c r="G12" s="293" t="s">
        <v>71</v>
      </c>
      <c r="H12" s="287" t="s">
        <v>24</v>
      </c>
      <c r="I12" s="288">
        <v>5100</v>
      </c>
      <c r="J12" s="289">
        <v>420.98016564</v>
      </c>
      <c r="K12" s="290">
        <v>8.5414259156999996</v>
      </c>
      <c r="L12" s="293" t="s">
        <v>53</v>
      </c>
      <c r="M12" s="287" t="s">
        <v>23</v>
      </c>
      <c r="N12" s="288">
        <v>4056</v>
      </c>
      <c r="O12" s="289">
        <v>299.83544533999998</v>
      </c>
      <c r="P12" s="289">
        <v>8.7796008484999994</v>
      </c>
    </row>
    <row r="13" spans="1:19" s="294" customFormat="1" ht="30" customHeight="1">
      <c r="A13" s="292">
        <v>4</v>
      </c>
      <c r="B13" s="293" t="s">
        <v>71</v>
      </c>
      <c r="C13" s="287" t="s">
        <v>24</v>
      </c>
      <c r="D13" s="288">
        <v>8412</v>
      </c>
      <c r="E13" s="289">
        <v>328.05546992000001</v>
      </c>
      <c r="F13" s="290">
        <v>7.9428177552000001</v>
      </c>
      <c r="G13" s="293" t="s">
        <v>65</v>
      </c>
      <c r="H13" s="287" t="s">
        <v>22</v>
      </c>
      <c r="I13" s="288">
        <v>4720</v>
      </c>
      <c r="J13" s="289">
        <v>389.61301605</v>
      </c>
      <c r="K13" s="290">
        <v>7.9050059455000001</v>
      </c>
      <c r="L13" s="293" t="s">
        <v>65</v>
      </c>
      <c r="M13" s="287" t="s">
        <v>22</v>
      </c>
      <c r="N13" s="288">
        <v>4028</v>
      </c>
      <c r="O13" s="289">
        <v>297.76557539999999</v>
      </c>
      <c r="P13" s="289">
        <v>8.7189921641999995</v>
      </c>
      <c r="R13" s="258"/>
      <c r="S13" s="258"/>
    </row>
    <row r="14" spans="1:19" s="294" customFormat="1" ht="30" customHeight="1">
      <c r="A14" s="292">
        <v>5</v>
      </c>
      <c r="B14" s="293" t="s">
        <v>53</v>
      </c>
      <c r="C14" s="287" t="s">
        <v>23</v>
      </c>
      <c r="D14" s="288">
        <v>7277</v>
      </c>
      <c r="E14" s="289">
        <v>283.79216056000001</v>
      </c>
      <c r="F14" s="290">
        <v>6.8711227775000001</v>
      </c>
      <c r="G14" s="293" t="s">
        <v>114</v>
      </c>
      <c r="H14" s="287" t="s">
        <v>35</v>
      </c>
      <c r="I14" s="288">
        <v>4381</v>
      </c>
      <c r="J14" s="289">
        <v>361.63021680000003</v>
      </c>
      <c r="K14" s="290">
        <v>7.3372523405000001</v>
      </c>
      <c r="L14" s="293" t="s">
        <v>71</v>
      </c>
      <c r="M14" s="287" t="s">
        <v>24</v>
      </c>
      <c r="N14" s="288">
        <v>3312</v>
      </c>
      <c r="O14" s="289">
        <v>244.83604412</v>
      </c>
      <c r="P14" s="289">
        <v>7.1691415213000003</v>
      </c>
    </row>
    <row r="15" spans="1:19" s="294" customFormat="1" ht="30" customHeight="1">
      <c r="A15" s="292">
        <v>6</v>
      </c>
      <c r="B15" s="293" t="s">
        <v>114</v>
      </c>
      <c r="C15" s="287" t="s">
        <v>35</v>
      </c>
      <c r="D15" s="288">
        <v>5923</v>
      </c>
      <c r="E15" s="289">
        <v>230.98817740999999</v>
      </c>
      <c r="F15" s="290">
        <v>5.5926426014999997</v>
      </c>
      <c r="G15" s="293" t="s">
        <v>53</v>
      </c>
      <c r="H15" s="287" t="s">
        <v>23</v>
      </c>
      <c r="I15" s="288">
        <v>3221</v>
      </c>
      <c r="J15" s="289">
        <v>265.87786540000002</v>
      </c>
      <c r="K15" s="290">
        <v>5.394496642</v>
      </c>
      <c r="L15" s="293" t="s">
        <v>63</v>
      </c>
      <c r="M15" s="287" t="s">
        <v>27</v>
      </c>
      <c r="N15" s="288">
        <v>2257</v>
      </c>
      <c r="O15" s="289">
        <v>166.84630181</v>
      </c>
      <c r="P15" s="289">
        <v>4.8854928785</v>
      </c>
    </row>
    <row r="16" spans="1:19" s="294" customFormat="1" ht="30" customHeight="1">
      <c r="A16" s="292">
        <v>7</v>
      </c>
      <c r="B16" s="293" t="s">
        <v>63</v>
      </c>
      <c r="C16" s="287" t="s">
        <v>27</v>
      </c>
      <c r="D16" s="288">
        <v>4195</v>
      </c>
      <c r="E16" s="289">
        <v>163.59875134999999</v>
      </c>
      <c r="F16" s="290">
        <v>3.9610224065000001</v>
      </c>
      <c r="G16" s="293" t="s">
        <v>63</v>
      </c>
      <c r="H16" s="287" t="s">
        <v>27</v>
      </c>
      <c r="I16" s="288">
        <v>1938</v>
      </c>
      <c r="J16" s="289">
        <v>159.97246294000001</v>
      </c>
      <c r="K16" s="290">
        <v>3.2457418480000002</v>
      </c>
      <c r="L16" s="293" t="s">
        <v>88</v>
      </c>
      <c r="M16" s="287" t="s">
        <v>36</v>
      </c>
      <c r="N16" s="288">
        <v>1781</v>
      </c>
      <c r="O16" s="289">
        <v>131.65851286</v>
      </c>
      <c r="P16" s="289">
        <v>3.8551452444000001</v>
      </c>
    </row>
    <row r="17" spans="1:18" s="294" customFormat="1" ht="30" customHeight="1">
      <c r="A17" s="292">
        <v>8</v>
      </c>
      <c r="B17" s="293" t="s">
        <v>88</v>
      </c>
      <c r="C17" s="287" t="s">
        <v>36</v>
      </c>
      <c r="D17" s="288">
        <v>3502</v>
      </c>
      <c r="E17" s="289">
        <v>136.57278360000001</v>
      </c>
      <c r="F17" s="290">
        <v>3.3066747241000001</v>
      </c>
      <c r="G17" s="293" t="s">
        <v>88</v>
      </c>
      <c r="H17" s="287" t="s">
        <v>36</v>
      </c>
      <c r="I17" s="288">
        <v>1721</v>
      </c>
      <c r="J17" s="289">
        <v>142.06016962000001</v>
      </c>
      <c r="K17" s="290">
        <v>2.8823125491999999</v>
      </c>
      <c r="L17" s="293" t="s">
        <v>114</v>
      </c>
      <c r="M17" s="287" t="s">
        <v>35</v>
      </c>
      <c r="N17" s="288">
        <v>1542</v>
      </c>
      <c r="O17" s="289">
        <v>113.99069446</v>
      </c>
      <c r="P17" s="289">
        <v>3.3378068315</v>
      </c>
    </row>
    <row r="18" spans="1:18" s="294" customFormat="1" ht="30" customHeight="1">
      <c r="A18" s="292">
        <v>9</v>
      </c>
      <c r="B18" s="293" t="s">
        <v>44</v>
      </c>
      <c r="C18" s="287" t="s">
        <v>28</v>
      </c>
      <c r="D18" s="288">
        <v>3056</v>
      </c>
      <c r="E18" s="289">
        <v>119.17944794</v>
      </c>
      <c r="F18" s="290">
        <v>2.8855505302000002</v>
      </c>
      <c r="G18" s="293" t="s">
        <v>44</v>
      </c>
      <c r="H18" s="287" t="s">
        <v>28</v>
      </c>
      <c r="I18" s="288">
        <v>1691</v>
      </c>
      <c r="J18" s="289">
        <v>139.58381571000001</v>
      </c>
      <c r="K18" s="290">
        <v>2.8320688672999998</v>
      </c>
      <c r="L18" s="293" t="s">
        <v>44</v>
      </c>
      <c r="M18" s="287" t="s">
        <v>28</v>
      </c>
      <c r="N18" s="288">
        <v>1365</v>
      </c>
      <c r="O18" s="289">
        <v>100.90615948999999</v>
      </c>
      <c r="P18" s="289">
        <v>2.9546733624999999</v>
      </c>
      <c r="Q18" s="258"/>
      <c r="R18" s="258"/>
    </row>
    <row r="19" spans="1:18" s="294" customFormat="1" ht="30" customHeight="1">
      <c r="A19" s="292">
        <v>10</v>
      </c>
      <c r="B19" s="293" t="s">
        <v>98</v>
      </c>
      <c r="C19" s="287" t="s">
        <v>19</v>
      </c>
      <c r="D19" s="288">
        <v>2629</v>
      </c>
      <c r="E19" s="289">
        <v>102.52708398</v>
      </c>
      <c r="F19" s="290">
        <v>2.4823666047000001</v>
      </c>
      <c r="G19" s="293" t="s">
        <v>98</v>
      </c>
      <c r="H19" s="287" t="s">
        <v>19</v>
      </c>
      <c r="I19" s="288">
        <v>1660</v>
      </c>
      <c r="J19" s="289">
        <v>137.02491666</v>
      </c>
      <c r="K19" s="290">
        <v>2.7801503960999998</v>
      </c>
      <c r="L19" s="293" t="s">
        <v>82</v>
      </c>
      <c r="M19" s="287" t="s">
        <v>21</v>
      </c>
      <c r="N19" s="288">
        <v>988</v>
      </c>
      <c r="O19" s="289">
        <v>73.036839248999996</v>
      </c>
      <c r="P19" s="289">
        <v>2.1386207195</v>
      </c>
    </row>
    <row r="20" spans="1:18" s="294" customFormat="1" ht="30" customHeight="1">
      <c r="A20" s="292"/>
      <c r="B20" s="295"/>
      <c r="C20" s="287" t="s">
        <v>26</v>
      </c>
      <c r="D20" s="296">
        <v>23048</v>
      </c>
      <c r="E20" s="289">
        <v>898.83766890000004</v>
      </c>
      <c r="F20" s="290">
        <v>21.762489731999999</v>
      </c>
      <c r="G20" s="295"/>
      <c r="H20" s="287" t="s">
        <v>26</v>
      </c>
      <c r="I20" s="296">
        <v>12145</v>
      </c>
      <c r="J20" s="289">
        <v>1002.5106101</v>
      </c>
      <c r="K20" s="290">
        <v>20.340317205000002</v>
      </c>
      <c r="L20" s="295"/>
      <c r="M20" s="287" t="s">
        <v>26</v>
      </c>
      <c r="N20" s="296">
        <v>10884</v>
      </c>
      <c r="O20" s="289">
        <v>804.58801457000004</v>
      </c>
      <c r="P20" s="289">
        <v>23.559461449</v>
      </c>
    </row>
    <row r="21" spans="1:18" s="294" customFormat="1" ht="30" customHeight="1">
      <c r="A21" s="297">
        <v>11</v>
      </c>
      <c r="B21" s="298" t="s">
        <v>82</v>
      </c>
      <c r="C21" s="299" t="s">
        <v>21</v>
      </c>
      <c r="D21" s="300">
        <v>1919</v>
      </c>
      <c r="E21" s="301">
        <v>74.838141557</v>
      </c>
      <c r="F21" s="302">
        <v>1.8119671032</v>
      </c>
      <c r="G21" s="298" t="s">
        <v>82</v>
      </c>
      <c r="H21" s="299" t="s">
        <v>21</v>
      </c>
      <c r="I21" s="300">
        <v>931</v>
      </c>
      <c r="J21" s="301">
        <v>76.849516512999998</v>
      </c>
      <c r="K21" s="302">
        <v>1.5592289269999999</v>
      </c>
      <c r="L21" s="298" t="s">
        <v>98</v>
      </c>
      <c r="M21" s="299" t="s">
        <v>19</v>
      </c>
      <c r="N21" s="300">
        <v>969</v>
      </c>
      <c r="O21" s="301">
        <v>71.632284648999999</v>
      </c>
      <c r="P21" s="301">
        <v>2.0974933980000001</v>
      </c>
      <c r="Q21" s="258"/>
      <c r="R21" s="258"/>
    </row>
    <row r="22" spans="1:18" s="294" customFormat="1" ht="30" customHeight="1">
      <c r="A22" s="292">
        <v>12</v>
      </c>
      <c r="B22" s="293" t="s">
        <v>95</v>
      </c>
      <c r="C22" s="287" t="s">
        <v>38</v>
      </c>
      <c r="D22" s="288">
        <v>1346</v>
      </c>
      <c r="E22" s="289">
        <v>52.491995068000001</v>
      </c>
      <c r="F22" s="290">
        <v>1.2709263788</v>
      </c>
      <c r="G22" s="293" t="s">
        <v>95</v>
      </c>
      <c r="H22" s="287" t="s">
        <v>38</v>
      </c>
      <c r="I22" s="288">
        <v>595</v>
      </c>
      <c r="J22" s="289">
        <v>49.114352658000001</v>
      </c>
      <c r="K22" s="290">
        <v>0.99649969019999995</v>
      </c>
      <c r="L22" s="293" t="s">
        <v>95</v>
      </c>
      <c r="M22" s="287" t="s">
        <v>38</v>
      </c>
      <c r="N22" s="288">
        <v>751</v>
      </c>
      <c r="O22" s="289">
        <v>55.516868701</v>
      </c>
      <c r="P22" s="289">
        <v>1.6256114983000001</v>
      </c>
    </row>
    <row r="23" spans="1:18" s="294" customFormat="1" ht="30" customHeight="1">
      <c r="A23" s="292">
        <v>13</v>
      </c>
      <c r="B23" s="293" t="s">
        <v>99</v>
      </c>
      <c r="C23" s="287" t="s">
        <v>40</v>
      </c>
      <c r="D23" s="288">
        <v>835</v>
      </c>
      <c r="E23" s="289">
        <v>32.563756226999999</v>
      </c>
      <c r="F23" s="290">
        <v>0.78842758270000002</v>
      </c>
      <c r="G23" s="293" t="s">
        <v>99</v>
      </c>
      <c r="H23" s="287" t="s">
        <v>40</v>
      </c>
      <c r="I23" s="288">
        <v>542</v>
      </c>
      <c r="J23" s="289">
        <v>44.739460741000002</v>
      </c>
      <c r="K23" s="290">
        <v>0.90773585219999997</v>
      </c>
      <c r="L23" s="293" t="s">
        <v>55</v>
      </c>
      <c r="M23" s="287" t="s">
        <v>54</v>
      </c>
      <c r="N23" s="288">
        <v>468</v>
      </c>
      <c r="O23" s="289">
        <v>34.596397539000002</v>
      </c>
      <c r="P23" s="289">
        <v>1.0130308670999999</v>
      </c>
      <c r="Q23" s="258"/>
      <c r="R23" s="258"/>
    </row>
    <row r="24" spans="1:18" s="294" customFormat="1" ht="30" customHeight="1">
      <c r="A24" s="292">
        <v>14</v>
      </c>
      <c r="B24" s="293" t="s">
        <v>55</v>
      </c>
      <c r="C24" s="287" t="s">
        <v>54</v>
      </c>
      <c r="D24" s="288">
        <v>834</v>
      </c>
      <c r="E24" s="289">
        <v>32.524757717</v>
      </c>
      <c r="F24" s="290">
        <v>0.78748335800000002</v>
      </c>
      <c r="G24" s="293" t="s">
        <v>60</v>
      </c>
      <c r="H24" s="287" t="s">
        <v>59</v>
      </c>
      <c r="I24" s="288">
        <v>465</v>
      </c>
      <c r="J24" s="289">
        <v>38.383485690999997</v>
      </c>
      <c r="K24" s="290">
        <v>0.77877706879999997</v>
      </c>
      <c r="L24" s="293" t="s">
        <v>87</v>
      </c>
      <c r="M24" s="287" t="s">
        <v>39</v>
      </c>
      <c r="N24" s="288">
        <v>447</v>
      </c>
      <c r="O24" s="289">
        <v>33.043995086000002</v>
      </c>
      <c r="P24" s="289">
        <v>0.96757435390000002</v>
      </c>
    </row>
    <row r="25" spans="1:18" s="294" customFormat="1" ht="30" customHeight="1">
      <c r="A25" s="303">
        <v>15</v>
      </c>
      <c r="B25" s="304" t="s">
        <v>51</v>
      </c>
      <c r="C25" s="305" t="s">
        <v>115</v>
      </c>
      <c r="D25" s="306">
        <v>827</v>
      </c>
      <c r="E25" s="307">
        <v>32.251768144000003</v>
      </c>
      <c r="F25" s="308">
        <v>0.78087378549999997</v>
      </c>
      <c r="G25" s="304" t="s">
        <v>51</v>
      </c>
      <c r="H25" s="305" t="s">
        <v>115</v>
      </c>
      <c r="I25" s="309">
        <v>441</v>
      </c>
      <c r="J25" s="307">
        <v>36.402402559000002</v>
      </c>
      <c r="K25" s="308">
        <v>0.73858212329999995</v>
      </c>
      <c r="L25" s="304" t="s">
        <v>51</v>
      </c>
      <c r="M25" s="305" t="s">
        <v>115</v>
      </c>
      <c r="N25" s="309">
        <v>386</v>
      </c>
      <c r="O25" s="307">
        <v>28.534635577</v>
      </c>
      <c r="P25" s="307">
        <v>0.83553400580000003</v>
      </c>
    </row>
    <row r="26" spans="1:18" s="311" customFormat="1" ht="15.75" customHeight="1">
      <c r="A26" s="272" t="s">
        <v>139</v>
      </c>
      <c r="B26" s="272"/>
      <c r="C26" s="310"/>
      <c r="D26" s="310"/>
      <c r="E26" s="310"/>
      <c r="F26" s="310"/>
      <c r="H26" s="310"/>
      <c r="I26" s="310"/>
      <c r="J26" s="310"/>
      <c r="K26" s="310"/>
      <c r="M26" s="310"/>
      <c r="N26" s="310"/>
      <c r="O26" s="310"/>
      <c r="P26" s="310"/>
    </row>
    <row r="27" spans="1:18">
      <c r="A27" s="312"/>
      <c r="B27" s="261"/>
      <c r="D27" s="313"/>
      <c r="E27" s="313"/>
      <c r="F27" s="313"/>
      <c r="G27" s="314"/>
      <c r="H27" s="260"/>
      <c r="I27" s="312"/>
      <c r="J27" s="312"/>
      <c r="K27" s="312"/>
      <c r="L27" s="314"/>
      <c r="M27" s="260"/>
      <c r="N27" s="312"/>
      <c r="O27" s="312"/>
      <c r="P27" s="312"/>
    </row>
    <row r="28" spans="1:18">
      <c r="B28" s="261"/>
      <c r="C28" s="262"/>
    </row>
    <row r="29" spans="1:18">
      <c r="B29" s="261"/>
      <c r="C29" s="262"/>
    </row>
    <row r="30" spans="1:18">
      <c r="B30" s="261"/>
      <c r="C30" s="258"/>
    </row>
    <row r="31" spans="1:18">
      <c r="B31" s="261"/>
      <c r="C31" s="258"/>
    </row>
    <row r="32" spans="1:18">
      <c r="B32" s="261"/>
      <c r="C32" s="262"/>
    </row>
    <row r="33" spans="2:3">
      <c r="B33" s="261"/>
      <c r="C33" s="262"/>
    </row>
    <row r="34" spans="2:3">
      <c r="B34" s="261"/>
      <c r="C34" s="262"/>
    </row>
    <row r="35" spans="2:3">
      <c r="B35" s="261"/>
      <c r="C35" s="262"/>
    </row>
    <row r="36" spans="2:3">
      <c r="B36" s="261"/>
      <c r="C36" s="262"/>
    </row>
    <row r="37" spans="2:3">
      <c r="B37" s="261"/>
      <c r="C37" s="262"/>
    </row>
    <row r="38" spans="2:3">
      <c r="B38" s="261"/>
      <c r="C38" s="262"/>
    </row>
    <row r="39" spans="2:3">
      <c r="B39" s="261"/>
      <c r="C39" s="262"/>
    </row>
    <row r="40" spans="2:3">
      <c r="B40" s="261"/>
      <c r="C40" s="262"/>
    </row>
    <row r="41" spans="2:3">
      <c r="B41" s="261"/>
      <c r="C41" s="262"/>
    </row>
    <row r="42" spans="2:3">
      <c r="B42" s="261"/>
      <c r="C42" s="262"/>
    </row>
    <row r="43" spans="2:3">
      <c r="B43" s="261"/>
      <c r="C43" s="262"/>
    </row>
    <row r="44" spans="2:3">
      <c r="B44" s="261"/>
      <c r="C44" s="262"/>
    </row>
    <row r="45" spans="2:3">
      <c r="B45" s="261"/>
      <c r="C45" s="262"/>
    </row>
    <row r="46" spans="2:3">
      <c r="B46" s="261"/>
      <c r="C46" s="262"/>
    </row>
    <row r="47" spans="2:3">
      <c r="B47" s="261"/>
      <c r="C47" s="262"/>
    </row>
    <row r="48" spans="2:3">
      <c r="B48" s="261"/>
      <c r="C48" s="262"/>
    </row>
    <row r="49" spans="2:3">
      <c r="B49" s="261"/>
      <c r="C49" s="262"/>
    </row>
    <row r="50" spans="2:3">
      <c r="B50" s="261"/>
      <c r="C50" s="262"/>
    </row>
    <row r="51" spans="2:3">
      <c r="B51" s="261"/>
      <c r="C51" s="262"/>
    </row>
    <row r="52" spans="2:3">
      <c r="B52" s="261"/>
      <c r="C52" s="262"/>
    </row>
    <row r="53" spans="2:3">
      <c r="B53" s="261"/>
      <c r="C53" s="262"/>
    </row>
    <row r="54" spans="2:3">
      <c r="B54" s="261"/>
      <c r="C54" s="262"/>
    </row>
    <row r="55" spans="2:3">
      <c r="B55" s="261"/>
      <c r="C55" s="262"/>
    </row>
    <row r="56" spans="2:3">
      <c r="B56" s="261"/>
      <c r="C56" s="262"/>
    </row>
    <row r="57" spans="2:3">
      <c r="B57" s="261"/>
      <c r="C57" s="262"/>
    </row>
    <row r="58" spans="2:3">
      <c r="B58" s="261"/>
      <c r="C58" s="262"/>
    </row>
    <row r="59" spans="2:3">
      <c r="B59" s="261"/>
      <c r="C59" s="262"/>
    </row>
    <row r="60" spans="2:3">
      <c r="B60" s="261"/>
      <c r="C60" s="262"/>
    </row>
    <row r="61" spans="2:3">
      <c r="B61" s="261"/>
      <c r="C61" s="262"/>
    </row>
    <row r="62" spans="2:3">
      <c r="B62" s="261"/>
      <c r="C62" s="262"/>
    </row>
    <row r="63" spans="2:3">
      <c r="B63" s="261"/>
      <c r="C63" s="262"/>
    </row>
    <row r="64" spans="2:3">
      <c r="B64" s="261"/>
      <c r="C64" s="262"/>
    </row>
    <row r="65" spans="2:3">
      <c r="B65" s="261"/>
      <c r="C65" s="262"/>
    </row>
    <row r="66" spans="2:3">
      <c r="B66" s="261"/>
      <c r="C66" s="262"/>
    </row>
    <row r="67" spans="2:3">
      <c r="B67" s="261"/>
      <c r="C67" s="262"/>
    </row>
    <row r="68" spans="2:3">
      <c r="B68" s="261"/>
      <c r="C68" s="262"/>
    </row>
    <row r="69" spans="2:3">
      <c r="B69" s="261"/>
      <c r="C69" s="262"/>
    </row>
    <row r="70" spans="2:3">
      <c r="B70" s="261"/>
      <c r="C70" s="262"/>
    </row>
    <row r="71" spans="2:3">
      <c r="B71" s="261"/>
      <c r="C71" s="262"/>
    </row>
    <row r="72" spans="2:3">
      <c r="B72" s="261"/>
      <c r="C72" s="262"/>
    </row>
    <row r="73" spans="2:3">
      <c r="B73" s="261"/>
      <c r="C73" s="262"/>
    </row>
    <row r="74" spans="2:3">
      <c r="B74" s="261"/>
      <c r="C74" s="262"/>
    </row>
    <row r="75" spans="2:3">
      <c r="B75" s="261"/>
      <c r="C75" s="262"/>
    </row>
    <row r="76" spans="2:3">
      <c r="B76" s="261"/>
      <c r="C76" s="262"/>
    </row>
    <row r="77" spans="2:3">
      <c r="B77" s="261"/>
      <c r="C77" s="262"/>
    </row>
    <row r="78" spans="2:3">
      <c r="B78" s="261"/>
      <c r="C78" s="262"/>
    </row>
    <row r="79" spans="2:3">
      <c r="B79" s="261"/>
      <c r="C79" s="262"/>
    </row>
    <row r="80" spans="2:3">
      <c r="B80" s="261"/>
      <c r="C80" s="262"/>
    </row>
    <row r="81" spans="2:3">
      <c r="B81" s="261"/>
      <c r="C81" s="262"/>
    </row>
  </sheetData>
  <mergeCells count="1">
    <mergeCell ref="A1:P2"/>
  </mergeCells>
  <phoneticPr fontId="21" type="noConversion"/>
  <printOptions horizontalCentered="1"/>
  <pageMargins left="0.51181102362204722" right="0.51181102362204722"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activeCell="L3" sqref="L3"/>
    </sheetView>
  </sheetViews>
  <sheetFormatPr defaultColWidth="8.75" defaultRowHeight="16.5"/>
  <cols>
    <col min="1" max="1" width="3.625" style="179" customWidth="1"/>
    <col min="2" max="2" width="11.625" style="179" customWidth="1"/>
    <col min="3" max="3" width="20.625" style="179" customWidth="1"/>
    <col min="4" max="4" width="7.375" style="179" bestFit="1" customWidth="1"/>
    <col min="5" max="6" width="5.375" style="179" customWidth="1"/>
    <col min="7" max="7" width="11.625" style="179" customWidth="1"/>
    <col min="8" max="8" width="20.625" style="179" customWidth="1"/>
    <col min="9" max="9" width="6.625" style="179" bestFit="1" customWidth="1"/>
    <col min="10" max="10" width="8.125" style="179" customWidth="1"/>
    <col min="11" max="11" width="5.375" style="179" customWidth="1"/>
    <col min="12" max="12" width="11.625" style="179" customWidth="1"/>
    <col min="13" max="13" width="20.625" style="179" customWidth="1"/>
    <col min="14" max="14" width="6.625" style="179" bestFit="1" customWidth="1"/>
    <col min="15" max="15" width="8.125" style="179" customWidth="1"/>
    <col min="16" max="16" width="5.375" style="179" customWidth="1"/>
    <col min="17" max="17" width="2.625" style="180" customWidth="1"/>
    <col min="18" max="16384" width="8.75" style="180"/>
  </cols>
  <sheetData>
    <row r="1" spans="1:26" s="173" customFormat="1" ht="25.5" customHeight="1">
      <c r="A1" s="404" t="s">
        <v>287</v>
      </c>
      <c r="B1" s="404"/>
      <c r="C1" s="404"/>
      <c r="D1" s="404"/>
      <c r="E1" s="404"/>
      <c r="F1" s="404"/>
      <c r="G1" s="404"/>
      <c r="H1" s="404"/>
      <c r="I1" s="404"/>
      <c r="J1" s="404"/>
      <c r="K1" s="404"/>
      <c r="L1" s="404"/>
      <c r="M1" s="404"/>
      <c r="N1" s="404"/>
      <c r="O1" s="404"/>
      <c r="P1" s="404"/>
    </row>
    <row r="2" spans="1:26" s="173" customFormat="1" ht="3.95" customHeight="1">
      <c r="A2" s="406"/>
      <c r="B2" s="404"/>
      <c r="C2" s="404"/>
      <c r="D2" s="404"/>
      <c r="E2" s="404"/>
      <c r="F2" s="404"/>
      <c r="G2" s="404"/>
      <c r="H2" s="404"/>
      <c r="I2" s="404"/>
      <c r="J2" s="404"/>
      <c r="K2" s="404"/>
      <c r="L2" s="404"/>
      <c r="M2" s="404"/>
      <c r="N2" s="404"/>
      <c r="O2" s="404"/>
      <c r="P2" s="404"/>
    </row>
    <row r="3" spans="1:26" s="173" customFormat="1">
      <c r="B3" s="174"/>
      <c r="C3" s="174"/>
      <c r="D3" s="174"/>
      <c r="E3" s="174"/>
      <c r="F3" s="175"/>
      <c r="G3" s="175"/>
      <c r="H3" s="397" t="s">
        <v>126</v>
      </c>
      <c r="I3" s="174"/>
      <c r="J3" s="174"/>
      <c r="K3" s="174"/>
      <c r="L3" s="174"/>
      <c r="M3" s="174"/>
      <c r="N3" s="174"/>
      <c r="O3" s="174"/>
      <c r="P3" s="176"/>
    </row>
    <row r="4" spans="1:26" ht="3.95" customHeight="1">
      <c r="A4" s="177"/>
      <c r="B4" s="178"/>
    </row>
    <row r="5" spans="1:26" s="192" customFormat="1">
      <c r="A5" s="181" t="s">
        <v>0</v>
      </c>
      <c r="B5" s="182"/>
      <c r="C5" s="183" t="s">
        <v>1</v>
      </c>
      <c r="D5" s="182"/>
      <c r="E5" s="184"/>
      <c r="F5" s="185"/>
      <c r="G5" s="186"/>
      <c r="H5" s="183" t="s">
        <v>2</v>
      </c>
      <c r="I5" s="186"/>
      <c r="J5" s="187"/>
      <c r="K5" s="188"/>
      <c r="L5" s="189"/>
      <c r="M5" s="183" t="s">
        <v>3</v>
      </c>
      <c r="N5" s="186"/>
      <c r="O5" s="187"/>
      <c r="P5" s="190"/>
      <c r="Q5" s="191"/>
      <c r="R5" s="191"/>
      <c r="S5" s="191"/>
      <c r="T5" s="191"/>
      <c r="U5" s="191"/>
      <c r="V5" s="191"/>
      <c r="W5" s="191"/>
      <c r="X5" s="191"/>
      <c r="Y5" s="191"/>
      <c r="Z5" s="191"/>
    </row>
    <row r="6" spans="1:26" s="192" customFormat="1">
      <c r="A6" s="193"/>
      <c r="B6" s="194" t="s">
        <v>32</v>
      </c>
      <c r="C6" s="195"/>
      <c r="D6" s="181" t="s">
        <v>4</v>
      </c>
      <c r="E6" s="196" t="s">
        <v>5</v>
      </c>
      <c r="F6" s="181" t="s">
        <v>4</v>
      </c>
      <c r="G6" s="194" t="s">
        <v>32</v>
      </c>
      <c r="H6" s="195"/>
      <c r="I6" s="181" t="s">
        <v>4</v>
      </c>
      <c r="J6" s="181" t="s">
        <v>5</v>
      </c>
      <c r="K6" s="181" t="s">
        <v>4</v>
      </c>
      <c r="L6" s="194" t="s">
        <v>32</v>
      </c>
      <c r="M6" s="197"/>
      <c r="N6" s="181" t="s">
        <v>4</v>
      </c>
      <c r="O6" s="181" t="s">
        <v>5</v>
      </c>
      <c r="P6" s="198" t="s">
        <v>4</v>
      </c>
      <c r="Q6" s="191"/>
      <c r="R6" s="191"/>
      <c r="S6" s="191"/>
      <c r="T6" s="191"/>
      <c r="U6" s="191"/>
      <c r="V6" s="191"/>
      <c r="W6" s="191"/>
      <c r="X6" s="191"/>
      <c r="Y6" s="191"/>
      <c r="Z6" s="191"/>
    </row>
    <row r="7" spans="1:26" s="192" customFormat="1">
      <c r="A7" s="199"/>
      <c r="B7" s="200" t="s">
        <v>33</v>
      </c>
      <c r="C7" s="201" t="s">
        <v>7</v>
      </c>
      <c r="D7" s="193"/>
      <c r="E7" s="202" t="s">
        <v>8</v>
      </c>
      <c r="F7" s="193" t="s">
        <v>9</v>
      </c>
      <c r="G7" s="200" t="s">
        <v>33</v>
      </c>
      <c r="H7" s="201" t="s">
        <v>7</v>
      </c>
      <c r="I7" s="193"/>
      <c r="J7" s="193" t="s">
        <v>127</v>
      </c>
      <c r="K7" s="193" t="s">
        <v>9</v>
      </c>
      <c r="L7" s="200" t="s">
        <v>33</v>
      </c>
      <c r="M7" s="203" t="s">
        <v>7</v>
      </c>
      <c r="N7" s="193"/>
      <c r="O7" s="193" t="s">
        <v>11</v>
      </c>
      <c r="P7" s="204" t="s">
        <v>9</v>
      </c>
      <c r="Q7" s="191"/>
      <c r="U7" s="191"/>
      <c r="V7" s="191"/>
      <c r="W7" s="191"/>
      <c r="X7" s="191"/>
      <c r="Y7" s="191"/>
      <c r="Z7" s="191"/>
    </row>
    <row r="8" spans="1:26" s="192" customFormat="1">
      <c r="A8" s="205" t="s">
        <v>12</v>
      </c>
      <c r="B8" s="206" t="s">
        <v>13</v>
      </c>
      <c r="C8" s="207"/>
      <c r="D8" s="205" t="s">
        <v>14</v>
      </c>
      <c r="E8" s="208" t="s">
        <v>15</v>
      </c>
      <c r="F8" s="209" t="s">
        <v>16</v>
      </c>
      <c r="G8" s="206" t="s">
        <v>13</v>
      </c>
      <c r="H8" s="207"/>
      <c r="I8" s="205" t="s">
        <v>14</v>
      </c>
      <c r="J8" s="205" t="s">
        <v>15</v>
      </c>
      <c r="K8" s="209" t="s">
        <v>16</v>
      </c>
      <c r="L8" s="210" t="s">
        <v>13</v>
      </c>
      <c r="M8" s="211"/>
      <c r="N8" s="205" t="s">
        <v>14</v>
      </c>
      <c r="O8" s="205" t="s">
        <v>15</v>
      </c>
      <c r="P8" s="212" t="s">
        <v>16</v>
      </c>
      <c r="Q8" s="191"/>
      <c r="U8" s="191"/>
      <c r="V8" s="191"/>
      <c r="W8" s="191"/>
      <c r="X8" s="191"/>
      <c r="Y8" s="191"/>
      <c r="Z8" s="191"/>
    </row>
    <row r="9" spans="1:26" s="191" customFormat="1" ht="3.95" customHeight="1">
      <c r="A9" s="199"/>
      <c r="B9" s="213"/>
      <c r="C9" s="199"/>
      <c r="D9" s="213"/>
      <c r="E9" s="213"/>
      <c r="F9" s="199"/>
      <c r="G9" s="213"/>
      <c r="H9" s="199"/>
      <c r="I9" s="213"/>
      <c r="J9" s="213"/>
      <c r="K9" s="199"/>
      <c r="L9" s="213"/>
      <c r="M9" s="199"/>
      <c r="N9" s="214"/>
      <c r="O9" s="214"/>
      <c r="P9" s="214"/>
    </row>
    <row r="10" spans="1:26" s="192" customFormat="1" ht="24" customHeight="1">
      <c r="A10" s="193" t="s">
        <v>17</v>
      </c>
      <c r="B10" s="215" t="s">
        <v>41</v>
      </c>
      <c r="C10" s="216" t="s">
        <v>128</v>
      </c>
      <c r="D10" s="217">
        <v>104197</v>
      </c>
      <c r="E10" s="218">
        <v>4154.4677164242958</v>
      </c>
      <c r="F10" s="219">
        <v>100</v>
      </c>
      <c r="G10" s="215" t="s">
        <v>41</v>
      </c>
      <c r="H10" s="216" t="s">
        <v>128</v>
      </c>
      <c r="I10" s="217">
        <v>59308</v>
      </c>
      <c r="J10" s="218">
        <v>4969.1293634256062</v>
      </c>
      <c r="K10" s="219">
        <v>100</v>
      </c>
      <c r="L10" s="215" t="s">
        <v>41</v>
      </c>
      <c r="M10" s="216" t="s">
        <v>128</v>
      </c>
      <c r="N10" s="217">
        <v>44889</v>
      </c>
      <c r="O10" s="218">
        <v>3414.8015050108706</v>
      </c>
      <c r="P10" s="218">
        <v>100</v>
      </c>
    </row>
    <row r="11" spans="1:26" s="192" customFormat="1" ht="3.95" customHeight="1">
      <c r="A11" s="193"/>
      <c r="B11" s="220"/>
      <c r="C11" s="216"/>
      <c r="D11" s="221"/>
      <c r="E11" s="221"/>
      <c r="F11" s="222"/>
      <c r="G11" s="220"/>
      <c r="H11" s="216"/>
      <c r="I11" s="221"/>
      <c r="J11" s="221"/>
      <c r="K11" s="222"/>
      <c r="L11" s="220"/>
      <c r="M11" s="216"/>
      <c r="N11" s="221"/>
      <c r="O11" s="221"/>
      <c r="P11" s="221"/>
    </row>
    <row r="12" spans="1:26" s="192" customFormat="1" ht="24" customHeight="1">
      <c r="A12" s="223">
        <v>1</v>
      </c>
      <c r="B12" s="224" t="s">
        <v>49</v>
      </c>
      <c r="C12" s="216" t="s">
        <v>20</v>
      </c>
      <c r="D12" s="217">
        <v>25361</v>
      </c>
      <c r="E12" s="218">
        <v>1011.175520948171</v>
      </c>
      <c r="F12" s="219">
        <v>24.339472345652947</v>
      </c>
      <c r="G12" s="224" t="s">
        <v>49</v>
      </c>
      <c r="H12" s="216" t="s">
        <v>20</v>
      </c>
      <c r="I12" s="217">
        <v>15873</v>
      </c>
      <c r="J12" s="218">
        <v>1329.9216022400797</v>
      </c>
      <c r="K12" s="219">
        <v>26.763674377824238</v>
      </c>
      <c r="L12" s="224" t="s">
        <v>49</v>
      </c>
      <c r="M12" s="216" t="s">
        <v>20</v>
      </c>
      <c r="N12" s="217">
        <v>9488</v>
      </c>
      <c r="O12" s="218">
        <v>721.77229788017416</v>
      </c>
      <c r="P12" s="218">
        <v>21.136581345095681</v>
      </c>
      <c r="R12" s="170"/>
    </row>
    <row r="13" spans="1:26" s="192" customFormat="1" ht="24" customHeight="1">
      <c r="A13" s="223">
        <v>2</v>
      </c>
      <c r="B13" s="224" t="s">
        <v>64</v>
      </c>
      <c r="C13" s="216" t="s">
        <v>34</v>
      </c>
      <c r="D13" s="217">
        <v>12714</v>
      </c>
      <c r="E13" s="218">
        <v>506.9234483393812</v>
      </c>
      <c r="F13" s="219">
        <v>12.201886810560765</v>
      </c>
      <c r="G13" s="224" t="s">
        <v>64</v>
      </c>
      <c r="H13" s="216" t="s">
        <v>34</v>
      </c>
      <c r="I13" s="217">
        <v>6931</v>
      </c>
      <c r="J13" s="218">
        <v>580.71483809777556</v>
      </c>
      <c r="K13" s="219">
        <v>11.686450394550482</v>
      </c>
      <c r="L13" s="224" t="s">
        <v>64</v>
      </c>
      <c r="M13" s="216" t="s">
        <v>34</v>
      </c>
      <c r="N13" s="217">
        <v>5783</v>
      </c>
      <c r="O13" s="218">
        <v>439.92508417380344</v>
      </c>
      <c r="P13" s="218">
        <v>12.882888903740335</v>
      </c>
      <c r="R13" s="170"/>
    </row>
    <row r="14" spans="1:26" s="192" customFormat="1" ht="24" customHeight="1">
      <c r="A14" s="223">
        <v>3</v>
      </c>
      <c r="B14" s="224" t="s">
        <v>65</v>
      </c>
      <c r="C14" s="216" t="s">
        <v>22</v>
      </c>
      <c r="D14" s="217">
        <v>8446</v>
      </c>
      <c r="E14" s="218">
        <v>336.75282717275547</v>
      </c>
      <c r="F14" s="219">
        <v>8.1057995911590552</v>
      </c>
      <c r="G14" s="224" t="s">
        <v>71</v>
      </c>
      <c r="H14" s="216" t="s">
        <v>24</v>
      </c>
      <c r="I14" s="217">
        <v>4972</v>
      </c>
      <c r="J14" s="218">
        <v>416.57973957901311</v>
      </c>
      <c r="K14" s="219">
        <v>8.3833546907668453</v>
      </c>
      <c r="L14" s="224" t="s">
        <v>53</v>
      </c>
      <c r="M14" s="216" t="s">
        <v>23</v>
      </c>
      <c r="N14" s="217">
        <v>3941</v>
      </c>
      <c r="O14" s="218">
        <v>299.80023460642565</v>
      </c>
      <c r="P14" s="218">
        <v>8.7794337142729848</v>
      </c>
      <c r="R14" s="170"/>
    </row>
    <row r="15" spans="1:26" s="192" customFormat="1" ht="24" customHeight="1">
      <c r="A15" s="223">
        <v>4</v>
      </c>
      <c r="B15" s="224" t="s">
        <v>71</v>
      </c>
      <c r="C15" s="216" t="s">
        <v>24</v>
      </c>
      <c r="D15" s="217">
        <v>8134</v>
      </c>
      <c r="E15" s="218">
        <v>324.31298794970314</v>
      </c>
      <c r="F15" s="219">
        <v>7.8063667859919192</v>
      </c>
      <c r="G15" s="224" t="s">
        <v>65</v>
      </c>
      <c r="H15" s="216" t="s">
        <v>22</v>
      </c>
      <c r="I15" s="217">
        <v>4636</v>
      </c>
      <c r="J15" s="218">
        <v>388.42793095098654</v>
      </c>
      <c r="K15" s="219">
        <v>7.8168206650030356</v>
      </c>
      <c r="L15" s="224" t="s">
        <v>65</v>
      </c>
      <c r="M15" s="216" t="s">
        <v>22</v>
      </c>
      <c r="N15" s="217">
        <v>3810</v>
      </c>
      <c r="O15" s="218">
        <v>289.83478656444601</v>
      </c>
      <c r="P15" s="218">
        <v>8.4876027534585319</v>
      </c>
    </row>
    <row r="16" spans="1:26" s="192" customFormat="1" ht="24" customHeight="1">
      <c r="A16" s="223">
        <v>5</v>
      </c>
      <c r="B16" s="224" t="s">
        <v>53</v>
      </c>
      <c r="C16" s="216" t="s">
        <v>23</v>
      </c>
      <c r="D16" s="217">
        <v>7088</v>
      </c>
      <c r="E16" s="218">
        <v>282.60762952882914</v>
      </c>
      <c r="F16" s="219">
        <v>6.8024991122585101</v>
      </c>
      <c r="G16" s="224" t="s">
        <v>114</v>
      </c>
      <c r="H16" s="216" t="s">
        <v>35</v>
      </c>
      <c r="I16" s="217">
        <v>4107</v>
      </c>
      <c r="J16" s="218">
        <v>344.10558939078982</v>
      </c>
      <c r="K16" s="219">
        <v>6.9248667970594191</v>
      </c>
      <c r="L16" s="224" t="s">
        <v>71</v>
      </c>
      <c r="M16" s="216" t="s">
        <v>24</v>
      </c>
      <c r="N16" s="217">
        <v>3162</v>
      </c>
      <c r="O16" s="218">
        <v>240.54005121175283</v>
      </c>
      <c r="P16" s="218">
        <v>7.0440419701931436</v>
      </c>
    </row>
    <row r="17" spans="1:16" s="192" customFormat="1" ht="24" customHeight="1">
      <c r="A17" s="223">
        <v>6</v>
      </c>
      <c r="B17" s="224" t="s">
        <v>114</v>
      </c>
      <c r="C17" s="216" t="s">
        <v>129</v>
      </c>
      <c r="D17" s="217">
        <v>5581</v>
      </c>
      <c r="E17" s="218">
        <v>222.5216112303041</v>
      </c>
      <c r="F17" s="219">
        <v>5.356200274480071</v>
      </c>
      <c r="G17" s="224" t="s">
        <v>53</v>
      </c>
      <c r="H17" s="216" t="s">
        <v>23</v>
      </c>
      <c r="I17" s="217">
        <v>3147</v>
      </c>
      <c r="J17" s="218">
        <v>263.67185045357087</v>
      </c>
      <c r="K17" s="219">
        <v>5.306198152019963</v>
      </c>
      <c r="L17" s="224" t="s">
        <v>63</v>
      </c>
      <c r="M17" s="216" t="s">
        <v>27</v>
      </c>
      <c r="N17" s="217">
        <v>1997</v>
      </c>
      <c r="O17" s="218">
        <v>151.91602854834611</v>
      </c>
      <c r="P17" s="218">
        <v>4.44875136447682</v>
      </c>
    </row>
    <row r="18" spans="1:16" s="192" customFormat="1" ht="24" customHeight="1">
      <c r="A18" s="223">
        <v>7</v>
      </c>
      <c r="B18" s="224" t="s">
        <v>63</v>
      </c>
      <c r="C18" s="216" t="s">
        <v>130</v>
      </c>
      <c r="D18" s="217">
        <v>3918</v>
      </c>
      <c r="E18" s="218">
        <v>156.2156733202529</v>
      </c>
      <c r="F18" s="219">
        <v>3.7601850341180647</v>
      </c>
      <c r="G18" s="224" t="s">
        <v>63</v>
      </c>
      <c r="H18" s="216" t="s">
        <v>130</v>
      </c>
      <c r="I18" s="217">
        <v>1921</v>
      </c>
      <c r="J18" s="218">
        <v>160.95126301916417</v>
      </c>
      <c r="K18" s="219">
        <v>3.2390234032508265</v>
      </c>
      <c r="L18" s="224" t="s">
        <v>88</v>
      </c>
      <c r="M18" s="216" t="s">
        <v>131</v>
      </c>
      <c r="N18" s="217">
        <v>1849</v>
      </c>
      <c r="O18" s="218">
        <v>140.65735442458288</v>
      </c>
      <c r="P18" s="218">
        <v>4.1190492102742313</v>
      </c>
    </row>
    <row r="19" spans="1:16" s="192" customFormat="1" ht="24" customHeight="1">
      <c r="A19" s="223">
        <v>8</v>
      </c>
      <c r="B19" s="224" t="s">
        <v>88</v>
      </c>
      <c r="C19" s="216" t="s">
        <v>36</v>
      </c>
      <c r="D19" s="217">
        <v>3528</v>
      </c>
      <c r="E19" s="218">
        <v>140.66587429143752</v>
      </c>
      <c r="F19" s="219">
        <v>3.3858940276591456</v>
      </c>
      <c r="G19" s="224" t="s">
        <v>44</v>
      </c>
      <c r="H19" s="216" t="s">
        <v>28</v>
      </c>
      <c r="I19" s="217">
        <v>1835</v>
      </c>
      <c r="J19" s="218">
        <v>153.74574057270496</v>
      </c>
      <c r="K19" s="219">
        <v>3.0940176704660418</v>
      </c>
      <c r="L19" s="224" t="s">
        <v>114</v>
      </c>
      <c r="M19" s="216" t="s">
        <v>129</v>
      </c>
      <c r="N19" s="217">
        <v>1474</v>
      </c>
      <c r="O19" s="218">
        <v>112.13030850288541</v>
      </c>
      <c r="P19" s="218">
        <v>3.2836552384771323</v>
      </c>
    </row>
    <row r="20" spans="1:16" s="192" customFormat="1" ht="24" customHeight="1">
      <c r="A20" s="223">
        <v>9</v>
      </c>
      <c r="B20" s="224" t="s">
        <v>44</v>
      </c>
      <c r="C20" s="216" t="s">
        <v>28</v>
      </c>
      <c r="D20" s="217">
        <v>3228</v>
      </c>
      <c r="E20" s="218">
        <v>128.70449042311802</v>
      </c>
      <c r="F20" s="219">
        <v>3.0979778688445925</v>
      </c>
      <c r="G20" s="224" t="s">
        <v>88</v>
      </c>
      <c r="H20" s="216" t="s">
        <v>36</v>
      </c>
      <c r="I20" s="217">
        <v>1679</v>
      </c>
      <c r="J20" s="218">
        <v>140.67525799540689</v>
      </c>
      <c r="K20" s="219">
        <v>2.8309840156471302</v>
      </c>
      <c r="L20" s="224" t="s">
        <v>44</v>
      </c>
      <c r="M20" s="216" t="s">
        <v>28</v>
      </c>
      <c r="N20" s="217">
        <v>1393</v>
      </c>
      <c r="O20" s="218">
        <v>105.96846658379876</v>
      </c>
      <c r="P20" s="218">
        <v>3.1032101405689589</v>
      </c>
    </row>
    <row r="21" spans="1:16" s="192" customFormat="1" ht="24" customHeight="1">
      <c r="A21" s="223">
        <v>10</v>
      </c>
      <c r="B21" s="224" t="s">
        <v>98</v>
      </c>
      <c r="C21" s="216" t="s">
        <v>132</v>
      </c>
      <c r="D21" s="217">
        <v>2452</v>
      </c>
      <c r="E21" s="218">
        <v>97.764377483731522</v>
      </c>
      <c r="F21" s="219">
        <v>2.3532347380442813</v>
      </c>
      <c r="G21" s="224" t="s">
        <v>98</v>
      </c>
      <c r="H21" s="216" t="s">
        <v>19</v>
      </c>
      <c r="I21" s="217">
        <v>1534</v>
      </c>
      <c r="J21" s="218">
        <v>128.5264120100978</v>
      </c>
      <c r="K21" s="219">
        <v>2.5864976057192961</v>
      </c>
      <c r="L21" s="224" t="s">
        <v>82</v>
      </c>
      <c r="M21" s="216" t="s">
        <v>21</v>
      </c>
      <c r="N21" s="217">
        <v>951</v>
      </c>
      <c r="O21" s="218">
        <v>72.34458845742472</v>
      </c>
      <c r="P21" s="218">
        <v>2.1185591124774446</v>
      </c>
    </row>
    <row r="22" spans="1:16" s="192" customFormat="1" ht="24" customHeight="1">
      <c r="A22" s="223"/>
      <c r="B22" s="225"/>
      <c r="C22" s="216" t="s">
        <v>133</v>
      </c>
      <c r="D22" s="226">
        <v>23747</v>
      </c>
      <c r="E22" s="218">
        <v>946.823275736612</v>
      </c>
      <c r="F22" s="219">
        <v>22.79048341123065</v>
      </c>
      <c r="G22" s="225"/>
      <c r="H22" s="216" t="s">
        <v>133</v>
      </c>
      <c r="I22" s="226">
        <v>12673</v>
      </c>
      <c r="J22" s="218">
        <v>1061.8091391160165</v>
      </c>
      <c r="K22" s="219">
        <v>21.368112227692723</v>
      </c>
      <c r="L22" s="225"/>
      <c r="M22" s="216" t="s">
        <v>133</v>
      </c>
      <c r="N22" s="226">
        <v>11041</v>
      </c>
      <c r="O22" s="218">
        <v>839.91230405723059</v>
      </c>
      <c r="P22" s="218">
        <v>24.596226246964736</v>
      </c>
    </row>
    <row r="23" spans="1:16" s="192" customFormat="1" ht="3.95" customHeight="1">
      <c r="A23" s="223"/>
      <c r="B23" s="227"/>
      <c r="C23" s="216"/>
      <c r="D23" s="221"/>
      <c r="E23" s="221"/>
      <c r="F23" s="222"/>
      <c r="G23" s="227"/>
      <c r="H23" s="216"/>
      <c r="I23" s="221"/>
      <c r="J23" s="221"/>
      <c r="K23" s="222"/>
      <c r="L23" s="227"/>
      <c r="M23" s="216"/>
      <c r="N23" s="221"/>
      <c r="O23" s="221"/>
      <c r="P23" s="221"/>
    </row>
    <row r="24" spans="1:16" s="192" customFormat="1" ht="3.95" customHeight="1">
      <c r="A24" s="228"/>
      <c r="B24" s="229"/>
      <c r="C24" s="230"/>
      <c r="D24" s="231"/>
      <c r="E24" s="231"/>
      <c r="F24" s="232"/>
      <c r="G24" s="229"/>
      <c r="H24" s="230"/>
      <c r="I24" s="231"/>
      <c r="J24" s="231"/>
      <c r="K24" s="232"/>
      <c r="L24" s="229"/>
      <c r="M24" s="230"/>
      <c r="N24" s="231"/>
      <c r="O24" s="231"/>
      <c r="P24" s="231"/>
    </row>
    <row r="25" spans="1:16" s="192" customFormat="1" ht="24" customHeight="1">
      <c r="A25" s="223">
        <v>11</v>
      </c>
      <c r="B25" s="224" t="s">
        <v>82</v>
      </c>
      <c r="C25" s="216" t="s">
        <v>21</v>
      </c>
      <c r="D25" s="217">
        <v>1926</v>
      </c>
      <c r="E25" s="218">
        <v>76.792084434611311</v>
      </c>
      <c r="F25" s="219">
        <v>1.8484217395894316</v>
      </c>
      <c r="G25" s="224" t="s">
        <v>82</v>
      </c>
      <c r="H25" s="216" t="s">
        <v>134</v>
      </c>
      <c r="I25" s="217">
        <v>975</v>
      </c>
      <c r="J25" s="218">
        <v>81.690516108113002</v>
      </c>
      <c r="K25" s="219">
        <v>1.6439603426181966</v>
      </c>
      <c r="L25" s="224" t="s">
        <v>98</v>
      </c>
      <c r="M25" s="216" t="s">
        <v>19</v>
      </c>
      <c r="N25" s="217">
        <v>918</v>
      </c>
      <c r="O25" s="218">
        <v>69.834208416315334</v>
      </c>
      <c r="P25" s="218">
        <v>2.0450444429592993</v>
      </c>
    </row>
    <row r="26" spans="1:16" s="192" customFormat="1" ht="24" customHeight="1">
      <c r="A26" s="223">
        <v>12</v>
      </c>
      <c r="B26" s="224" t="s">
        <v>95</v>
      </c>
      <c r="C26" s="216" t="s">
        <v>38</v>
      </c>
      <c r="D26" s="217">
        <v>1483</v>
      </c>
      <c r="E26" s="218">
        <v>59.12910758905948</v>
      </c>
      <c r="F26" s="219">
        <v>1.4232655450732747</v>
      </c>
      <c r="G26" s="224" t="s">
        <v>95</v>
      </c>
      <c r="H26" s="216" t="s">
        <v>38</v>
      </c>
      <c r="I26" s="217">
        <v>681</v>
      </c>
      <c r="J26" s="218">
        <v>57.057683558589694</v>
      </c>
      <c r="K26" s="219">
        <v>1.1482430700748634</v>
      </c>
      <c r="L26" s="224" t="s">
        <v>95</v>
      </c>
      <c r="M26" s="216" t="s">
        <v>135</v>
      </c>
      <c r="N26" s="217">
        <v>802</v>
      </c>
      <c r="O26" s="218">
        <v>61.009842211203598</v>
      </c>
      <c r="P26" s="218">
        <v>1.7866292410167302</v>
      </c>
    </row>
    <row r="27" spans="1:16" s="192" customFormat="1" ht="24" customHeight="1">
      <c r="A27" s="223">
        <v>13</v>
      </c>
      <c r="B27" s="224" t="s">
        <v>87</v>
      </c>
      <c r="C27" s="216" t="s">
        <v>39</v>
      </c>
      <c r="D27" s="217">
        <v>836</v>
      </c>
      <c r="E27" s="218">
        <v>33.332389713050389</v>
      </c>
      <c r="F27" s="219">
        <v>0.80232636256322154</v>
      </c>
      <c r="G27" s="224" t="s">
        <v>99</v>
      </c>
      <c r="H27" s="216" t="s">
        <v>40</v>
      </c>
      <c r="I27" s="217">
        <v>529</v>
      </c>
      <c r="J27" s="218">
        <v>44.322341560196691</v>
      </c>
      <c r="K27" s="219">
        <v>0.89195386794361631</v>
      </c>
      <c r="L27" s="224" t="s">
        <v>87</v>
      </c>
      <c r="M27" s="216" t="s">
        <v>39</v>
      </c>
      <c r="N27" s="217">
        <v>445</v>
      </c>
      <c r="O27" s="218">
        <v>33.852094493747636</v>
      </c>
      <c r="P27" s="218">
        <v>0.99133417986589145</v>
      </c>
    </row>
    <row r="28" spans="1:16" s="192" customFormat="1" ht="24" customHeight="1">
      <c r="A28" s="223">
        <v>14</v>
      </c>
      <c r="B28" s="224" t="s">
        <v>51</v>
      </c>
      <c r="C28" s="216" t="s">
        <v>136</v>
      </c>
      <c r="D28" s="217">
        <v>821</v>
      </c>
      <c r="E28" s="218">
        <v>32.734320519634416</v>
      </c>
      <c r="F28" s="219">
        <v>0.78793055462249395</v>
      </c>
      <c r="G28" s="224" t="s">
        <v>60</v>
      </c>
      <c r="H28" s="216" t="s">
        <v>59</v>
      </c>
      <c r="I28" s="217">
        <v>429</v>
      </c>
      <c r="J28" s="218">
        <v>35.943827087569723</v>
      </c>
      <c r="K28" s="219">
        <v>0.72334255075200649</v>
      </c>
      <c r="L28" s="224" t="s">
        <v>55</v>
      </c>
      <c r="M28" s="216" t="s">
        <v>54</v>
      </c>
      <c r="N28" s="217">
        <v>413</v>
      </c>
      <c r="O28" s="218">
        <v>31.417786575096116</v>
      </c>
      <c r="P28" s="218">
        <v>0.92004722760587221</v>
      </c>
    </row>
    <row r="29" spans="1:16" s="192" customFormat="1" ht="24" customHeight="1">
      <c r="A29" s="233">
        <v>15</v>
      </c>
      <c r="B29" s="234" t="s">
        <v>99</v>
      </c>
      <c r="C29" s="235" t="s">
        <v>40</v>
      </c>
      <c r="D29" s="236">
        <v>807</v>
      </c>
      <c r="E29" s="237">
        <v>32.176122605779504</v>
      </c>
      <c r="F29" s="238">
        <v>0.77449446721114812</v>
      </c>
      <c r="G29" s="234" t="s">
        <v>51</v>
      </c>
      <c r="H29" s="235" t="s">
        <v>115</v>
      </c>
      <c r="I29" s="239">
        <v>424</v>
      </c>
      <c r="J29" s="237">
        <v>35.524901363938369</v>
      </c>
      <c r="K29" s="238">
        <v>0.71491198489242591</v>
      </c>
      <c r="L29" s="234" t="s">
        <v>51</v>
      </c>
      <c r="M29" s="235" t="s">
        <v>115</v>
      </c>
      <c r="N29" s="239">
        <v>397</v>
      </c>
      <c r="O29" s="237">
        <v>30.20063261577036</v>
      </c>
      <c r="P29" s="237">
        <v>0.8844037514758627</v>
      </c>
    </row>
    <row r="30" spans="1:16" s="243" customFormat="1" ht="3.95" customHeight="1">
      <c r="A30" s="240"/>
      <c r="B30" s="240"/>
      <c r="C30" s="241"/>
      <c r="D30" s="226"/>
      <c r="E30" s="242"/>
      <c r="F30" s="242"/>
      <c r="G30" s="242"/>
      <c r="H30" s="241"/>
      <c r="I30" s="226"/>
      <c r="J30" s="242"/>
      <c r="K30" s="242"/>
      <c r="L30" s="242"/>
      <c r="M30" s="241"/>
      <c r="N30" s="226"/>
      <c r="O30" s="242"/>
      <c r="P30" s="242"/>
    </row>
    <row r="31" spans="1:16" s="248" customFormat="1" ht="14.25">
      <c r="A31" s="244" t="s">
        <v>137</v>
      </c>
      <c r="B31" s="245"/>
      <c r="C31" s="246"/>
      <c r="D31" s="246"/>
      <c r="E31" s="246"/>
      <c r="F31" s="246"/>
      <c r="G31" s="246"/>
      <c r="H31" s="246"/>
      <c r="I31" s="246"/>
      <c r="J31" s="246"/>
      <c r="K31" s="246"/>
      <c r="L31" s="246"/>
      <c r="M31" s="246"/>
      <c r="N31" s="246"/>
      <c r="O31" s="246"/>
      <c r="P31" s="247"/>
    </row>
    <row r="32" spans="1:16">
      <c r="C32" s="249"/>
      <c r="H32" s="249"/>
      <c r="L32" s="200"/>
      <c r="M32" s="250"/>
    </row>
    <row r="33" spans="3:8">
      <c r="C33" s="249"/>
      <c r="H33" s="249"/>
    </row>
    <row r="34" spans="3:8">
      <c r="C34" s="249"/>
      <c r="H34" s="249"/>
    </row>
    <row r="35" spans="3:8">
      <c r="C35" s="170"/>
    </row>
    <row r="36" spans="3:8">
      <c r="C36" s="170"/>
      <c r="H36" s="249"/>
    </row>
    <row r="37" spans="3:8">
      <c r="C37" s="170"/>
      <c r="H37" s="249"/>
    </row>
    <row r="38" spans="3:8">
      <c r="C38" s="251"/>
      <c r="H38" s="249"/>
    </row>
    <row r="39" spans="3:8">
      <c r="C39" s="251"/>
      <c r="H39" s="249"/>
    </row>
    <row r="40" spans="3:8">
      <c r="C40" s="251"/>
      <c r="H40" s="249"/>
    </row>
    <row r="41" spans="3:8">
      <c r="C41" s="249"/>
      <c r="H41" s="249"/>
    </row>
    <row r="42" spans="3:8">
      <c r="C42" s="249"/>
      <c r="H42" s="249"/>
    </row>
    <row r="43" spans="3:8">
      <c r="C43" s="249"/>
      <c r="H43" s="249"/>
    </row>
    <row r="44" spans="3:8">
      <c r="C44" s="249"/>
      <c r="H44" s="249"/>
    </row>
    <row r="45" spans="3:8">
      <c r="C45" s="249"/>
      <c r="H45" s="249"/>
    </row>
    <row r="46" spans="3:8">
      <c r="C46" s="249"/>
      <c r="H46" s="249"/>
    </row>
    <row r="47" spans="3:8">
      <c r="H47" s="249"/>
    </row>
  </sheetData>
  <mergeCells count="1">
    <mergeCell ref="A1:P2"/>
  </mergeCells>
  <phoneticPr fontId="21" type="noConversion"/>
  <printOptions horizontalCentered="1" verticalCentered="1"/>
  <pageMargins left="0.19685039370078741" right="0" top="0.19685039370078741" bottom="0" header="0" footer="0"/>
  <pageSetup paperSize="9" scale="83"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85"/>
  <sheetViews>
    <sheetView showGridLines="0" workbookViewId="0">
      <selection activeCell="L3" sqref="L3"/>
    </sheetView>
  </sheetViews>
  <sheetFormatPr defaultColWidth="9" defaultRowHeight="16.5"/>
  <cols>
    <col min="1" max="1" width="2.375" style="87" customWidth="1"/>
    <col min="2" max="2" width="11.625" style="88" customWidth="1"/>
    <col min="3" max="3" width="23.125" style="89" customWidth="1"/>
    <col min="4" max="4" width="5.625" style="87" customWidth="1"/>
    <col min="5" max="5" width="6.625" style="87" customWidth="1"/>
    <col min="6" max="6" width="5.625" style="87" customWidth="1"/>
    <col min="7" max="7" width="11.625" style="87" customWidth="1"/>
    <col min="8" max="8" width="23.125" style="90" customWidth="1"/>
    <col min="9" max="9" width="5.625" style="87" customWidth="1"/>
    <col min="10" max="10" width="6.75" style="87" customWidth="1"/>
    <col min="11" max="11" width="5.625" style="87" customWidth="1"/>
    <col min="12" max="12" width="11.625" style="87" customWidth="1"/>
    <col min="13" max="13" width="23.125" style="90" customWidth="1"/>
    <col min="14" max="14" width="5.625" style="87" customWidth="1"/>
    <col min="15" max="15" width="6.75" style="87" customWidth="1"/>
    <col min="16" max="16" width="5.625" style="87" customWidth="1"/>
    <col min="17" max="16384" width="9" style="87"/>
  </cols>
  <sheetData>
    <row r="1" spans="1:19" s="82" customFormat="1">
      <c r="A1" s="404" t="s">
        <v>287</v>
      </c>
      <c r="B1" s="404"/>
      <c r="C1" s="404"/>
      <c r="D1" s="404"/>
      <c r="E1" s="404"/>
      <c r="F1" s="404"/>
      <c r="G1" s="404"/>
      <c r="H1" s="404"/>
      <c r="I1" s="404"/>
      <c r="J1" s="404"/>
      <c r="K1" s="404"/>
      <c r="L1" s="404"/>
      <c r="M1" s="404"/>
      <c r="N1" s="404"/>
      <c r="O1" s="404"/>
      <c r="P1" s="404"/>
    </row>
    <row r="2" spans="1:19" s="82" customFormat="1" ht="3.95" customHeight="1">
      <c r="A2" s="404"/>
      <c r="B2" s="404"/>
      <c r="C2" s="404"/>
      <c r="D2" s="404"/>
      <c r="E2" s="404"/>
      <c r="F2" s="404"/>
      <c r="G2" s="404"/>
      <c r="H2" s="404"/>
      <c r="I2" s="404"/>
      <c r="J2" s="404"/>
      <c r="K2" s="404"/>
      <c r="L2" s="404"/>
      <c r="M2" s="404"/>
      <c r="N2" s="404"/>
      <c r="O2" s="404"/>
      <c r="P2" s="404"/>
    </row>
    <row r="3" spans="1:19" s="169" customFormat="1">
      <c r="B3" s="168"/>
      <c r="C3" s="168"/>
      <c r="D3" s="167"/>
      <c r="E3" s="167"/>
      <c r="F3" s="167"/>
      <c r="G3" s="167"/>
      <c r="H3" s="402" t="s">
        <v>113</v>
      </c>
      <c r="I3" s="167"/>
      <c r="J3" s="167"/>
      <c r="K3" s="167"/>
      <c r="L3" s="167"/>
      <c r="M3" s="167"/>
      <c r="N3" s="167"/>
      <c r="O3" s="167"/>
      <c r="P3" s="168"/>
    </row>
    <row r="4" spans="1:19" ht="3.95" customHeight="1"/>
    <row r="5" spans="1:19" s="90" customFormat="1">
      <c r="A5" s="91" t="s">
        <v>0</v>
      </c>
      <c r="B5" s="92"/>
      <c r="C5" s="93" t="s">
        <v>1</v>
      </c>
      <c r="D5" s="92"/>
      <c r="E5" s="94"/>
      <c r="F5" s="95"/>
      <c r="G5" s="96"/>
      <c r="H5" s="93" t="s">
        <v>2</v>
      </c>
      <c r="I5" s="96"/>
      <c r="J5" s="97"/>
      <c r="K5" s="98"/>
      <c r="L5" s="99"/>
      <c r="M5" s="93" t="s">
        <v>3</v>
      </c>
      <c r="N5" s="96"/>
      <c r="O5" s="97"/>
      <c r="P5" s="100"/>
    </row>
    <row r="6" spans="1:19" s="90" customFormat="1">
      <c r="A6" s="101"/>
      <c r="B6" s="102" t="s">
        <v>32</v>
      </c>
      <c r="C6" s="103"/>
      <c r="D6" s="91" t="s">
        <v>4</v>
      </c>
      <c r="E6" s="104" t="s">
        <v>5</v>
      </c>
      <c r="F6" s="91" t="s">
        <v>4</v>
      </c>
      <c r="G6" s="102" t="s">
        <v>32</v>
      </c>
      <c r="H6" s="103"/>
      <c r="I6" s="91" t="s">
        <v>4</v>
      </c>
      <c r="J6" s="105" t="s">
        <v>5</v>
      </c>
      <c r="K6" s="91" t="s">
        <v>4</v>
      </c>
      <c r="L6" s="102" t="s">
        <v>32</v>
      </c>
      <c r="M6" s="106"/>
      <c r="N6" s="91" t="s">
        <v>4</v>
      </c>
      <c r="O6" s="105" t="s">
        <v>5</v>
      </c>
      <c r="P6" s="107" t="s">
        <v>4</v>
      </c>
    </row>
    <row r="7" spans="1:19" s="90" customFormat="1">
      <c r="A7" s="101"/>
      <c r="B7" s="108" t="s">
        <v>33</v>
      </c>
      <c r="C7" s="109" t="s">
        <v>7</v>
      </c>
      <c r="D7" s="110"/>
      <c r="E7" s="111" t="s">
        <v>8</v>
      </c>
      <c r="F7" s="110" t="s">
        <v>9</v>
      </c>
      <c r="G7" s="108" t="s">
        <v>33</v>
      </c>
      <c r="H7" s="109" t="s">
        <v>7</v>
      </c>
      <c r="I7" s="110"/>
      <c r="J7" s="112" t="s">
        <v>10</v>
      </c>
      <c r="K7" s="110" t="s">
        <v>9</v>
      </c>
      <c r="L7" s="108" t="s">
        <v>33</v>
      </c>
      <c r="M7" s="113" t="s">
        <v>7</v>
      </c>
      <c r="N7" s="110"/>
      <c r="O7" s="112" t="s">
        <v>11</v>
      </c>
      <c r="P7" s="114" t="s">
        <v>9</v>
      </c>
    </row>
    <row r="8" spans="1:19" s="90" customFormat="1">
      <c r="A8" s="115" t="s">
        <v>12</v>
      </c>
      <c r="B8" s="116" t="s">
        <v>13</v>
      </c>
      <c r="C8" s="117"/>
      <c r="D8" s="115" t="s">
        <v>14</v>
      </c>
      <c r="E8" s="118" t="s">
        <v>15</v>
      </c>
      <c r="F8" s="115" t="s">
        <v>16</v>
      </c>
      <c r="G8" s="116" t="s">
        <v>13</v>
      </c>
      <c r="H8" s="117"/>
      <c r="I8" s="115" t="s">
        <v>14</v>
      </c>
      <c r="J8" s="119" t="s">
        <v>15</v>
      </c>
      <c r="K8" s="115" t="s">
        <v>16</v>
      </c>
      <c r="L8" s="116" t="s">
        <v>13</v>
      </c>
      <c r="M8" s="120"/>
      <c r="N8" s="115" t="s">
        <v>14</v>
      </c>
      <c r="O8" s="119" t="s">
        <v>15</v>
      </c>
      <c r="P8" s="121" t="s">
        <v>16</v>
      </c>
    </row>
    <row r="9" spans="1:19" ht="3.95" customHeight="1">
      <c r="A9" s="122"/>
      <c r="B9" s="123"/>
      <c r="C9" s="124"/>
      <c r="D9" s="125"/>
      <c r="E9" s="125"/>
      <c r="F9" s="122"/>
      <c r="G9" s="126"/>
      <c r="H9" s="127"/>
      <c r="I9" s="125"/>
      <c r="J9" s="125"/>
      <c r="K9" s="122"/>
      <c r="L9" s="126"/>
      <c r="M9" s="127"/>
      <c r="N9" s="125"/>
      <c r="O9" s="125"/>
      <c r="P9" s="128"/>
    </row>
    <row r="10" spans="1:19" s="136" customFormat="1">
      <c r="A10" s="129" t="s">
        <v>17</v>
      </c>
      <c r="B10" s="130" t="s">
        <v>41</v>
      </c>
      <c r="C10" s="131" t="s">
        <v>18</v>
      </c>
      <c r="D10" s="132">
        <v>99064</v>
      </c>
      <c r="E10" s="133">
        <v>4006.1946711000001</v>
      </c>
      <c r="F10" s="134">
        <v>100</v>
      </c>
      <c r="G10" s="130" t="s">
        <v>41</v>
      </c>
      <c r="H10" s="131" t="s">
        <v>18</v>
      </c>
      <c r="I10" s="132">
        <v>56339</v>
      </c>
      <c r="J10" s="133">
        <v>4751.0683558000001</v>
      </c>
      <c r="K10" s="134">
        <v>100</v>
      </c>
      <c r="L10" s="130" t="s">
        <v>41</v>
      </c>
      <c r="M10" s="131" t="s">
        <v>18</v>
      </c>
      <c r="N10" s="132">
        <v>42725</v>
      </c>
      <c r="O10" s="133">
        <v>3319.8570577</v>
      </c>
      <c r="P10" s="133">
        <v>100</v>
      </c>
      <c r="Q10" s="170"/>
      <c r="R10" s="170"/>
      <c r="S10" s="170"/>
    </row>
    <row r="11" spans="1:19" ht="3.95" customHeight="1">
      <c r="A11" s="137"/>
      <c r="B11" s="138"/>
      <c r="C11" s="131"/>
      <c r="D11" s="132"/>
      <c r="E11" s="133"/>
      <c r="F11" s="134"/>
      <c r="G11" s="138"/>
      <c r="H11" s="131"/>
      <c r="I11" s="132"/>
      <c r="J11" s="133"/>
      <c r="K11" s="134"/>
      <c r="L11" s="138"/>
      <c r="M11" s="131"/>
      <c r="N11" s="132"/>
      <c r="O11" s="133"/>
      <c r="P11" s="133"/>
    </row>
    <row r="12" spans="1:19" s="88" customFormat="1" ht="15">
      <c r="A12" s="137">
        <v>1</v>
      </c>
      <c r="B12" s="139" t="s">
        <v>49</v>
      </c>
      <c r="C12" s="140" t="s">
        <v>20</v>
      </c>
      <c r="D12" s="132">
        <v>24644</v>
      </c>
      <c r="E12" s="133">
        <v>996.61493050000001</v>
      </c>
      <c r="F12" s="134">
        <v>24.876847291000001</v>
      </c>
      <c r="G12" s="139" t="s">
        <v>49</v>
      </c>
      <c r="H12" s="140" t="s">
        <v>20</v>
      </c>
      <c r="I12" s="132">
        <v>15490</v>
      </c>
      <c r="J12" s="133">
        <v>1306.2718336</v>
      </c>
      <c r="K12" s="134">
        <v>27.494275724000001</v>
      </c>
      <c r="L12" s="139" t="s">
        <v>49</v>
      </c>
      <c r="M12" s="140" t="s">
        <v>20</v>
      </c>
      <c r="N12" s="132">
        <v>9154</v>
      </c>
      <c r="O12" s="133">
        <v>711.29248698000004</v>
      </c>
      <c r="P12" s="133">
        <v>21.425394967999999</v>
      </c>
    </row>
    <row r="13" spans="1:19" s="88" customFormat="1" ht="24.75" customHeight="1">
      <c r="A13" s="137">
        <v>2</v>
      </c>
      <c r="B13" s="139" t="s">
        <v>64</v>
      </c>
      <c r="C13" s="140" t="s">
        <v>34</v>
      </c>
      <c r="D13" s="132">
        <v>12030</v>
      </c>
      <c r="E13" s="133">
        <v>486.49884815000001</v>
      </c>
      <c r="F13" s="134">
        <v>12.143664702000001</v>
      </c>
      <c r="G13" s="139" t="s">
        <v>64</v>
      </c>
      <c r="H13" s="140" t="s">
        <v>34</v>
      </c>
      <c r="I13" s="132">
        <v>6545</v>
      </c>
      <c r="J13" s="133">
        <v>551.93990643999996</v>
      </c>
      <c r="K13" s="134">
        <v>11.617174604000001</v>
      </c>
      <c r="L13" s="139" t="s">
        <v>64</v>
      </c>
      <c r="M13" s="140" t="s">
        <v>34</v>
      </c>
      <c r="N13" s="132">
        <v>5485</v>
      </c>
      <c r="O13" s="133">
        <v>426.20049061999998</v>
      </c>
      <c r="P13" s="133">
        <v>12.837916910000001</v>
      </c>
    </row>
    <row r="14" spans="1:19" s="88" customFormat="1" ht="15">
      <c r="A14" s="137">
        <v>3</v>
      </c>
      <c r="B14" s="139" t="s">
        <v>71</v>
      </c>
      <c r="C14" s="140" t="s">
        <v>24</v>
      </c>
      <c r="D14" s="132">
        <v>7974</v>
      </c>
      <c r="E14" s="133">
        <v>322.47230384</v>
      </c>
      <c r="F14" s="134">
        <v>8.0493418396000003</v>
      </c>
      <c r="G14" s="139" t="s">
        <v>71</v>
      </c>
      <c r="H14" s="140" t="s">
        <v>24</v>
      </c>
      <c r="I14" s="132">
        <v>4859</v>
      </c>
      <c r="J14" s="133">
        <v>409.75951190000001</v>
      </c>
      <c r="K14" s="134">
        <v>8.6245762261000003</v>
      </c>
      <c r="L14" s="139" t="s">
        <v>53</v>
      </c>
      <c r="M14" s="140" t="s">
        <v>23</v>
      </c>
      <c r="N14" s="132">
        <v>3566</v>
      </c>
      <c r="O14" s="133">
        <v>277.08859609000001</v>
      </c>
      <c r="P14" s="133">
        <v>8.3464014042999999</v>
      </c>
    </row>
    <row r="15" spans="1:19" s="88" customFormat="1" ht="15.75">
      <c r="A15" s="137">
        <v>4</v>
      </c>
      <c r="B15" s="139" t="s">
        <v>65</v>
      </c>
      <c r="C15" s="140" t="s">
        <v>22</v>
      </c>
      <c r="D15" s="132">
        <v>7842</v>
      </c>
      <c r="E15" s="133">
        <v>317.13416186000001</v>
      </c>
      <c r="F15" s="134">
        <v>7.9160946459000003</v>
      </c>
      <c r="G15" s="139" t="s">
        <v>65</v>
      </c>
      <c r="H15" s="140" t="s">
        <v>22</v>
      </c>
      <c r="I15" s="132">
        <v>4296</v>
      </c>
      <c r="J15" s="133">
        <v>362.28171703999999</v>
      </c>
      <c r="K15" s="134">
        <v>7.6252684641000004</v>
      </c>
      <c r="L15" s="139" t="s">
        <v>65</v>
      </c>
      <c r="M15" s="140" t="s">
        <v>22</v>
      </c>
      <c r="N15" s="132">
        <v>3546</v>
      </c>
      <c r="O15" s="133">
        <v>275.53453777999999</v>
      </c>
      <c r="P15" s="133">
        <v>8.2995904036999999</v>
      </c>
      <c r="R15" s="141"/>
      <c r="S15" s="141"/>
    </row>
    <row r="16" spans="1:19" s="88" customFormat="1" ht="15">
      <c r="A16" s="137">
        <v>5</v>
      </c>
      <c r="B16" s="139" t="s">
        <v>53</v>
      </c>
      <c r="C16" s="142" t="s">
        <v>23</v>
      </c>
      <c r="D16" s="132">
        <v>6416</v>
      </c>
      <c r="E16" s="133">
        <v>259.46605234999998</v>
      </c>
      <c r="F16" s="134">
        <v>6.4766211741999999</v>
      </c>
      <c r="G16" s="139" t="s">
        <v>114</v>
      </c>
      <c r="H16" s="142" t="s">
        <v>35</v>
      </c>
      <c r="I16" s="132">
        <v>3549</v>
      </c>
      <c r="J16" s="133">
        <v>299.28720060000001</v>
      </c>
      <c r="K16" s="134">
        <v>6.2993663359000003</v>
      </c>
      <c r="L16" s="139" t="s">
        <v>71</v>
      </c>
      <c r="M16" s="142" t="s">
        <v>24</v>
      </c>
      <c r="N16" s="132">
        <v>3115</v>
      </c>
      <c r="O16" s="133">
        <v>242.04458127000001</v>
      </c>
      <c r="P16" s="133">
        <v>7.2908133410999998</v>
      </c>
    </row>
    <row r="17" spans="1:19" s="88" customFormat="1" ht="15">
      <c r="A17" s="137">
        <v>6</v>
      </c>
      <c r="B17" s="139" t="s">
        <v>114</v>
      </c>
      <c r="C17" s="140" t="s">
        <v>35</v>
      </c>
      <c r="D17" s="132">
        <v>4819</v>
      </c>
      <c r="E17" s="133">
        <v>194.88262255000001</v>
      </c>
      <c r="F17" s="134">
        <v>4.8645320197000004</v>
      </c>
      <c r="G17" s="139" t="s">
        <v>53</v>
      </c>
      <c r="H17" s="140" t="s">
        <v>23</v>
      </c>
      <c r="I17" s="132">
        <v>2850</v>
      </c>
      <c r="J17" s="133">
        <v>240.34052457000001</v>
      </c>
      <c r="K17" s="134">
        <v>5.0586627380999998</v>
      </c>
      <c r="L17" s="139" t="s">
        <v>63</v>
      </c>
      <c r="M17" s="140" t="s">
        <v>27</v>
      </c>
      <c r="N17" s="132">
        <v>1863</v>
      </c>
      <c r="O17" s="133">
        <v>144.76053127</v>
      </c>
      <c r="P17" s="133">
        <v>4.3604447044999999</v>
      </c>
    </row>
    <row r="18" spans="1:19" s="88" customFormat="1" ht="21">
      <c r="A18" s="137">
        <v>7</v>
      </c>
      <c r="B18" s="139" t="s">
        <v>63</v>
      </c>
      <c r="C18" s="140" t="s">
        <v>27</v>
      </c>
      <c r="D18" s="132">
        <v>3513</v>
      </c>
      <c r="E18" s="133">
        <v>142.06736936999999</v>
      </c>
      <c r="F18" s="134">
        <v>3.5461923605000001</v>
      </c>
      <c r="G18" s="139" t="s">
        <v>63</v>
      </c>
      <c r="H18" s="140" t="s">
        <v>27</v>
      </c>
      <c r="I18" s="132">
        <v>1650</v>
      </c>
      <c r="J18" s="133">
        <v>139.14451423</v>
      </c>
      <c r="K18" s="134">
        <v>2.9286994799000001</v>
      </c>
      <c r="L18" s="139" t="s">
        <v>88</v>
      </c>
      <c r="M18" s="140" t="s">
        <v>36</v>
      </c>
      <c r="N18" s="132">
        <v>1707</v>
      </c>
      <c r="O18" s="133">
        <v>132.63887647999999</v>
      </c>
      <c r="P18" s="133">
        <v>3.9953188999</v>
      </c>
    </row>
    <row r="19" spans="1:19" s="88" customFormat="1" ht="21">
      <c r="A19" s="137">
        <v>8</v>
      </c>
      <c r="B19" s="139" t="s">
        <v>88</v>
      </c>
      <c r="C19" s="140" t="s">
        <v>36</v>
      </c>
      <c r="D19" s="132">
        <v>3340</v>
      </c>
      <c r="E19" s="133">
        <v>135.07116815000001</v>
      </c>
      <c r="F19" s="134">
        <v>3.3715577807999999</v>
      </c>
      <c r="G19" s="139" t="s">
        <v>88</v>
      </c>
      <c r="H19" s="140" t="s">
        <v>36</v>
      </c>
      <c r="I19" s="132">
        <v>1633</v>
      </c>
      <c r="J19" s="133">
        <v>137.71090408000001</v>
      </c>
      <c r="K19" s="134">
        <v>2.8985250003999998</v>
      </c>
      <c r="L19" s="139" t="s">
        <v>44</v>
      </c>
      <c r="M19" s="140" t="s">
        <v>28</v>
      </c>
      <c r="N19" s="132">
        <v>1494</v>
      </c>
      <c r="O19" s="133">
        <v>116.08815551000001</v>
      </c>
      <c r="P19" s="133">
        <v>3.4967817437000002</v>
      </c>
    </row>
    <row r="20" spans="1:19" s="88" customFormat="1" ht="15.75">
      <c r="A20" s="137">
        <v>9</v>
      </c>
      <c r="B20" s="139" t="s">
        <v>44</v>
      </c>
      <c r="C20" s="140" t="s">
        <v>28</v>
      </c>
      <c r="D20" s="132">
        <v>3103</v>
      </c>
      <c r="E20" s="133">
        <v>125.48677687999999</v>
      </c>
      <c r="F20" s="134">
        <v>3.1323185011999999</v>
      </c>
      <c r="G20" s="139" t="s">
        <v>44</v>
      </c>
      <c r="H20" s="140" t="s">
        <v>28</v>
      </c>
      <c r="I20" s="132">
        <v>1609</v>
      </c>
      <c r="J20" s="133">
        <v>135.68698387000001</v>
      </c>
      <c r="K20" s="134">
        <v>2.8559257353</v>
      </c>
      <c r="L20" s="139" t="s">
        <v>114</v>
      </c>
      <c r="M20" s="140" t="s">
        <v>35</v>
      </c>
      <c r="N20" s="132">
        <v>1270</v>
      </c>
      <c r="O20" s="133">
        <v>98.682702476000003</v>
      </c>
      <c r="P20" s="133">
        <v>2.9724985371999999</v>
      </c>
      <c r="Q20" s="141"/>
      <c r="R20" s="141"/>
    </row>
    <row r="21" spans="1:19" s="88" customFormat="1" ht="15">
      <c r="A21" s="137">
        <v>10</v>
      </c>
      <c r="B21" s="139" t="s">
        <v>98</v>
      </c>
      <c r="C21" s="140" t="s">
        <v>19</v>
      </c>
      <c r="D21" s="132">
        <v>2359</v>
      </c>
      <c r="E21" s="133">
        <v>95.399067564000006</v>
      </c>
      <c r="F21" s="134">
        <v>2.3812888638</v>
      </c>
      <c r="G21" s="139" t="s">
        <v>98</v>
      </c>
      <c r="H21" s="140" t="s">
        <v>19</v>
      </c>
      <c r="I21" s="132">
        <v>1503</v>
      </c>
      <c r="J21" s="133">
        <v>126.74800295999999</v>
      </c>
      <c r="K21" s="134">
        <v>2.6677789808000001</v>
      </c>
      <c r="L21" s="139" t="s">
        <v>82</v>
      </c>
      <c r="M21" s="140" t="s">
        <v>21</v>
      </c>
      <c r="N21" s="132">
        <v>973</v>
      </c>
      <c r="O21" s="133">
        <v>75.604936621999997</v>
      </c>
      <c r="P21" s="133">
        <v>2.2773551785000001</v>
      </c>
    </row>
    <row r="22" spans="1:19" s="88" customFormat="1" ht="15">
      <c r="A22" s="137"/>
      <c r="B22" s="143"/>
      <c r="C22" s="140" t="s">
        <v>26</v>
      </c>
      <c r="D22" s="132">
        <v>23024</v>
      </c>
      <c r="E22" s="133">
        <v>931.10136990000001</v>
      </c>
      <c r="F22" s="134">
        <v>23.241540822000001</v>
      </c>
      <c r="G22" s="143"/>
      <c r="H22" s="140" t="s">
        <v>26</v>
      </c>
      <c r="I22" s="132">
        <v>12355</v>
      </c>
      <c r="J22" s="133">
        <v>1041.8972564999999</v>
      </c>
      <c r="K22" s="134">
        <v>21.929746712</v>
      </c>
      <c r="L22" s="143"/>
      <c r="M22" s="140" t="s">
        <v>26</v>
      </c>
      <c r="N22" s="132">
        <v>10552</v>
      </c>
      <c r="O22" s="133">
        <v>819.92116262000002</v>
      </c>
      <c r="P22" s="133">
        <v>24.697483908999999</v>
      </c>
    </row>
    <row r="23" spans="1:19" s="88" customFormat="1" ht="3.95" customHeight="1">
      <c r="A23" s="137"/>
      <c r="B23" s="143"/>
      <c r="C23" s="144"/>
      <c r="D23" s="132"/>
      <c r="E23" s="133"/>
      <c r="F23" s="134"/>
      <c r="G23" s="143"/>
      <c r="H23" s="144"/>
      <c r="I23" s="132"/>
      <c r="J23" s="133"/>
      <c r="K23" s="134"/>
      <c r="L23" s="143"/>
      <c r="M23" s="144"/>
      <c r="N23" s="132"/>
      <c r="O23" s="133"/>
      <c r="P23" s="133"/>
    </row>
    <row r="24" spans="1:19" s="88" customFormat="1" ht="3.95" customHeight="1">
      <c r="A24" s="145"/>
      <c r="B24" s="146"/>
      <c r="C24" s="147"/>
      <c r="D24" s="148"/>
      <c r="E24" s="149"/>
      <c r="F24" s="150"/>
      <c r="G24" s="146"/>
      <c r="H24" s="147"/>
      <c r="I24" s="148"/>
      <c r="J24" s="149"/>
      <c r="K24" s="150"/>
      <c r="L24" s="146"/>
      <c r="M24" s="147"/>
      <c r="N24" s="148"/>
      <c r="O24" s="149"/>
      <c r="P24" s="149"/>
    </row>
    <row r="25" spans="1:19" s="88" customFormat="1" ht="15.75">
      <c r="A25" s="137">
        <v>11</v>
      </c>
      <c r="B25" s="139" t="s">
        <v>82</v>
      </c>
      <c r="C25" s="140" t="s">
        <v>21</v>
      </c>
      <c r="D25" s="132">
        <v>1942</v>
      </c>
      <c r="E25" s="133">
        <v>78.535391779999998</v>
      </c>
      <c r="F25" s="134">
        <v>1.9603488654000001</v>
      </c>
      <c r="G25" s="139" t="s">
        <v>82</v>
      </c>
      <c r="H25" s="140" t="s">
        <v>21</v>
      </c>
      <c r="I25" s="132">
        <v>969</v>
      </c>
      <c r="J25" s="133">
        <v>81.715778354999998</v>
      </c>
      <c r="K25" s="134">
        <v>1.7199453308999999</v>
      </c>
      <c r="L25" s="139" t="s">
        <v>98</v>
      </c>
      <c r="M25" s="140" t="s">
        <v>19</v>
      </c>
      <c r="N25" s="132">
        <v>856</v>
      </c>
      <c r="O25" s="133">
        <v>66.513695526999996</v>
      </c>
      <c r="P25" s="133">
        <v>2.0035108250000002</v>
      </c>
      <c r="Q25" s="141"/>
      <c r="R25" s="141"/>
    </row>
    <row r="26" spans="1:19" s="88" customFormat="1" ht="15">
      <c r="A26" s="137">
        <v>12</v>
      </c>
      <c r="B26" s="139" t="s">
        <v>95</v>
      </c>
      <c r="C26" s="140" t="s">
        <v>38</v>
      </c>
      <c r="D26" s="132">
        <v>1503</v>
      </c>
      <c r="E26" s="133">
        <v>60.782025666999999</v>
      </c>
      <c r="F26" s="134">
        <v>1.5172010013999999</v>
      </c>
      <c r="G26" s="139" t="s">
        <v>95</v>
      </c>
      <c r="H26" s="140" t="s">
        <v>38</v>
      </c>
      <c r="I26" s="132">
        <v>691</v>
      </c>
      <c r="J26" s="133">
        <v>58.272035957999996</v>
      </c>
      <c r="K26" s="134">
        <v>1.2265038427999999</v>
      </c>
      <c r="L26" s="139" t="s">
        <v>95</v>
      </c>
      <c r="M26" s="140" t="s">
        <v>38</v>
      </c>
      <c r="N26" s="132">
        <v>812</v>
      </c>
      <c r="O26" s="133">
        <v>63.094767253000001</v>
      </c>
      <c r="P26" s="133">
        <v>1.9005266238</v>
      </c>
    </row>
    <row r="27" spans="1:19" s="88" customFormat="1" ht="15.75">
      <c r="A27" s="137">
        <v>13</v>
      </c>
      <c r="B27" s="139" t="s">
        <v>87</v>
      </c>
      <c r="C27" s="140" t="s">
        <v>39</v>
      </c>
      <c r="D27" s="132">
        <v>1152</v>
      </c>
      <c r="E27" s="133">
        <v>46.587420870999999</v>
      </c>
      <c r="F27" s="134">
        <v>1.1628845998999999</v>
      </c>
      <c r="G27" s="139" t="s">
        <v>99</v>
      </c>
      <c r="H27" s="140" t="s">
        <v>40</v>
      </c>
      <c r="I27" s="132">
        <v>576</v>
      </c>
      <c r="J27" s="133">
        <v>48.574084966999997</v>
      </c>
      <c r="K27" s="134">
        <v>1.0223823639</v>
      </c>
      <c r="L27" s="139" t="s">
        <v>87</v>
      </c>
      <c r="M27" s="140" t="s">
        <v>39</v>
      </c>
      <c r="N27" s="132">
        <v>631</v>
      </c>
      <c r="O27" s="133">
        <v>49.030539576999999</v>
      </c>
      <c r="P27" s="133">
        <v>1.4768870685</v>
      </c>
      <c r="Q27" s="141"/>
      <c r="R27" s="141"/>
    </row>
    <row r="28" spans="1:19" s="88" customFormat="1" ht="15">
      <c r="A28" s="137">
        <v>14</v>
      </c>
      <c r="B28" s="139" t="s">
        <v>99</v>
      </c>
      <c r="C28" s="140" t="s">
        <v>40</v>
      </c>
      <c r="D28" s="132">
        <v>886</v>
      </c>
      <c r="E28" s="133">
        <v>35.830255981999997</v>
      </c>
      <c r="F28" s="134">
        <v>0.89437131550000004</v>
      </c>
      <c r="G28" s="139" t="s">
        <v>87</v>
      </c>
      <c r="H28" s="140" t="s">
        <v>39</v>
      </c>
      <c r="I28" s="132">
        <v>521</v>
      </c>
      <c r="J28" s="133">
        <v>43.935934492000001</v>
      </c>
      <c r="K28" s="134">
        <v>0.92475904789999996</v>
      </c>
      <c r="L28" s="139" t="s">
        <v>51</v>
      </c>
      <c r="M28" s="140" t="s">
        <v>115</v>
      </c>
      <c r="N28" s="132">
        <v>341</v>
      </c>
      <c r="O28" s="133">
        <v>26.496694129000002</v>
      </c>
      <c r="P28" s="133">
        <v>0.79812755999999996</v>
      </c>
    </row>
    <row r="29" spans="1:19" s="88" customFormat="1" ht="15">
      <c r="A29" s="151">
        <v>15</v>
      </c>
      <c r="B29" s="152" t="s">
        <v>51</v>
      </c>
      <c r="C29" s="153" t="s">
        <v>115</v>
      </c>
      <c r="D29" s="154">
        <v>769</v>
      </c>
      <c r="E29" s="155">
        <v>31.098721050000002</v>
      </c>
      <c r="F29" s="156">
        <v>0.77626584830000001</v>
      </c>
      <c r="G29" s="152" t="s">
        <v>51</v>
      </c>
      <c r="H29" s="153" t="s">
        <v>115</v>
      </c>
      <c r="I29" s="154">
        <v>428</v>
      </c>
      <c r="J29" s="155">
        <v>36.093243690999998</v>
      </c>
      <c r="K29" s="156">
        <v>0.75968689540000001</v>
      </c>
      <c r="L29" s="152" t="s">
        <v>55</v>
      </c>
      <c r="M29" s="153" t="s">
        <v>54</v>
      </c>
      <c r="N29" s="154">
        <v>310</v>
      </c>
      <c r="O29" s="155">
        <v>24.087903753999999</v>
      </c>
      <c r="P29" s="155">
        <v>0.72557050909999998</v>
      </c>
    </row>
    <row r="30" spans="1:19" s="88" customFormat="1" ht="2.25" customHeight="1">
      <c r="A30" s="128"/>
      <c r="B30" s="157"/>
      <c r="C30" s="158"/>
      <c r="D30" s="159"/>
      <c r="E30" s="160"/>
      <c r="F30" s="160"/>
      <c r="G30" s="161"/>
      <c r="H30" s="162"/>
      <c r="I30" s="159"/>
      <c r="J30" s="160"/>
      <c r="K30" s="160"/>
      <c r="L30" s="161"/>
      <c r="M30" s="162"/>
      <c r="N30" s="159"/>
      <c r="O30" s="160"/>
      <c r="P30" s="160"/>
    </row>
    <row r="31" spans="1:19" s="164" customFormat="1">
      <c r="A31" s="163" t="s">
        <v>116</v>
      </c>
      <c r="B31" s="82"/>
      <c r="I31" s="165"/>
      <c r="J31" s="165"/>
      <c r="K31" s="165"/>
      <c r="L31" s="166"/>
      <c r="M31" s="166"/>
      <c r="N31" s="165"/>
      <c r="O31" s="165"/>
      <c r="P31" s="165"/>
      <c r="R31"/>
      <c r="S31" s="171"/>
    </row>
    <row r="32" spans="1:19" s="141" customFormat="1">
      <c r="C32" s="135"/>
      <c r="H32" s="135"/>
      <c r="M32" s="135"/>
      <c r="R32"/>
      <c r="S32" s="171"/>
    </row>
    <row r="33" spans="2:19" s="141" customFormat="1">
      <c r="B33" s="170"/>
      <c r="C33" s="170"/>
      <c r="D33" s="170"/>
      <c r="E33" s="170"/>
      <c r="F33" s="170"/>
      <c r="H33" s="135"/>
      <c r="R33"/>
      <c r="S33" s="171"/>
    </row>
    <row r="34" spans="2:19" s="141" customFormat="1">
      <c r="B34" s="170"/>
      <c r="C34" s="170"/>
      <c r="D34" s="170"/>
      <c r="E34" s="170"/>
      <c r="F34" s="170"/>
      <c r="H34" s="135"/>
      <c r="R34"/>
      <c r="S34" s="171"/>
    </row>
    <row r="35" spans="2:19" s="141" customFormat="1">
      <c r="B35" s="170"/>
      <c r="C35" s="170"/>
      <c r="D35" s="170"/>
      <c r="E35" s="170"/>
      <c r="F35" s="170"/>
      <c r="H35" s="135"/>
      <c r="R35"/>
      <c r="S35" s="171"/>
    </row>
    <row r="36" spans="2:19" s="141" customFormat="1">
      <c r="B36" s="172"/>
      <c r="C36" s="135"/>
      <c r="H36" s="135"/>
      <c r="R36"/>
      <c r="S36" s="171"/>
    </row>
    <row r="37" spans="2:19" s="141" customFormat="1">
      <c r="B37" s="172"/>
      <c r="C37" s="135"/>
      <c r="H37" s="135"/>
      <c r="M37" s="135"/>
      <c r="R37"/>
      <c r="S37" s="171"/>
    </row>
    <row r="38" spans="2:19" s="141" customFormat="1">
      <c r="B38" s="172"/>
      <c r="C38" s="135"/>
      <c r="H38" s="135"/>
      <c r="M38" s="135"/>
      <c r="R38"/>
      <c r="S38" s="171"/>
    </row>
    <row r="39" spans="2:19" s="141" customFormat="1">
      <c r="C39" s="135"/>
      <c r="H39" s="135"/>
      <c r="M39" s="135"/>
      <c r="R39"/>
      <c r="S39" s="171"/>
    </row>
    <row r="40" spans="2:19" s="141" customFormat="1">
      <c r="C40" s="135"/>
      <c r="H40" s="135"/>
      <c r="M40" s="135"/>
      <c r="R40"/>
      <c r="S40" s="171"/>
    </row>
    <row r="41" spans="2:19" s="141" customFormat="1">
      <c r="C41" s="135"/>
      <c r="H41" s="135"/>
      <c r="M41" s="135"/>
      <c r="R41"/>
      <c r="S41" s="171"/>
    </row>
    <row r="42" spans="2:19" s="141" customFormat="1">
      <c r="C42" s="135"/>
      <c r="H42" s="135"/>
      <c r="M42" s="135"/>
      <c r="R42"/>
      <c r="S42" s="171"/>
    </row>
    <row r="43" spans="2:19" s="141" customFormat="1">
      <c r="C43" s="135"/>
      <c r="H43" s="135"/>
      <c r="M43" s="135"/>
      <c r="R43"/>
      <c r="S43" s="171"/>
    </row>
    <row r="44" spans="2:19" s="141" customFormat="1">
      <c r="C44" s="135"/>
      <c r="H44" s="135"/>
      <c r="M44" s="135"/>
      <c r="R44"/>
      <c r="S44" s="171"/>
    </row>
    <row r="45" spans="2:19" s="141" customFormat="1">
      <c r="C45" s="135"/>
      <c r="H45" s="135"/>
      <c r="M45" s="135"/>
      <c r="R45"/>
      <c r="S45" s="171"/>
    </row>
    <row r="46" spans="2:19" s="141" customFormat="1">
      <c r="C46" s="135"/>
      <c r="H46" s="135"/>
      <c r="M46" s="135"/>
      <c r="R46"/>
      <c r="S46" s="171"/>
    </row>
    <row r="47" spans="2:19" s="141" customFormat="1">
      <c r="C47" s="135"/>
      <c r="H47" s="135"/>
      <c r="M47" s="135"/>
      <c r="R47"/>
      <c r="S47" s="171"/>
    </row>
    <row r="48" spans="2:19" s="141" customFormat="1">
      <c r="C48" s="135"/>
      <c r="H48" s="135"/>
      <c r="M48" s="135"/>
      <c r="R48"/>
      <c r="S48" s="171"/>
    </row>
    <row r="49" spans="3:19" s="141" customFormat="1">
      <c r="C49" s="135"/>
      <c r="H49" s="135"/>
      <c r="M49" s="135"/>
      <c r="R49"/>
      <c r="S49" s="171"/>
    </row>
    <row r="50" spans="3:19" s="141" customFormat="1">
      <c r="C50" s="135"/>
      <c r="H50" s="135"/>
      <c r="M50" s="135"/>
      <c r="R50"/>
      <c r="S50" s="171"/>
    </row>
    <row r="51" spans="3:19" s="141" customFormat="1">
      <c r="C51" s="135"/>
      <c r="H51" s="135"/>
      <c r="M51" s="135"/>
      <c r="R51"/>
      <c r="S51" s="171"/>
    </row>
    <row r="52" spans="3:19" s="141" customFormat="1">
      <c r="C52" s="135"/>
      <c r="H52" s="135"/>
      <c r="M52" s="135"/>
      <c r="R52"/>
      <c r="S52" s="171"/>
    </row>
    <row r="53" spans="3:19" s="141" customFormat="1">
      <c r="C53" s="135"/>
      <c r="H53" s="135"/>
      <c r="M53" s="135"/>
      <c r="R53"/>
      <c r="S53" s="171"/>
    </row>
    <row r="54" spans="3:19" s="141" customFormat="1">
      <c r="C54" s="135"/>
      <c r="H54" s="135"/>
      <c r="M54" s="135"/>
      <c r="R54"/>
      <c r="S54" s="171"/>
    </row>
    <row r="55" spans="3:19" s="141" customFormat="1">
      <c r="C55" s="135"/>
      <c r="H55" s="135"/>
      <c r="M55" s="135"/>
      <c r="R55"/>
      <c r="S55" s="171"/>
    </row>
    <row r="56" spans="3:19" s="141" customFormat="1">
      <c r="C56" s="135"/>
      <c r="H56" s="135"/>
      <c r="M56" s="135"/>
      <c r="R56"/>
      <c r="S56" s="171"/>
    </row>
    <row r="57" spans="3:19" s="141" customFormat="1">
      <c r="C57" s="135"/>
      <c r="H57" s="135"/>
      <c r="M57" s="135"/>
      <c r="R57"/>
      <c r="S57" s="171"/>
    </row>
    <row r="58" spans="3:19" s="141" customFormat="1">
      <c r="C58" s="135"/>
      <c r="H58" s="135"/>
      <c r="M58" s="135"/>
      <c r="R58"/>
      <c r="S58" s="171"/>
    </row>
    <row r="59" spans="3:19" s="141" customFormat="1">
      <c r="C59" s="135"/>
      <c r="H59" s="135"/>
      <c r="M59" s="135"/>
      <c r="R59"/>
      <c r="S59" s="171"/>
    </row>
    <row r="60" spans="3:19" s="141" customFormat="1">
      <c r="C60" s="135"/>
      <c r="H60" s="135"/>
      <c r="M60" s="135"/>
      <c r="R60"/>
      <c r="S60" s="171"/>
    </row>
    <row r="61" spans="3:19" s="141" customFormat="1">
      <c r="C61" s="135"/>
      <c r="H61" s="135"/>
      <c r="M61" s="135"/>
      <c r="R61"/>
      <c r="S61" s="171"/>
    </row>
    <row r="62" spans="3:19" s="141" customFormat="1">
      <c r="C62" s="135"/>
      <c r="H62" s="135"/>
      <c r="M62" s="135"/>
      <c r="R62"/>
      <c r="S62" s="171"/>
    </row>
    <row r="63" spans="3:19" s="141" customFormat="1">
      <c r="C63" s="135"/>
      <c r="H63" s="135"/>
      <c r="M63" s="135"/>
      <c r="R63"/>
      <c r="S63" s="171"/>
    </row>
    <row r="64" spans="3:19" s="141" customFormat="1">
      <c r="C64" s="135"/>
      <c r="H64" s="135"/>
      <c r="M64" s="135"/>
      <c r="R64"/>
      <c r="S64" s="171"/>
    </row>
    <row r="65" spans="3:19" s="141" customFormat="1">
      <c r="C65" s="135"/>
      <c r="H65" s="135"/>
      <c r="M65" s="135"/>
      <c r="R65"/>
      <c r="S65" s="171"/>
    </row>
    <row r="66" spans="3:19" s="141" customFormat="1">
      <c r="C66" s="135"/>
      <c r="H66" s="135"/>
      <c r="M66" s="135"/>
      <c r="R66"/>
      <c r="S66" s="171"/>
    </row>
    <row r="67" spans="3:19" s="141" customFormat="1">
      <c r="C67" s="135"/>
      <c r="H67" s="135"/>
      <c r="M67" s="135"/>
      <c r="R67"/>
      <c r="S67" s="171"/>
    </row>
    <row r="68" spans="3:19" s="141" customFormat="1">
      <c r="C68" s="135"/>
      <c r="H68" s="135"/>
      <c r="M68" s="135"/>
      <c r="R68"/>
      <c r="S68" s="171"/>
    </row>
    <row r="69" spans="3:19" s="141" customFormat="1">
      <c r="C69" s="135"/>
      <c r="H69" s="135"/>
      <c r="M69" s="135"/>
      <c r="R69"/>
      <c r="S69" s="171"/>
    </row>
    <row r="70" spans="3:19" s="141" customFormat="1">
      <c r="C70" s="135"/>
      <c r="H70" s="135"/>
      <c r="M70" s="135"/>
      <c r="R70"/>
      <c r="S70" s="171"/>
    </row>
    <row r="71" spans="3:19" s="141" customFormat="1">
      <c r="C71" s="135"/>
      <c r="H71" s="135"/>
      <c r="M71" s="135"/>
      <c r="R71"/>
      <c r="S71" s="171"/>
    </row>
    <row r="72" spans="3:19" s="141" customFormat="1">
      <c r="C72" s="135"/>
      <c r="H72" s="135"/>
      <c r="M72" s="135"/>
      <c r="R72"/>
      <c r="S72" s="171"/>
    </row>
    <row r="73" spans="3:19" s="141" customFormat="1">
      <c r="C73" s="135"/>
      <c r="H73" s="135"/>
      <c r="M73" s="135"/>
      <c r="R73"/>
      <c r="S73" s="171"/>
    </row>
    <row r="74" spans="3:19" s="141" customFormat="1">
      <c r="C74" s="135"/>
      <c r="H74" s="135"/>
      <c r="M74" s="135"/>
    </row>
    <row r="75" spans="3:19" s="141" customFormat="1">
      <c r="C75" s="135"/>
      <c r="H75" s="135"/>
      <c r="M75" s="135"/>
    </row>
    <row r="76" spans="3:19" s="141" customFormat="1">
      <c r="C76" s="135"/>
      <c r="H76" s="135"/>
      <c r="M76" s="135"/>
    </row>
    <row r="77" spans="3:19" s="141" customFormat="1">
      <c r="C77" s="135"/>
      <c r="H77" s="135"/>
      <c r="M77" s="135"/>
    </row>
    <row r="78" spans="3:19" s="141" customFormat="1">
      <c r="C78" s="135"/>
      <c r="H78" s="135"/>
      <c r="M78" s="135"/>
    </row>
    <row r="79" spans="3:19" s="141" customFormat="1">
      <c r="C79" s="135"/>
      <c r="H79" s="135"/>
      <c r="M79" s="135"/>
    </row>
    <row r="80" spans="3:19" s="141" customFormat="1">
      <c r="C80" s="135"/>
      <c r="H80" s="135"/>
      <c r="M80" s="135"/>
    </row>
    <row r="81" spans="3:13" s="141" customFormat="1">
      <c r="C81" s="135"/>
      <c r="H81" s="135"/>
      <c r="M81" s="135"/>
    </row>
    <row r="82" spans="3:13" s="141" customFormat="1">
      <c r="C82" s="135"/>
      <c r="H82" s="135"/>
      <c r="M82" s="135"/>
    </row>
    <row r="83" spans="3:13" s="141" customFormat="1">
      <c r="C83" s="135"/>
      <c r="H83" s="135"/>
      <c r="M83" s="135"/>
    </row>
    <row r="84" spans="3:13" s="141" customFormat="1">
      <c r="C84" s="135"/>
      <c r="H84" s="135"/>
      <c r="M84" s="135"/>
    </row>
    <row r="85" spans="3:13" s="141" customFormat="1">
      <c r="C85" s="135"/>
      <c r="H85" s="135"/>
      <c r="M85" s="135"/>
    </row>
  </sheetData>
  <mergeCells count="1">
    <mergeCell ref="A1:P2"/>
  </mergeCells>
  <phoneticPr fontId="21" type="noConversion"/>
  <pageMargins left="0.75" right="0.75" top="1" bottom="1" header="0.5" footer="0.5"/>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85"/>
  <sheetViews>
    <sheetView showGridLines="0" workbookViewId="0">
      <selection activeCell="L3" sqref="L3"/>
    </sheetView>
  </sheetViews>
  <sheetFormatPr defaultColWidth="9" defaultRowHeight="16.5"/>
  <cols>
    <col min="1" max="1" width="2.375" style="87" customWidth="1"/>
    <col min="2" max="2" width="11.625" style="88" customWidth="1"/>
    <col min="3" max="3" width="23.125" style="89" customWidth="1"/>
    <col min="4" max="4" width="5.625" style="87" customWidth="1"/>
    <col min="5" max="5" width="6.625" style="87" customWidth="1"/>
    <col min="6" max="6" width="5.625" style="87" customWidth="1"/>
    <col min="7" max="7" width="11.625" style="87" customWidth="1"/>
    <col min="8" max="8" width="23.125" style="90" customWidth="1"/>
    <col min="9" max="9" width="5.625" style="87" customWidth="1"/>
    <col min="10" max="10" width="6.75" style="87" customWidth="1"/>
    <col min="11" max="11" width="5.625" style="87" customWidth="1"/>
    <col min="12" max="12" width="11.625" style="87" customWidth="1"/>
    <col min="13" max="13" width="23.125" style="90" customWidth="1"/>
    <col min="14" max="14" width="5.625" style="87" customWidth="1"/>
    <col min="15" max="15" width="6.75" style="87" customWidth="1"/>
    <col min="16" max="16" width="5.625" style="87" customWidth="1"/>
    <col min="17" max="19" width="0" style="87" hidden="1" customWidth="1"/>
    <col min="20" max="16384" width="9" style="87"/>
  </cols>
  <sheetData>
    <row r="1" spans="1:19" s="82" customFormat="1">
      <c r="A1" s="404" t="s">
        <v>287</v>
      </c>
      <c r="B1" s="404"/>
      <c r="C1" s="404"/>
      <c r="D1" s="404"/>
      <c r="E1" s="404"/>
      <c r="F1" s="404"/>
      <c r="G1" s="404"/>
      <c r="H1" s="404"/>
      <c r="I1" s="404"/>
      <c r="J1" s="404"/>
      <c r="K1" s="404"/>
      <c r="L1" s="404"/>
      <c r="M1" s="404"/>
      <c r="N1" s="404"/>
      <c r="O1" s="404"/>
      <c r="P1" s="404"/>
    </row>
    <row r="2" spans="1:19" s="82" customFormat="1" ht="10.5" customHeight="1">
      <c r="A2" s="404"/>
      <c r="B2" s="404"/>
      <c r="C2" s="404"/>
      <c r="D2" s="404"/>
      <c r="E2" s="404"/>
      <c r="F2" s="404"/>
      <c r="G2" s="404"/>
      <c r="H2" s="404"/>
      <c r="I2" s="404"/>
      <c r="J2" s="404"/>
      <c r="K2" s="404"/>
      <c r="L2" s="404"/>
      <c r="M2" s="404"/>
      <c r="N2" s="404"/>
      <c r="O2" s="404"/>
      <c r="P2" s="404"/>
    </row>
    <row r="3" spans="1:19" s="169" customFormat="1">
      <c r="B3" s="168"/>
      <c r="C3" s="168"/>
      <c r="D3" s="167"/>
      <c r="E3" s="167"/>
      <c r="F3" s="167"/>
      <c r="G3" s="167"/>
      <c r="H3" s="402" t="s">
        <v>117</v>
      </c>
      <c r="I3" s="167"/>
      <c r="J3" s="167"/>
      <c r="K3" s="167"/>
      <c r="L3" s="167"/>
      <c r="M3" s="167"/>
      <c r="N3" s="167"/>
      <c r="O3" s="167"/>
      <c r="P3" s="168"/>
    </row>
    <row r="4" spans="1:19" ht="10.5" customHeight="1"/>
    <row r="5" spans="1:19" s="90" customFormat="1">
      <c r="A5" s="91" t="s">
        <v>0</v>
      </c>
      <c r="B5" s="92"/>
      <c r="C5" s="93" t="s">
        <v>1</v>
      </c>
      <c r="D5" s="92"/>
      <c r="E5" s="94"/>
      <c r="F5" s="95"/>
      <c r="G5" s="96"/>
      <c r="H5" s="93" t="s">
        <v>2</v>
      </c>
      <c r="I5" s="96"/>
      <c r="J5" s="97"/>
      <c r="K5" s="98"/>
      <c r="L5" s="99"/>
      <c r="M5" s="93" t="s">
        <v>3</v>
      </c>
      <c r="N5" s="96"/>
      <c r="O5" s="97"/>
      <c r="P5" s="100"/>
    </row>
    <row r="6" spans="1:19" s="90" customFormat="1">
      <c r="A6" s="101"/>
      <c r="B6" s="102" t="s">
        <v>32</v>
      </c>
      <c r="C6" s="103"/>
      <c r="D6" s="91" t="s">
        <v>4</v>
      </c>
      <c r="E6" s="104" t="s">
        <v>5</v>
      </c>
      <c r="F6" s="91" t="s">
        <v>4</v>
      </c>
      <c r="G6" s="102" t="s">
        <v>32</v>
      </c>
      <c r="H6" s="103"/>
      <c r="I6" s="91" t="s">
        <v>4</v>
      </c>
      <c r="J6" s="105" t="s">
        <v>5</v>
      </c>
      <c r="K6" s="91" t="s">
        <v>4</v>
      </c>
      <c r="L6" s="102" t="s">
        <v>32</v>
      </c>
      <c r="M6" s="106"/>
      <c r="N6" s="91" t="s">
        <v>4</v>
      </c>
      <c r="O6" s="105" t="s">
        <v>5</v>
      </c>
      <c r="P6" s="107" t="s">
        <v>4</v>
      </c>
    </row>
    <row r="7" spans="1:19" s="90" customFormat="1">
      <c r="A7" s="101"/>
      <c r="B7" s="108" t="s">
        <v>33</v>
      </c>
      <c r="C7" s="109" t="s">
        <v>7</v>
      </c>
      <c r="D7" s="110"/>
      <c r="E7" s="111" t="s">
        <v>8</v>
      </c>
      <c r="F7" s="110" t="s">
        <v>9</v>
      </c>
      <c r="G7" s="108" t="s">
        <v>33</v>
      </c>
      <c r="H7" s="109" t="s">
        <v>7</v>
      </c>
      <c r="I7" s="110"/>
      <c r="J7" s="112" t="s">
        <v>10</v>
      </c>
      <c r="K7" s="110" t="s">
        <v>9</v>
      </c>
      <c r="L7" s="108" t="s">
        <v>33</v>
      </c>
      <c r="M7" s="113" t="s">
        <v>7</v>
      </c>
      <c r="N7" s="110"/>
      <c r="O7" s="112" t="s">
        <v>11</v>
      </c>
      <c r="P7" s="114" t="s">
        <v>9</v>
      </c>
    </row>
    <row r="8" spans="1:19" s="90" customFormat="1">
      <c r="A8" s="115" t="s">
        <v>12</v>
      </c>
      <c r="B8" s="116" t="s">
        <v>13</v>
      </c>
      <c r="C8" s="117"/>
      <c r="D8" s="115" t="s">
        <v>14</v>
      </c>
      <c r="E8" s="118" t="s">
        <v>15</v>
      </c>
      <c r="F8" s="115" t="s">
        <v>16</v>
      </c>
      <c r="G8" s="116" t="s">
        <v>13</v>
      </c>
      <c r="H8" s="117"/>
      <c r="I8" s="115" t="s">
        <v>14</v>
      </c>
      <c r="J8" s="119" t="s">
        <v>15</v>
      </c>
      <c r="K8" s="115" t="s">
        <v>16</v>
      </c>
      <c r="L8" s="116" t="s">
        <v>13</v>
      </c>
      <c r="M8" s="120"/>
      <c r="N8" s="115" t="s">
        <v>14</v>
      </c>
      <c r="O8" s="119" t="s">
        <v>15</v>
      </c>
      <c r="P8" s="121" t="s">
        <v>16</v>
      </c>
    </row>
    <row r="9" spans="1:19" ht="3.95" customHeight="1">
      <c r="A9" s="122"/>
      <c r="B9" s="123"/>
      <c r="C9" s="124"/>
      <c r="D9" s="125"/>
      <c r="E9" s="125"/>
      <c r="F9" s="122"/>
      <c r="G9" s="126"/>
      <c r="H9" s="127"/>
      <c r="I9" s="125"/>
      <c r="J9" s="125"/>
      <c r="K9" s="122"/>
      <c r="L9" s="126"/>
      <c r="M9" s="127"/>
      <c r="N9" s="125"/>
      <c r="O9" s="125"/>
      <c r="P9" s="128"/>
    </row>
    <row r="10" spans="1:19" s="136" customFormat="1">
      <c r="A10" s="129" t="s">
        <v>17</v>
      </c>
      <c r="B10" s="130" t="s">
        <v>17</v>
      </c>
      <c r="C10" s="131" t="s">
        <v>18</v>
      </c>
      <c r="D10" s="132">
        <v>96426</v>
      </c>
      <c r="E10" s="133">
        <f>D10/$Q$10*100000</f>
        <v>3968.2559279387838</v>
      </c>
      <c r="F10" s="134">
        <f>D10/$D$10*100</f>
        <v>100</v>
      </c>
      <c r="G10" s="130"/>
      <c r="H10" s="131" t="s">
        <v>18</v>
      </c>
      <c r="I10" s="132">
        <v>54987</v>
      </c>
      <c r="J10" s="133">
        <f>I10/$R$10*100000</f>
        <v>4682.7914843317203</v>
      </c>
      <c r="K10" s="134">
        <f>I10/$I$10*100</f>
        <v>100</v>
      </c>
      <c r="L10" s="130" t="s">
        <v>17</v>
      </c>
      <c r="M10" s="131" t="s">
        <v>18</v>
      </c>
      <c r="N10" s="132">
        <v>41439</v>
      </c>
      <c r="O10" s="133">
        <f>N10/$S$10*100000</f>
        <v>3300.0756152850386</v>
      </c>
      <c r="P10" s="133">
        <f>N10/$N$10*100</f>
        <v>100</v>
      </c>
      <c r="Q10" s="170">
        <v>2429934</v>
      </c>
      <c r="R10" s="170">
        <v>1174235.5</v>
      </c>
      <c r="S10" s="170">
        <v>1255698.5</v>
      </c>
    </row>
    <row r="11" spans="1:19" ht="15.75">
      <c r="A11" s="137"/>
      <c r="B11" s="138"/>
      <c r="C11" s="131"/>
      <c r="D11" s="132"/>
      <c r="E11" s="133"/>
      <c r="F11" s="134"/>
      <c r="G11" s="138"/>
      <c r="H11" s="131"/>
      <c r="I11" s="132"/>
      <c r="J11" s="133"/>
      <c r="K11" s="134"/>
      <c r="L11" s="138"/>
      <c r="M11" s="131"/>
      <c r="N11" s="132"/>
      <c r="O11" s="133"/>
      <c r="P11" s="133"/>
    </row>
    <row r="12" spans="1:19" s="88" customFormat="1" ht="15">
      <c r="A12" s="137">
        <v>1</v>
      </c>
      <c r="B12" s="139" t="str">
        <f t="shared" ref="B12:B21" si="0">VLOOKUP(C12,$R$31:$S$73,2,FALSE)</f>
        <v>C00-C97</v>
      </c>
      <c r="C12" s="140" t="s">
        <v>20</v>
      </c>
      <c r="D12" s="132">
        <v>24010</v>
      </c>
      <c r="E12" s="133">
        <f t="shared" ref="E12:E22" si="1">D12/$Q$10*100000</f>
        <v>988.09268070655412</v>
      </c>
      <c r="F12" s="134">
        <f t="shared" ref="F12:F22" si="2">D12/$D$10*100</f>
        <v>24.899923257212787</v>
      </c>
      <c r="G12" s="139" t="str">
        <f t="shared" ref="G12:G21" si="3">VLOOKUP(H12,$R$31:$S$73,2,FALSE)</f>
        <v>C00-C97</v>
      </c>
      <c r="H12" s="140" t="s">
        <v>20</v>
      </c>
      <c r="I12" s="132">
        <v>15061</v>
      </c>
      <c r="J12" s="133">
        <f t="shared" ref="J12:J22" si="4">I12/$R$10*100000</f>
        <v>1282.6217568792631</v>
      </c>
      <c r="K12" s="134">
        <f t="shared" ref="K12:K22" si="5">I12/$I$10*100</f>
        <v>27.390110389728484</v>
      </c>
      <c r="L12" s="139" t="str">
        <f t="shared" ref="L12:L21" si="6">VLOOKUP(M12,$R$31:$S$73,2,FALSE)</f>
        <v>C00-C97</v>
      </c>
      <c r="M12" s="140" t="s">
        <v>20</v>
      </c>
      <c r="N12" s="132">
        <v>8949</v>
      </c>
      <c r="O12" s="133">
        <f t="shared" ref="O12:O22" si="7">N12/$S$10*100000</f>
        <v>712.67107510282119</v>
      </c>
      <c r="P12" s="133">
        <f t="shared" ref="P12:P22" si="8">N12/$N$10*100</f>
        <v>21.595598349381017</v>
      </c>
    </row>
    <row r="13" spans="1:19" s="88" customFormat="1" ht="24.75" customHeight="1">
      <c r="A13" s="137">
        <v>2</v>
      </c>
      <c r="B13" s="139" t="str">
        <f t="shared" si="0"/>
        <v>I01-I02.0, I05-I09, I20-I25, I27, I30-I52</v>
      </c>
      <c r="C13" s="140" t="s">
        <v>34</v>
      </c>
      <c r="D13" s="132">
        <v>11511</v>
      </c>
      <c r="E13" s="133">
        <f t="shared" si="1"/>
        <v>473.71657007968116</v>
      </c>
      <c r="F13" s="134">
        <f t="shared" si="2"/>
        <v>11.937651670711219</v>
      </c>
      <c r="G13" s="139" t="str">
        <f t="shared" si="3"/>
        <v>I01-I02.0, I05-I09, I20-I25, I27, I30-I52</v>
      </c>
      <c r="H13" s="140" t="s">
        <v>34</v>
      </c>
      <c r="I13" s="132">
        <v>6226</v>
      </c>
      <c r="J13" s="133">
        <f t="shared" si="4"/>
        <v>530.21732012019743</v>
      </c>
      <c r="K13" s="134">
        <f t="shared" si="5"/>
        <v>11.322676268936293</v>
      </c>
      <c r="L13" s="139" t="str">
        <f t="shared" si="6"/>
        <v>I01-I02.0, I05-I09, I20-I25, I27, I30-I52</v>
      </c>
      <c r="M13" s="140" t="s">
        <v>34</v>
      </c>
      <c r="N13" s="132">
        <v>5285</v>
      </c>
      <c r="O13" s="133">
        <f t="shared" si="7"/>
        <v>420.881286391598</v>
      </c>
      <c r="P13" s="133">
        <f t="shared" si="8"/>
        <v>12.753686141074832</v>
      </c>
    </row>
    <row r="14" spans="1:19" s="88" customFormat="1" ht="15">
      <c r="A14" s="137">
        <v>3</v>
      </c>
      <c r="B14" s="139" t="str">
        <f t="shared" si="0"/>
        <v>I60-I69</v>
      </c>
      <c r="C14" s="140" t="s">
        <v>22</v>
      </c>
      <c r="D14" s="132">
        <v>8031</v>
      </c>
      <c r="E14" s="133">
        <f t="shared" si="1"/>
        <v>330.50280377985575</v>
      </c>
      <c r="F14" s="134">
        <f t="shared" si="2"/>
        <v>8.3286665422189028</v>
      </c>
      <c r="G14" s="139" t="str">
        <f t="shared" si="3"/>
        <v>J12-J18</v>
      </c>
      <c r="H14" s="140" t="s">
        <v>24</v>
      </c>
      <c r="I14" s="132">
        <v>4603</v>
      </c>
      <c r="J14" s="133">
        <f t="shared" si="4"/>
        <v>391.99973088873571</v>
      </c>
      <c r="K14" s="134">
        <f t="shared" si="5"/>
        <v>8.3710695255242147</v>
      </c>
      <c r="L14" s="139" t="str">
        <f t="shared" si="6"/>
        <v>I60-I69</v>
      </c>
      <c r="M14" s="140" t="s">
        <v>22</v>
      </c>
      <c r="N14" s="132">
        <v>3566</v>
      </c>
      <c r="O14" s="133">
        <f t="shared" si="7"/>
        <v>283.98536750661088</v>
      </c>
      <c r="P14" s="133">
        <f t="shared" si="8"/>
        <v>8.6054200149617515</v>
      </c>
    </row>
    <row r="15" spans="1:19" s="88" customFormat="1" ht="15.75">
      <c r="A15" s="137">
        <v>4</v>
      </c>
      <c r="B15" s="139" t="str">
        <f t="shared" si="0"/>
        <v>J12-J18</v>
      </c>
      <c r="C15" s="140" t="s">
        <v>24</v>
      </c>
      <c r="D15" s="132">
        <v>7501</v>
      </c>
      <c r="E15" s="133">
        <f t="shared" si="1"/>
        <v>308.69151178591682</v>
      </c>
      <c r="F15" s="134">
        <f t="shared" si="2"/>
        <v>7.7790222554082922</v>
      </c>
      <c r="G15" s="139" t="str">
        <f t="shared" si="3"/>
        <v>I60-I69</v>
      </c>
      <c r="H15" s="140" t="s">
        <v>22</v>
      </c>
      <c r="I15" s="132">
        <v>4465</v>
      </c>
      <c r="J15" s="133">
        <f t="shared" si="4"/>
        <v>380.24740352339887</v>
      </c>
      <c r="K15" s="134">
        <f t="shared" si="5"/>
        <v>8.1201011148089552</v>
      </c>
      <c r="L15" s="139" t="str">
        <f t="shared" si="6"/>
        <v>E10-E14</v>
      </c>
      <c r="M15" s="140" t="s">
        <v>23</v>
      </c>
      <c r="N15" s="132">
        <v>3522</v>
      </c>
      <c r="O15" s="133">
        <f t="shared" si="7"/>
        <v>280.48134165964206</v>
      </c>
      <c r="P15" s="133">
        <f t="shared" si="8"/>
        <v>8.4992398465213927</v>
      </c>
      <c r="R15" s="141"/>
      <c r="S15" s="141"/>
    </row>
    <row r="16" spans="1:19" s="88" customFormat="1" ht="15">
      <c r="A16" s="137">
        <v>5</v>
      </c>
      <c r="B16" s="139" t="str">
        <f t="shared" si="0"/>
        <v>E10-E14</v>
      </c>
      <c r="C16" s="142" t="s">
        <v>23</v>
      </c>
      <c r="D16" s="132">
        <v>6379</v>
      </c>
      <c r="E16" s="133">
        <f t="shared" si="1"/>
        <v>262.51741816855935</v>
      </c>
      <c r="F16" s="134">
        <f t="shared" si="2"/>
        <v>6.61543567087715</v>
      </c>
      <c r="G16" s="139" t="str">
        <f t="shared" si="3"/>
        <v>J40-J47</v>
      </c>
      <c r="H16" s="142" t="s">
        <v>35</v>
      </c>
      <c r="I16" s="132">
        <v>3401</v>
      </c>
      <c r="J16" s="133">
        <f t="shared" si="4"/>
        <v>289.63525630080164</v>
      </c>
      <c r="K16" s="134">
        <f t="shared" si="5"/>
        <v>6.1850982959608638</v>
      </c>
      <c r="L16" s="139" t="str">
        <f t="shared" si="6"/>
        <v>J12-J18</v>
      </c>
      <c r="M16" s="142" t="s">
        <v>24</v>
      </c>
      <c r="N16" s="132">
        <v>2898</v>
      </c>
      <c r="O16" s="133">
        <f t="shared" si="7"/>
        <v>230.78788419353847</v>
      </c>
      <c r="P16" s="133">
        <f t="shared" si="8"/>
        <v>6.993412003185405</v>
      </c>
    </row>
    <row r="17" spans="1:19" s="88" customFormat="1" ht="21">
      <c r="A17" s="137">
        <v>6</v>
      </c>
      <c r="B17" s="139" t="str">
        <f t="shared" si="0"/>
        <v>J40-J47</v>
      </c>
      <c r="C17" s="140" t="s">
        <v>35</v>
      </c>
      <c r="D17" s="132">
        <v>4583</v>
      </c>
      <c r="E17" s="133">
        <f t="shared" si="1"/>
        <v>188.60594567589078</v>
      </c>
      <c r="F17" s="134">
        <f t="shared" si="2"/>
        <v>4.7528674838736444</v>
      </c>
      <c r="G17" s="139" t="str">
        <f t="shared" si="3"/>
        <v>E10-E14</v>
      </c>
      <c r="H17" s="140" t="s">
        <v>23</v>
      </c>
      <c r="I17" s="132">
        <v>2857</v>
      </c>
      <c r="J17" s="133">
        <f t="shared" si="4"/>
        <v>243.30724117947378</v>
      </c>
      <c r="K17" s="134">
        <f t="shared" si="5"/>
        <v>5.1957735464746211</v>
      </c>
      <c r="L17" s="139" t="str">
        <f t="shared" si="6"/>
        <v>N00-N07, N17-N19, N25-N27</v>
      </c>
      <c r="M17" s="140" t="s">
        <v>36</v>
      </c>
      <c r="N17" s="132">
        <v>1668</v>
      </c>
      <c r="O17" s="133">
        <f t="shared" si="7"/>
        <v>132.83443438054599</v>
      </c>
      <c r="P17" s="133">
        <f t="shared" si="8"/>
        <v>4.0251936581481216</v>
      </c>
    </row>
    <row r="18" spans="1:19" s="88" customFormat="1" ht="21">
      <c r="A18" s="137">
        <v>7</v>
      </c>
      <c r="B18" s="139" t="str">
        <f t="shared" si="0"/>
        <v>N00-N07, N17-N19, N25-N27</v>
      </c>
      <c r="C18" s="140" t="s">
        <v>36</v>
      </c>
      <c r="D18" s="132">
        <v>3309</v>
      </c>
      <c r="E18" s="133">
        <f t="shared" si="1"/>
        <v>136.17653812819606</v>
      </c>
      <c r="F18" s="134">
        <f t="shared" si="2"/>
        <v>3.4316470661439862</v>
      </c>
      <c r="G18" s="139" t="str">
        <f t="shared" si="3"/>
        <v>N00-N07, N17-N19, N25-N27</v>
      </c>
      <c r="H18" s="140" t="s">
        <v>36</v>
      </c>
      <c r="I18" s="132">
        <v>1641</v>
      </c>
      <c r="J18" s="133">
        <f t="shared" si="4"/>
        <v>139.75050149650559</v>
      </c>
      <c r="K18" s="134">
        <f t="shared" si="5"/>
        <v>2.9843417535053742</v>
      </c>
      <c r="L18" s="139" t="str">
        <f t="shared" si="6"/>
        <v>I10-I15</v>
      </c>
      <c r="M18" s="140" t="s">
        <v>27</v>
      </c>
      <c r="N18" s="132">
        <v>1610</v>
      </c>
      <c r="O18" s="133">
        <f t="shared" si="7"/>
        <v>128.21549121863248</v>
      </c>
      <c r="P18" s="133">
        <f t="shared" si="8"/>
        <v>3.8852288906585581</v>
      </c>
    </row>
    <row r="19" spans="1:19" s="88" customFormat="1" ht="15">
      <c r="A19" s="137">
        <v>8</v>
      </c>
      <c r="B19" s="139" t="str">
        <f t="shared" si="0"/>
        <v>I10-I15</v>
      </c>
      <c r="C19" s="140" t="s">
        <v>27</v>
      </c>
      <c r="D19" s="132">
        <v>3130</v>
      </c>
      <c r="E19" s="133">
        <f t="shared" si="1"/>
        <v>128.81008290760161</v>
      </c>
      <c r="F19" s="134">
        <f t="shared" si="2"/>
        <v>3.246012486258893</v>
      </c>
      <c r="G19" s="139" t="str">
        <f t="shared" si="3"/>
        <v>V01-X59, Y85-Y86</v>
      </c>
      <c r="H19" s="140" t="s">
        <v>19</v>
      </c>
      <c r="I19" s="132">
        <v>1611</v>
      </c>
      <c r="J19" s="133">
        <f t="shared" si="4"/>
        <v>137.19564772143238</v>
      </c>
      <c r="K19" s="134">
        <f t="shared" si="5"/>
        <v>2.9297834033498829</v>
      </c>
      <c r="L19" s="139" t="str">
        <f t="shared" si="6"/>
        <v>A40-A41</v>
      </c>
      <c r="M19" s="140" t="s">
        <v>28</v>
      </c>
      <c r="N19" s="132">
        <v>1424</v>
      </c>
      <c r="O19" s="133">
        <f t="shared" si="7"/>
        <v>113.40301832008241</v>
      </c>
      <c r="P19" s="133">
        <f t="shared" si="8"/>
        <v>3.4363763604334081</v>
      </c>
    </row>
    <row r="20" spans="1:19" s="88" customFormat="1" ht="15.75">
      <c r="A20" s="137">
        <v>9</v>
      </c>
      <c r="B20" s="139" t="str">
        <f t="shared" si="0"/>
        <v>A40-A41</v>
      </c>
      <c r="C20" s="140" t="s">
        <v>28</v>
      </c>
      <c r="D20" s="132">
        <v>2926</v>
      </c>
      <c r="E20" s="133">
        <f t="shared" si="1"/>
        <v>120.41479315899116</v>
      </c>
      <c r="F20" s="134">
        <f t="shared" si="2"/>
        <v>3.0344512890714119</v>
      </c>
      <c r="G20" s="139" t="str">
        <f t="shared" si="3"/>
        <v>I10-I15</v>
      </c>
      <c r="H20" s="140" t="s">
        <v>27</v>
      </c>
      <c r="I20" s="132">
        <v>1520</v>
      </c>
      <c r="J20" s="133">
        <f t="shared" si="4"/>
        <v>129.44592460371024</v>
      </c>
      <c r="K20" s="134">
        <f t="shared" si="5"/>
        <v>2.764289741211559</v>
      </c>
      <c r="L20" s="139" t="str">
        <f t="shared" si="6"/>
        <v>J40-J47</v>
      </c>
      <c r="M20" s="140" t="s">
        <v>35</v>
      </c>
      <c r="N20" s="132">
        <v>1182</v>
      </c>
      <c r="O20" s="133">
        <f t="shared" si="7"/>
        <v>94.130876161753804</v>
      </c>
      <c r="P20" s="133">
        <f t="shared" si="8"/>
        <v>2.8523854340114387</v>
      </c>
      <c r="Q20" s="141"/>
      <c r="R20" s="141"/>
    </row>
    <row r="21" spans="1:19" s="88" customFormat="1" ht="15">
      <c r="A21" s="137">
        <v>10</v>
      </c>
      <c r="B21" s="139" t="str">
        <f t="shared" si="0"/>
        <v>V01-X59, Y85-Y86</v>
      </c>
      <c r="C21" s="140" t="s">
        <v>19</v>
      </c>
      <c r="D21" s="132">
        <v>2489</v>
      </c>
      <c r="E21" s="133">
        <f t="shared" si="1"/>
        <v>102.4307656092717</v>
      </c>
      <c r="F21" s="134">
        <f t="shared" si="2"/>
        <v>2.5812540186256818</v>
      </c>
      <c r="G21" s="139" t="str">
        <f t="shared" si="3"/>
        <v>A40-A41</v>
      </c>
      <c r="H21" s="140" t="s">
        <v>28</v>
      </c>
      <c r="I21" s="132">
        <v>1502</v>
      </c>
      <c r="J21" s="133">
        <f t="shared" si="4"/>
        <v>127.91301233866632</v>
      </c>
      <c r="K21" s="134">
        <f t="shared" si="5"/>
        <v>2.7315547311182646</v>
      </c>
      <c r="L21" s="139" t="str">
        <f t="shared" si="6"/>
        <v>K70, K73-K74</v>
      </c>
      <c r="M21" s="140" t="s">
        <v>21</v>
      </c>
      <c r="N21" s="132">
        <v>983</v>
      </c>
      <c r="O21" s="133">
        <f t="shared" si="7"/>
        <v>78.283122899326557</v>
      </c>
      <c r="P21" s="133">
        <f t="shared" si="8"/>
        <v>2.3721614903834549</v>
      </c>
    </row>
    <row r="22" spans="1:19" s="88" customFormat="1" ht="15">
      <c r="A22" s="137"/>
      <c r="B22" s="143"/>
      <c r="C22" s="140" t="s">
        <v>26</v>
      </c>
      <c r="D22" s="132">
        <f>D10-SUM(D12:D21)</f>
        <v>22557</v>
      </c>
      <c r="E22" s="133">
        <f t="shared" si="1"/>
        <v>928.29681793826501</v>
      </c>
      <c r="F22" s="134">
        <f t="shared" si="2"/>
        <v>23.393068259598035</v>
      </c>
      <c r="G22" s="143"/>
      <c r="H22" s="140" t="s">
        <v>26</v>
      </c>
      <c r="I22" s="132">
        <f>I10-SUM(I12:I21)</f>
        <v>12100</v>
      </c>
      <c r="J22" s="133">
        <f t="shared" si="4"/>
        <v>1030.4576892795355</v>
      </c>
      <c r="K22" s="134">
        <f t="shared" si="5"/>
        <v>22.005201229381491</v>
      </c>
      <c r="L22" s="143"/>
      <c r="M22" s="140" t="s">
        <v>26</v>
      </c>
      <c r="N22" s="132">
        <f>N10-SUM(N12:N21)</f>
        <v>10352</v>
      </c>
      <c r="O22" s="133">
        <f t="shared" si="7"/>
        <v>824.40171745048667</v>
      </c>
      <c r="P22" s="133">
        <f t="shared" si="8"/>
        <v>24.981297811240619</v>
      </c>
    </row>
    <row r="23" spans="1:19" s="88" customFormat="1" ht="15.75">
      <c r="A23" s="137"/>
      <c r="B23" s="143"/>
      <c r="C23" s="144"/>
      <c r="D23" s="132"/>
      <c r="E23" s="133"/>
      <c r="F23" s="134"/>
      <c r="G23" s="143"/>
      <c r="H23" s="144"/>
      <c r="I23" s="132"/>
      <c r="J23" s="133"/>
      <c r="K23" s="134"/>
      <c r="L23" s="143"/>
      <c r="M23" s="144"/>
      <c r="N23" s="132"/>
      <c r="O23" s="133"/>
      <c r="P23" s="133"/>
    </row>
    <row r="24" spans="1:19" s="88" customFormat="1" ht="15.75">
      <c r="A24" s="145"/>
      <c r="B24" s="146"/>
      <c r="C24" s="147"/>
      <c r="D24" s="148"/>
      <c r="E24" s="149"/>
      <c r="F24" s="150"/>
      <c r="G24" s="146"/>
      <c r="H24" s="147"/>
      <c r="I24" s="148"/>
      <c r="J24" s="149"/>
      <c r="K24" s="150"/>
      <c r="L24" s="146"/>
      <c r="M24" s="147"/>
      <c r="N24" s="148"/>
      <c r="O24" s="149"/>
      <c r="P24" s="149"/>
    </row>
    <row r="25" spans="1:19" s="88" customFormat="1" ht="15.75">
      <c r="A25" s="137">
        <v>11</v>
      </c>
      <c r="B25" s="139" t="str">
        <f>VLOOKUP(C25,$R$31:$S$73,2,FALSE)</f>
        <v>K70, K73-K74</v>
      </c>
      <c r="C25" s="140" t="s">
        <v>21</v>
      </c>
      <c r="D25" s="132">
        <v>1962</v>
      </c>
      <c r="E25" s="133">
        <f>D25/$Q$10*100000</f>
        <v>80.742933758694676</v>
      </c>
      <c r="F25" s="134">
        <f>D25/$D$10*100</f>
        <v>2.0347209258913574</v>
      </c>
      <c r="G25" s="139" t="str">
        <f>VLOOKUP(H25,$R$31:$S$73,2,FALSE)</f>
        <v>K70, K73-K74</v>
      </c>
      <c r="H25" s="140" t="s">
        <v>21</v>
      </c>
      <c r="I25" s="132">
        <v>979</v>
      </c>
      <c r="J25" s="133">
        <f>I25/$R$10*100000</f>
        <v>83.3733948598897</v>
      </c>
      <c r="K25" s="134">
        <f>I25/$I$10*100</f>
        <v>1.7804208267408659</v>
      </c>
      <c r="L25" s="139" t="str">
        <f>VLOOKUP(M25,$R$31:$S$73,2,FALSE)</f>
        <v>V01-X59, Y85-Y86</v>
      </c>
      <c r="M25" s="140" t="s">
        <v>19</v>
      </c>
      <c r="N25" s="132">
        <v>878</v>
      </c>
      <c r="O25" s="133">
        <f>N25/$S$10*100000</f>
        <v>69.921243037241823</v>
      </c>
      <c r="P25" s="133">
        <f>N25/$N$10*100</f>
        <v>2.1187769975144186</v>
      </c>
      <c r="Q25" s="141"/>
      <c r="R25" s="141"/>
    </row>
    <row r="26" spans="1:19" s="88" customFormat="1" ht="15">
      <c r="A26" s="137">
        <v>12</v>
      </c>
      <c r="B26" s="139" t="str">
        <f>VLOOKUP(C26,$R$31:$S$73,2,FALSE)</f>
        <v>R54</v>
      </c>
      <c r="C26" s="140" t="s">
        <v>38</v>
      </c>
      <c r="D26" s="132">
        <v>1465</v>
      </c>
      <c r="E26" s="133">
        <f>D26/$Q$10*100000</f>
        <v>60.289703341736853</v>
      </c>
      <c r="F26" s="134">
        <f>D26/$D$10*100</f>
        <v>1.519299773919897</v>
      </c>
      <c r="G26" s="139" t="str">
        <f>VLOOKUP(H26,$R$31:$S$73,2,FALSE)</f>
        <v>R54</v>
      </c>
      <c r="H26" s="140" t="s">
        <v>38</v>
      </c>
      <c r="I26" s="132">
        <v>626</v>
      </c>
      <c r="J26" s="133">
        <f>I26/$R$10*100000</f>
        <v>53.311282106528033</v>
      </c>
      <c r="K26" s="134">
        <f>I26/$I$10*100</f>
        <v>1.1384509065779183</v>
      </c>
      <c r="L26" s="139" t="str">
        <f>VLOOKUP(M26,$R$31:$S$73,2,FALSE)</f>
        <v>R54</v>
      </c>
      <c r="M26" s="140" t="s">
        <v>38</v>
      </c>
      <c r="N26" s="132">
        <v>839</v>
      </c>
      <c r="O26" s="133">
        <f>N26/$S$10*100000</f>
        <v>66.815401945610347</v>
      </c>
      <c r="P26" s="133">
        <f>N26/$N$10*100</f>
        <v>2.0246627573059195</v>
      </c>
    </row>
    <row r="27" spans="1:19" s="88" customFormat="1" ht="15.75">
      <c r="A27" s="137">
        <v>13</v>
      </c>
      <c r="B27" s="139" t="str">
        <f>VLOOKUP(C27,$R$31:$S$73,2,FALSE)</f>
        <v>M00-M99</v>
      </c>
      <c r="C27" s="140" t="s">
        <v>39</v>
      </c>
      <c r="D27" s="132">
        <v>931</v>
      </c>
      <c r="E27" s="133">
        <f>D27/$Q$10*100000</f>
        <v>38.313797823315362</v>
      </c>
      <c r="F27" s="134">
        <f>D27/$D$10*100</f>
        <v>0.96550722834090386</v>
      </c>
      <c r="G27" s="139" t="str">
        <f>VLOOKUP(H27,$R$31:$S$73,2,FALSE)</f>
        <v>X60-X84, Y87.0</v>
      </c>
      <c r="H27" s="140" t="s">
        <v>40</v>
      </c>
      <c r="I27" s="132">
        <v>536</v>
      </c>
      <c r="J27" s="133">
        <f>I27/$R$10*100000</f>
        <v>45.646720781308346</v>
      </c>
      <c r="K27" s="134">
        <f>I27/$I$10*100</f>
        <v>0.97477585611144457</v>
      </c>
      <c r="L27" s="139" t="str">
        <f>VLOOKUP(M27,$R$31:$S$73,2,FALSE)</f>
        <v>M00-M99</v>
      </c>
      <c r="M27" s="140" t="s">
        <v>39</v>
      </c>
      <c r="N27" s="132">
        <v>517</v>
      </c>
      <c r="O27" s="133">
        <f>N27/$S$10*100000</f>
        <v>41.172303701883855</v>
      </c>
      <c r="P27" s="133">
        <f>N27/$N$10*100</f>
        <v>1.2476169791742078</v>
      </c>
      <c r="Q27" s="141"/>
      <c r="R27" s="141"/>
    </row>
    <row r="28" spans="1:19" s="88" customFormat="1" ht="15">
      <c r="A28" s="137">
        <v>14</v>
      </c>
      <c r="B28" s="139" t="str">
        <f>VLOOKUP(C28,$R$31:$S$73,2,FALSE)</f>
        <v>X60-X84, Y87.0</v>
      </c>
      <c r="C28" s="140" t="s">
        <v>40</v>
      </c>
      <c r="D28" s="132">
        <v>823</v>
      </c>
      <c r="E28" s="133">
        <f>D28/$Q$10*100000</f>
        <v>33.869232662286301</v>
      </c>
      <c r="F28" s="134">
        <f>D28/$D$10*100</f>
        <v>0.85350424159459071</v>
      </c>
      <c r="G28" s="139" t="str">
        <f>VLOOKUP(H28,$R$31:$S$73,2,FALSE)</f>
        <v>A15-A19</v>
      </c>
      <c r="H28" s="140" t="s">
        <v>25</v>
      </c>
      <c r="I28" s="132">
        <v>463</v>
      </c>
      <c r="J28" s="133">
        <f>I28/$R$10*100000</f>
        <v>39.42990992863016</v>
      </c>
      <c r="K28" s="134">
        <f>I28/$I$10*100</f>
        <v>0.84201720406641556</v>
      </c>
      <c r="L28" s="139" t="str">
        <f>VLOOKUP(M28,$R$31:$S$73,2,FALSE)</f>
        <v>F01-F03</v>
      </c>
      <c r="M28" s="140" t="s">
        <v>54</v>
      </c>
      <c r="N28" s="132">
        <v>311</v>
      </c>
      <c r="O28" s="133">
        <f>N28/$S$10*100000</f>
        <v>24.767091781984288</v>
      </c>
      <c r="P28" s="133">
        <f>N28/$N$10*100</f>
        <v>0.75050073602162215</v>
      </c>
    </row>
    <row r="29" spans="1:19" s="88" customFormat="1" ht="15">
      <c r="A29" s="151">
        <v>15</v>
      </c>
      <c r="B29" s="152" t="str">
        <f>VLOOKUP(C29,$R$31:$S$73,2,FALSE)</f>
        <v>A15-A19</v>
      </c>
      <c r="C29" s="153" t="s">
        <v>25</v>
      </c>
      <c r="D29" s="154">
        <v>609</v>
      </c>
      <c r="E29" s="155">
        <f>D29/$Q$10*100000</f>
        <v>25.062409102469449</v>
      </c>
      <c r="F29" s="156">
        <f>D29/$D$10*100</f>
        <v>0.63157239748615523</v>
      </c>
      <c r="G29" s="152" t="str">
        <f>VLOOKUP(H29,$R$31:$S$73,2,FALSE)</f>
        <v>M00-M99</v>
      </c>
      <c r="H29" s="153" t="s">
        <v>39</v>
      </c>
      <c r="I29" s="154">
        <v>414</v>
      </c>
      <c r="J29" s="155">
        <f>I29/$R$10*100000</f>
        <v>35.256982096010553</v>
      </c>
      <c r="K29" s="156">
        <f>I29/$I$10*100</f>
        <v>0.75290523214577987</v>
      </c>
      <c r="L29" s="152" t="str">
        <f>VLOOKUP(M29,$R$31:$S$73,2,FALSE)</f>
        <v>X60-X84, Y87.0</v>
      </c>
      <c r="M29" s="153" t="s">
        <v>40</v>
      </c>
      <c r="N29" s="154">
        <v>287</v>
      </c>
      <c r="O29" s="155">
        <f>N29/$S$10*100000</f>
        <v>22.855804956364924</v>
      </c>
      <c r="P29" s="155">
        <f>N29/$N$10*100</f>
        <v>0.69258428050869947</v>
      </c>
    </row>
    <row r="30" spans="1:19" s="88" customFormat="1" ht="2.25" customHeight="1">
      <c r="A30" s="128"/>
      <c r="B30" s="157"/>
      <c r="C30" s="158"/>
      <c r="D30" s="159"/>
      <c r="E30" s="160"/>
      <c r="F30" s="160"/>
      <c r="G30" s="161"/>
      <c r="H30" s="162"/>
      <c r="I30" s="159"/>
      <c r="J30" s="160"/>
      <c r="K30" s="160"/>
      <c r="L30" s="161"/>
      <c r="M30" s="162"/>
      <c r="N30" s="159"/>
      <c r="O30" s="160"/>
      <c r="P30" s="160"/>
    </row>
    <row r="31" spans="1:19" s="164" customFormat="1">
      <c r="A31" s="163" t="s">
        <v>118</v>
      </c>
      <c r="B31" s="82"/>
      <c r="I31" s="165"/>
      <c r="J31" s="165"/>
      <c r="K31" s="165"/>
      <c r="L31" s="166"/>
      <c r="M31" s="166"/>
      <c r="N31" s="165"/>
      <c r="O31" s="165"/>
      <c r="P31" s="165"/>
      <c r="R31" t="s">
        <v>119</v>
      </c>
      <c r="S31" s="171" t="s">
        <v>120</v>
      </c>
    </row>
    <row r="32" spans="1:19" s="141" customFormat="1">
      <c r="C32" s="135"/>
      <c r="H32" s="135"/>
      <c r="M32" s="135"/>
      <c r="R32" t="s">
        <v>121</v>
      </c>
      <c r="S32" s="171" t="s">
        <v>41</v>
      </c>
    </row>
    <row r="33" spans="3:19" s="141" customFormat="1">
      <c r="C33" s="135"/>
      <c r="H33" s="135"/>
      <c r="R33" t="s">
        <v>122</v>
      </c>
      <c r="S33" s="171" t="s">
        <v>42</v>
      </c>
    </row>
    <row r="34" spans="3:19" s="141" customFormat="1">
      <c r="C34" s="135"/>
      <c r="H34" s="135"/>
      <c r="R34" t="s">
        <v>25</v>
      </c>
      <c r="S34" s="171" t="s">
        <v>43</v>
      </c>
    </row>
    <row r="35" spans="3:19" s="141" customFormat="1">
      <c r="C35" s="135"/>
      <c r="H35" s="135"/>
      <c r="R35" t="s">
        <v>28</v>
      </c>
      <c r="S35" s="171" t="s">
        <v>44</v>
      </c>
    </row>
    <row r="36" spans="3:19" s="141" customFormat="1">
      <c r="C36" s="135"/>
      <c r="H36" s="135"/>
      <c r="R36" t="s">
        <v>45</v>
      </c>
      <c r="S36" s="171" t="s">
        <v>46</v>
      </c>
    </row>
    <row r="37" spans="3:19" s="141" customFormat="1">
      <c r="C37" s="135"/>
      <c r="H37" s="135"/>
      <c r="M37" s="135"/>
      <c r="R37" t="s">
        <v>47</v>
      </c>
      <c r="S37" s="171" t="s">
        <v>48</v>
      </c>
    </row>
    <row r="38" spans="3:19" s="141" customFormat="1">
      <c r="C38" s="135"/>
      <c r="H38" s="135"/>
      <c r="M38" s="135"/>
      <c r="R38" t="s">
        <v>20</v>
      </c>
      <c r="S38" s="171" t="s">
        <v>49</v>
      </c>
    </row>
    <row r="39" spans="3:19" s="141" customFormat="1">
      <c r="C39" s="135"/>
      <c r="H39" s="135"/>
      <c r="M39" s="135"/>
      <c r="R39" t="s">
        <v>50</v>
      </c>
      <c r="S39" s="171" t="s">
        <v>51</v>
      </c>
    </row>
    <row r="40" spans="3:19" s="141" customFormat="1">
      <c r="C40" s="135"/>
      <c r="H40" s="135"/>
      <c r="M40" s="135"/>
      <c r="R40" t="s">
        <v>29</v>
      </c>
      <c r="S40" s="171" t="s">
        <v>52</v>
      </c>
    </row>
    <row r="41" spans="3:19" s="141" customFormat="1">
      <c r="C41" s="135"/>
      <c r="H41" s="135"/>
      <c r="M41" s="135"/>
      <c r="R41" t="s">
        <v>23</v>
      </c>
      <c r="S41" s="171" t="s">
        <v>53</v>
      </c>
    </row>
    <row r="42" spans="3:19" s="141" customFormat="1">
      <c r="C42" s="135"/>
      <c r="H42" s="135"/>
      <c r="M42" s="135"/>
      <c r="R42" t="s">
        <v>54</v>
      </c>
      <c r="S42" s="171" t="s">
        <v>55</v>
      </c>
    </row>
    <row r="43" spans="3:19" s="141" customFormat="1">
      <c r="C43" s="135"/>
      <c r="H43" s="135"/>
      <c r="M43" s="135"/>
      <c r="R43" t="s">
        <v>30</v>
      </c>
      <c r="S43" s="171" t="s">
        <v>56</v>
      </c>
    </row>
    <row r="44" spans="3:19" s="141" customFormat="1">
      <c r="C44" s="135"/>
      <c r="H44" s="135"/>
      <c r="M44" s="135"/>
      <c r="R44" t="s">
        <v>57</v>
      </c>
      <c r="S44" s="171" t="s">
        <v>58</v>
      </c>
    </row>
    <row r="45" spans="3:19" s="141" customFormat="1">
      <c r="C45" s="135"/>
      <c r="H45" s="135"/>
      <c r="M45" s="135"/>
      <c r="R45" t="s">
        <v>59</v>
      </c>
      <c r="S45" s="171" t="s">
        <v>60</v>
      </c>
    </row>
    <row r="46" spans="3:19" s="141" customFormat="1">
      <c r="C46" s="135"/>
      <c r="H46" s="135"/>
      <c r="M46" s="135"/>
      <c r="R46" t="s">
        <v>61</v>
      </c>
      <c r="S46" s="171" t="s">
        <v>62</v>
      </c>
    </row>
    <row r="47" spans="3:19" s="141" customFormat="1">
      <c r="C47" s="135"/>
      <c r="H47" s="135"/>
      <c r="M47" s="135"/>
      <c r="R47" t="s">
        <v>27</v>
      </c>
      <c r="S47" s="171" t="s">
        <v>63</v>
      </c>
    </row>
    <row r="48" spans="3:19" s="141" customFormat="1">
      <c r="C48" s="135"/>
      <c r="H48" s="135"/>
      <c r="M48" s="135"/>
      <c r="R48" t="s">
        <v>34</v>
      </c>
      <c r="S48" s="171" t="s">
        <v>64</v>
      </c>
    </row>
    <row r="49" spans="3:19" s="141" customFormat="1">
      <c r="C49" s="135"/>
      <c r="H49" s="135"/>
      <c r="M49" s="135"/>
      <c r="R49" t="s">
        <v>22</v>
      </c>
      <c r="S49" s="171" t="s">
        <v>65</v>
      </c>
    </row>
    <row r="50" spans="3:19" s="141" customFormat="1">
      <c r="C50" s="135"/>
      <c r="H50" s="135"/>
      <c r="M50" s="135"/>
      <c r="R50" t="s">
        <v>31</v>
      </c>
      <c r="S50" s="171" t="s">
        <v>66</v>
      </c>
    </row>
    <row r="51" spans="3:19" s="141" customFormat="1">
      <c r="C51" s="135"/>
      <c r="H51" s="135"/>
      <c r="M51" s="135"/>
      <c r="R51" t="s">
        <v>67</v>
      </c>
      <c r="S51" s="171" t="s">
        <v>68</v>
      </c>
    </row>
    <row r="52" spans="3:19" s="141" customFormat="1">
      <c r="C52" s="135"/>
      <c r="H52" s="135"/>
      <c r="M52" s="135"/>
      <c r="R52" t="s">
        <v>69</v>
      </c>
      <c r="S52" s="171" t="s">
        <v>70</v>
      </c>
    </row>
    <row r="53" spans="3:19" s="141" customFormat="1">
      <c r="C53" s="135"/>
      <c r="H53" s="135"/>
      <c r="M53" s="135"/>
      <c r="R53" t="s">
        <v>24</v>
      </c>
      <c r="S53" s="171" t="s">
        <v>71</v>
      </c>
    </row>
    <row r="54" spans="3:19" s="141" customFormat="1">
      <c r="C54" s="135"/>
      <c r="H54" s="135"/>
      <c r="M54" s="135"/>
      <c r="R54" t="s">
        <v>72</v>
      </c>
      <c r="S54" s="171" t="s">
        <v>73</v>
      </c>
    </row>
    <row r="55" spans="3:19" s="141" customFormat="1">
      <c r="C55" s="135"/>
      <c r="H55" s="135"/>
      <c r="M55" s="135"/>
      <c r="R55" t="s">
        <v>123</v>
      </c>
      <c r="S55" s="171" t="s">
        <v>124</v>
      </c>
    </row>
    <row r="56" spans="3:19" s="141" customFormat="1">
      <c r="C56" s="135"/>
      <c r="H56" s="135"/>
      <c r="M56" s="135"/>
      <c r="R56" t="s">
        <v>74</v>
      </c>
      <c r="S56" s="171" t="s">
        <v>75</v>
      </c>
    </row>
    <row r="57" spans="3:19" s="141" customFormat="1">
      <c r="C57" s="135"/>
      <c r="H57" s="135"/>
      <c r="M57" s="135"/>
      <c r="R57" t="s">
        <v>76</v>
      </c>
      <c r="S57" s="171" t="s">
        <v>77</v>
      </c>
    </row>
    <row r="58" spans="3:19" s="141" customFormat="1">
      <c r="C58" s="135"/>
      <c r="H58" s="135"/>
      <c r="M58" s="135"/>
      <c r="R58" t="s">
        <v>78</v>
      </c>
      <c r="S58" s="171" t="s">
        <v>79</v>
      </c>
    </row>
    <row r="59" spans="3:19" s="141" customFormat="1">
      <c r="C59" s="135"/>
      <c r="H59" s="135"/>
      <c r="M59" s="135"/>
      <c r="R59" t="s">
        <v>80</v>
      </c>
      <c r="S59" s="171" t="s">
        <v>81</v>
      </c>
    </row>
    <row r="60" spans="3:19" s="141" customFormat="1">
      <c r="C60" s="135"/>
      <c r="H60" s="135"/>
      <c r="M60" s="135"/>
      <c r="R60" t="s">
        <v>21</v>
      </c>
      <c r="S60" s="171" t="s">
        <v>82</v>
      </c>
    </row>
    <row r="61" spans="3:19" s="141" customFormat="1">
      <c r="C61" s="135"/>
      <c r="H61" s="135"/>
      <c r="M61" s="135"/>
      <c r="R61" t="s">
        <v>83</v>
      </c>
      <c r="S61" s="171" t="s">
        <v>84</v>
      </c>
    </row>
    <row r="62" spans="3:19" s="141" customFormat="1">
      <c r="C62" s="135"/>
      <c r="H62" s="135"/>
      <c r="M62" s="135"/>
      <c r="R62" t="s">
        <v>85</v>
      </c>
      <c r="S62" s="171" t="s">
        <v>86</v>
      </c>
    </row>
    <row r="63" spans="3:19" s="141" customFormat="1">
      <c r="C63" s="135"/>
      <c r="H63" s="135"/>
      <c r="M63" s="135"/>
      <c r="R63" t="s">
        <v>39</v>
      </c>
      <c r="S63" s="171" t="s">
        <v>87</v>
      </c>
    </row>
    <row r="64" spans="3:19" s="141" customFormat="1">
      <c r="C64" s="135"/>
      <c r="H64" s="135"/>
      <c r="M64" s="135"/>
      <c r="R64" t="s">
        <v>36</v>
      </c>
      <c r="S64" s="171" t="s">
        <v>88</v>
      </c>
    </row>
    <row r="65" spans="3:19" s="141" customFormat="1">
      <c r="C65" s="135"/>
      <c r="H65" s="135"/>
      <c r="M65" s="135"/>
      <c r="R65" t="s">
        <v>89</v>
      </c>
      <c r="S65" s="171" t="s">
        <v>90</v>
      </c>
    </row>
    <row r="66" spans="3:19" s="141" customFormat="1">
      <c r="C66" s="135"/>
      <c r="H66" s="135"/>
      <c r="M66" s="135"/>
      <c r="R66" t="s">
        <v>91</v>
      </c>
      <c r="S66" s="171" t="s">
        <v>92</v>
      </c>
    </row>
    <row r="67" spans="3:19" s="141" customFormat="1">
      <c r="C67" s="135"/>
      <c r="H67" s="135"/>
      <c r="M67" s="135"/>
      <c r="R67" t="s">
        <v>93</v>
      </c>
      <c r="S67" s="171" t="s">
        <v>94</v>
      </c>
    </row>
    <row r="68" spans="3:19" s="141" customFormat="1">
      <c r="C68" s="135"/>
      <c r="H68" s="135"/>
      <c r="M68" s="135"/>
      <c r="R68" t="s">
        <v>38</v>
      </c>
      <c r="S68" s="171" t="s">
        <v>95</v>
      </c>
    </row>
    <row r="69" spans="3:19" s="141" customFormat="1">
      <c r="C69" s="135"/>
      <c r="H69" s="135"/>
      <c r="M69" s="135"/>
      <c r="R69" t="s">
        <v>96</v>
      </c>
      <c r="S69" s="171" t="s">
        <v>97</v>
      </c>
    </row>
    <row r="70" spans="3:19" s="141" customFormat="1">
      <c r="C70" s="135"/>
      <c r="H70" s="135"/>
      <c r="M70" s="135"/>
      <c r="R70" t="s">
        <v>19</v>
      </c>
      <c r="S70" s="171" t="s">
        <v>98</v>
      </c>
    </row>
    <row r="71" spans="3:19" s="141" customFormat="1">
      <c r="C71" s="135"/>
      <c r="H71" s="135"/>
      <c r="M71" s="135"/>
      <c r="R71" t="s">
        <v>40</v>
      </c>
      <c r="S71" s="171" t="s">
        <v>99</v>
      </c>
    </row>
    <row r="72" spans="3:19" s="141" customFormat="1">
      <c r="C72" s="135"/>
      <c r="H72" s="135"/>
      <c r="M72" s="135"/>
      <c r="R72" t="s">
        <v>100</v>
      </c>
      <c r="S72" s="171" t="s">
        <v>101</v>
      </c>
    </row>
    <row r="73" spans="3:19" s="141" customFormat="1">
      <c r="C73" s="135"/>
      <c r="H73" s="135"/>
      <c r="M73" s="135"/>
      <c r="R73" t="s">
        <v>125</v>
      </c>
      <c r="S73" s="171"/>
    </row>
    <row r="74" spans="3:19" s="141" customFormat="1">
      <c r="C74" s="135"/>
      <c r="H74" s="135"/>
      <c r="M74" s="135"/>
    </row>
    <row r="75" spans="3:19" s="141" customFormat="1">
      <c r="C75" s="135"/>
      <c r="H75" s="135"/>
      <c r="M75" s="135"/>
    </row>
    <row r="76" spans="3:19" s="141" customFormat="1">
      <c r="C76" s="135"/>
      <c r="H76" s="135"/>
      <c r="M76" s="135"/>
    </row>
    <row r="77" spans="3:19" s="141" customFormat="1">
      <c r="C77" s="135"/>
      <c r="H77" s="135"/>
      <c r="M77" s="135"/>
    </row>
    <row r="78" spans="3:19" s="141" customFormat="1">
      <c r="C78" s="135"/>
      <c r="H78" s="135"/>
      <c r="M78" s="135"/>
    </row>
    <row r="79" spans="3:19" s="141" customFormat="1">
      <c r="C79" s="135"/>
      <c r="H79" s="135"/>
      <c r="M79" s="135"/>
    </row>
    <row r="80" spans="3:19" s="141" customFormat="1">
      <c r="C80" s="135"/>
      <c r="H80" s="135"/>
      <c r="M80" s="135"/>
    </row>
    <row r="81" spans="3:13" s="141" customFormat="1">
      <c r="C81" s="135"/>
      <c r="H81" s="135"/>
      <c r="M81" s="135"/>
    </row>
    <row r="82" spans="3:13" s="141" customFormat="1">
      <c r="C82" s="135"/>
      <c r="H82" s="135"/>
      <c r="M82" s="135"/>
    </row>
    <row r="83" spans="3:13" s="141" customFormat="1">
      <c r="C83" s="135"/>
      <c r="H83" s="135"/>
      <c r="M83" s="135"/>
    </row>
    <row r="84" spans="3:13" s="141" customFormat="1">
      <c r="C84" s="135"/>
      <c r="H84" s="135"/>
      <c r="M84" s="135"/>
    </row>
    <row r="85" spans="3:13" s="141" customFormat="1">
      <c r="C85" s="135"/>
      <c r="H85" s="135"/>
      <c r="M85" s="135"/>
    </row>
  </sheetData>
  <mergeCells count="1">
    <mergeCell ref="A1:P2"/>
  </mergeCells>
  <phoneticPr fontId="21" type="noConversion"/>
  <pageMargins left="0.75" right="0.75" top="1" bottom="1" header="0.5" footer="0.5"/>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P85"/>
  <sheetViews>
    <sheetView showGridLines="0" workbookViewId="0">
      <selection activeCell="L3" sqref="L3"/>
    </sheetView>
  </sheetViews>
  <sheetFormatPr defaultColWidth="9" defaultRowHeight="16.5"/>
  <cols>
    <col min="1" max="1" width="2.375" style="87" customWidth="1"/>
    <col min="2" max="2" width="11.625" style="88" customWidth="1"/>
    <col min="3" max="3" width="23.125" style="89" customWidth="1"/>
    <col min="4" max="4" width="5.625" style="87" customWidth="1"/>
    <col min="5" max="5" width="6.625" style="87" customWidth="1"/>
    <col min="6" max="6" width="5.625" style="87" customWidth="1"/>
    <col min="7" max="7" width="11.625" style="87" customWidth="1"/>
    <col min="8" max="8" width="23.125" style="90" customWidth="1"/>
    <col min="9" max="9" width="5.625" style="87" customWidth="1"/>
    <col min="10" max="10" width="6.75" style="87" customWidth="1"/>
    <col min="11" max="11" width="5.625" style="87" customWidth="1"/>
    <col min="12" max="12" width="11.625" style="87" customWidth="1"/>
    <col min="13" max="13" width="23.125" style="90" customWidth="1"/>
    <col min="14" max="14" width="5.625" style="87" customWidth="1"/>
    <col min="15" max="15" width="6.75" style="87" customWidth="1"/>
    <col min="16" max="16" width="5.625" style="87" customWidth="1"/>
    <col min="17" max="16384" width="9" style="87"/>
  </cols>
  <sheetData>
    <row r="1" spans="1:16" s="82" customFormat="1">
      <c r="A1" s="404" t="s">
        <v>287</v>
      </c>
      <c r="B1" s="404"/>
      <c r="C1" s="404"/>
      <c r="D1" s="404"/>
      <c r="E1" s="404"/>
      <c r="F1" s="404"/>
      <c r="G1" s="404"/>
      <c r="H1" s="404"/>
      <c r="I1" s="404"/>
      <c r="J1" s="404"/>
      <c r="K1" s="404"/>
      <c r="L1" s="404"/>
      <c r="M1" s="404"/>
      <c r="N1" s="404"/>
      <c r="O1" s="404"/>
      <c r="P1" s="404"/>
    </row>
    <row r="2" spans="1:16" s="82" customFormat="1" ht="10.5" customHeight="1">
      <c r="A2" s="407"/>
      <c r="B2" s="404"/>
      <c r="C2" s="404"/>
      <c r="D2" s="404"/>
      <c r="E2" s="404"/>
      <c r="F2" s="404"/>
      <c r="G2" s="404"/>
      <c r="H2" s="404"/>
      <c r="I2" s="404"/>
      <c r="J2" s="404"/>
      <c r="K2" s="404"/>
      <c r="L2" s="404"/>
      <c r="M2" s="404"/>
      <c r="N2" s="404"/>
      <c r="O2" s="404"/>
      <c r="P2" s="404"/>
    </row>
    <row r="3" spans="1:16" s="82" customFormat="1">
      <c r="B3" s="84"/>
      <c r="C3" s="85"/>
      <c r="D3" s="86"/>
      <c r="E3" s="86"/>
      <c r="F3" s="86"/>
      <c r="G3" s="86"/>
      <c r="H3" s="401" t="s">
        <v>102</v>
      </c>
      <c r="I3" s="86"/>
      <c r="J3" s="86"/>
      <c r="K3" s="86"/>
      <c r="L3" s="86"/>
      <c r="M3" s="83"/>
      <c r="N3" s="86"/>
      <c r="O3" s="86"/>
      <c r="P3" s="84"/>
    </row>
    <row r="4" spans="1:16" ht="10.5" customHeight="1"/>
    <row r="5" spans="1:16" s="90" customFormat="1">
      <c r="A5" s="91" t="s">
        <v>0</v>
      </c>
      <c r="B5" s="92"/>
      <c r="C5" s="93" t="s">
        <v>1</v>
      </c>
      <c r="D5" s="92"/>
      <c r="E5" s="94"/>
      <c r="F5" s="95"/>
      <c r="G5" s="96"/>
      <c r="H5" s="93" t="s">
        <v>2</v>
      </c>
      <c r="I5" s="96"/>
      <c r="J5" s="97"/>
      <c r="K5" s="98"/>
      <c r="L5" s="99"/>
      <c r="M5" s="93" t="s">
        <v>3</v>
      </c>
      <c r="N5" s="96"/>
      <c r="O5" s="97"/>
      <c r="P5" s="100"/>
    </row>
    <row r="6" spans="1:16" s="90" customFormat="1">
      <c r="A6" s="101"/>
      <c r="B6" s="102" t="s">
        <v>32</v>
      </c>
      <c r="C6" s="103"/>
      <c r="D6" s="91" t="s">
        <v>4</v>
      </c>
      <c r="E6" s="104" t="s">
        <v>5</v>
      </c>
      <c r="F6" s="91" t="s">
        <v>4</v>
      </c>
      <c r="G6" s="102" t="s">
        <v>32</v>
      </c>
      <c r="H6" s="103"/>
      <c r="I6" s="91" t="s">
        <v>4</v>
      </c>
      <c r="J6" s="105" t="s">
        <v>5</v>
      </c>
      <c r="K6" s="91" t="s">
        <v>4</v>
      </c>
      <c r="L6" s="102" t="s">
        <v>32</v>
      </c>
      <c r="M6" s="106"/>
      <c r="N6" s="91" t="s">
        <v>4</v>
      </c>
      <c r="O6" s="105" t="s">
        <v>5</v>
      </c>
      <c r="P6" s="107" t="s">
        <v>4</v>
      </c>
    </row>
    <row r="7" spans="1:16" s="90" customFormat="1">
      <c r="A7" s="101"/>
      <c r="B7" s="108" t="s">
        <v>33</v>
      </c>
      <c r="C7" s="109" t="s">
        <v>7</v>
      </c>
      <c r="D7" s="110"/>
      <c r="E7" s="111" t="s">
        <v>8</v>
      </c>
      <c r="F7" s="110" t="s">
        <v>9</v>
      </c>
      <c r="G7" s="108" t="s">
        <v>33</v>
      </c>
      <c r="H7" s="109" t="s">
        <v>7</v>
      </c>
      <c r="I7" s="110"/>
      <c r="J7" s="112" t="s">
        <v>10</v>
      </c>
      <c r="K7" s="110" t="s">
        <v>9</v>
      </c>
      <c r="L7" s="108" t="s">
        <v>33</v>
      </c>
      <c r="M7" s="113" t="s">
        <v>7</v>
      </c>
      <c r="N7" s="110"/>
      <c r="O7" s="112" t="s">
        <v>11</v>
      </c>
      <c r="P7" s="114" t="s">
        <v>9</v>
      </c>
    </row>
    <row r="8" spans="1:16" s="90" customFormat="1">
      <c r="A8" s="115" t="s">
        <v>12</v>
      </c>
      <c r="B8" s="116" t="s">
        <v>13</v>
      </c>
      <c r="C8" s="117"/>
      <c r="D8" s="115" t="s">
        <v>14</v>
      </c>
      <c r="E8" s="118" t="s">
        <v>15</v>
      </c>
      <c r="F8" s="115" t="s">
        <v>16</v>
      </c>
      <c r="G8" s="116" t="s">
        <v>13</v>
      </c>
      <c r="H8" s="117"/>
      <c r="I8" s="115" t="s">
        <v>14</v>
      </c>
      <c r="J8" s="119" t="s">
        <v>15</v>
      </c>
      <c r="K8" s="115" t="s">
        <v>16</v>
      </c>
      <c r="L8" s="116" t="s">
        <v>13</v>
      </c>
      <c r="M8" s="120"/>
      <c r="N8" s="115" t="s">
        <v>14</v>
      </c>
      <c r="O8" s="119" t="s">
        <v>15</v>
      </c>
      <c r="P8" s="121" t="s">
        <v>16</v>
      </c>
    </row>
    <row r="9" spans="1:16" ht="3.95" customHeight="1">
      <c r="A9" s="122"/>
      <c r="B9" s="123"/>
      <c r="C9" s="124"/>
      <c r="D9" s="125"/>
      <c r="E9" s="125"/>
      <c r="F9" s="122"/>
      <c r="G9" s="126"/>
      <c r="H9" s="127"/>
      <c r="I9" s="125"/>
      <c r="J9" s="125"/>
      <c r="K9" s="122"/>
      <c r="L9" s="126"/>
      <c r="M9" s="127"/>
      <c r="N9" s="125"/>
      <c r="O9" s="125"/>
      <c r="P9" s="128"/>
    </row>
    <row r="10" spans="1:16" s="136" customFormat="1" ht="20.25" customHeight="1">
      <c r="A10" s="129" t="s">
        <v>17</v>
      </c>
      <c r="B10" s="130" t="s">
        <v>17</v>
      </c>
      <c r="C10" s="131" t="s">
        <v>18</v>
      </c>
      <c r="D10" s="132">
        <v>96379</v>
      </c>
      <c r="E10" s="133">
        <v>4062.0687853032337</v>
      </c>
      <c r="F10" s="134">
        <v>100</v>
      </c>
      <c r="G10" s="130"/>
      <c r="H10" s="131" t="s">
        <v>18</v>
      </c>
      <c r="I10" s="132">
        <v>55315</v>
      </c>
      <c r="J10" s="133">
        <v>4786.2601496576981</v>
      </c>
      <c r="K10" s="134">
        <v>100</v>
      </c>
      <c r="L10" s="130" t="s">
        <v>17</v>
      </c>
      <c r="M10" s="131" t="s">
        <v>18</v>
      </c>
      <c r="N10" s="132">
        <v>41064</v>
      </c>
      <c r="O10" s="133">
        <v>3374.3319374963021</v>
      </c>
      <c r="P10" s="133">
        <v>100</v>
      </c>
    </row>
    <row r="11" spans="1:16" ht="6" customHeight="1">
      <c r="A11" s="137"/>
      <c r="B11" s="138"/>
      <c r="C11" s="131"/>
      <c r="D11" s="132"/>
      <c r="E11" s="133"/>
      <c r="F11" s="134"/>
      <c r="G11" s="138"/>
      <c r="H11" s="131"/>
      <c r="I11" s="132"/>
      <c r="J11" s="133"/>
      <c r="K11" s="134"/>
      <c r="L11" s="138"/>
      <c r="M11" s="131"/>
      <c r="N11" s="132"/>
      <c r="O11" s="133"/>
      <c r="P11" s="133"/>
    </row>
    <row r="12" spans="1:16" s="88" customFormat="1" ht="20.25" customHeight="1">
      <c r="A12" s="137">
        <v>1</v>
      </c>
      <c r="B12" s="139" t="s">
        <v>49</v>
      </c>
      <c r="C12" s="140" t="s">
        <v>20</v>
      </c>
      <c r="D12" s="132">
        <v>23195</v>
      </c>
      <c r="E12" s="133">
        <v>977.59559110499708</v>
      </c>
      <c r="F12" s="134">
        <v>24.066446010022929</v>
      </c>
      <c r="G12" s="139" t="s">
        <v>49</v>
      </c>
      <c r="H12" s="140" t="s">
        <v>20</v>
      </c>
      <c r="I12" s="132">
        <v>14772</v>
      </c>
      <c r="J12" s="133">
        <v>1278.181956625572</v>
      </c>
      <c r="K12" s="134">
        <v>26.7052336617554</v>
      </c>
      <c r="L12" s="139" t="s">
        <v>49</v>
      </c>
      <c r="M12" s="140" t="s">
        <v>20</v>
      </c>
      <c r="N12" s="132">
        <v>8423</v>
      </c>
      <c r="O12" s="133">
        <v>692.13904903397997</v>
      </c>
      <c r="P12" s="133">
        <v>20.511883888564192</v>
      </c>
    </row>
    <row r="13" spans="1:16" s="88" customFormat="1" ht="20.25" customHeight="1">
      <c r="A13" s="137">
        <v>2</v>
      </c>
      <c r="B13" s="139" t="s">
        <v>64</v>
      </c>
      <c r="C13" s="140" t="s">
        <v>34</v>
      </c>
      <c r="D13" s="132">
        <v>12087</v>
      </c>
      <c r="E13" s="133">
        <v>509.428666078297</v>
      </c>
      <c r="F13" s="134">
        <v>12.541113728094293</v>
      </c>
      <c r="G13" s="139" t="s">
        <v>64</v>
      </c>
      <c r="H13" s="140" t="s">
        <v>34</v>
      </c>
      <c r="I13" s="132">
        <v>6613</v>
      </c>
      <c r="J13" s="133">
        <v>572.20533977558273</v>
      </c>
      <c r="K13" s="134">
        <v>11.955165868209347</v>
      </c>
      <c r="L13" s="139" t="s">
        <v>64</v>
      </c>
      <c r="M13" s="140" t="s">
        <v>34</v>
      </c>
      <c r="N13" s="132">
        <v>5474</v>
      </c>
      <c r="O13" s="133">
        <v>449.81231798789111</v>
      </c>
      <c r="P13" s="133">
        <v>13.330411065653614</v>
      </c>
    </row>
    <row r="14" spans="1:16" s="88" customFormat="1" ht="20.25" customHeight="1">
      <c r="A14" s="137">
        <v>3</v>
      </c>
      <c r="B14" s="139" t="s">
        <v>65</v>
      </c>
      <c r="C14" s="140" t="s">
        <v>22</v>
      </c>
      <c r="D14" s="132">
        <v>8254</v>
      </c>
      <c r="E14" s="133">
        <v>347.87988829405668</v>
      </c>
      <c r="F14" s="134">
        <v>8.5641062887143455</v>
      </c>
      <c r="G14" s="139" t="s">
        <v>71</v>
      </c>
      <c r="H14" s="140" t="s">
        <v>24</v>
      </c>
      <c r="I14" s="132">
        <v>4876</v>
      </c>
      <c r="J14" s="133">
        <v>421.90733959560583</v>
      </c>
      <c r="K14" s="134">
        <v>8.8149688149688146</v>
      </c>
      <c r="L14" s="139" t="s">
        <v>65</v>
      </c>
      <c r="M14" s="140" t="s">
        <v>22</v>
      </c>
      <c r="N14" s="132">
        <v>3758</v>
      </c>
      <c r="O14" s="133">
        <v>308.80429137714555</v>
      </c>
      <c r="P14" s="133">
        <v>9.1515682836547825</v>
      </c>
    </row>
    <row r="15" spans="1:16" s="88" customFormat="1" ht="20.25" customHeight="1">
      <c r="A15" s="137">
        <v>4</v>
      </c>
      <c r="B15" s="139" t="s">
        <v>71</v>
      </c>
      <c r="C15" s="140" t="s">
        <v>24</v>
      </c>
      <c r="D15" s="132">
        <v>7739</v>
      </c>
      <c r="E15" s="133">
        <v>326.17427374699599</v>
      </c>
      <c r="F15" s="134">
        <v>8.0297575197916551</v>
      </c>
      <c r="G15" s="139" t="s">
        <v>65</v>
      </c>
      <c r="H15" s="140" t="s">
        <v>22</v>
      </c>
      <c r="I15" s="132">
        <v>4496</v>
      </c>
      <c r="J15" s="133">
        <v>389.02694807667018</v>
      </c>
      <c r="K15" s="134">
        <v>8.1279942149507374</v>
      </c>
      <c r="L15" s="139" t="s">
        <v>53</v>
      </c>
      <c r="M15" s="140" t="s">
        <v>23</v>
      </c>
      <c r="N15" s="132">
        <v>3470</v>
      </c>
      <c r="O15" s="133">
        <v>285.1386085893281</v>
      </c>
      <c r="P15" s="133">
        <v>8.4502240405221105</v>
      </c>
    </row>
    <row r="16" spans="1:16" s="88" customFormat="1" ht="20.25" customHeight="1">
      <c r="A16" s="137">
        <v>5</v>
      </c>
      <c r="B16" s="139" t="s">
        <v>53</v>
      </c>
      <c r="C16" s="142" t="s">
        <v>23</v>
      </c>
      <c r="D16" s="132">
        <v>6187</v>
      </c>
      <c r="E16" s="133">
        <v>260.76240233527125</v>
      </c>
      <c r="F16" s="134">
        <v>6.4194482200479355</v>
      </c>
      <c r="G16" s="139" t="s">
        <v>114</v>
      </c>
      <c r="H16" s="142" t="s">
        <v>35</v>
      </c>
      <c r="I16" s="132">
        <v>3645</v>
      </c>
      <c r="J16" s="133">
        <v>315.39217654347482</v>
      </c>
      <c r="K16" s="134">
        <v>6.589532676489199</v>
      </c>
      <c r="L16" s="139" t="s">
        <v>71</v>
      </c>
      <c r="M16" s="142" t="s">
        <v>24</v>
      </c>
      <c r="N16" s="132">
        <v>2863</v>
      </c>
      <c r="O16" s="133">
        <v>235.25989521361564</v>
      </c>
      <c r="P16" s="133">
        <v>6.9720436391973504</v>
      </c>
    </row>
    <row r="17" spans="1:16" s="88" customFormat="1" ht="20.25" customHeight="1">
      <c r="A17" s="137">
        <v>6</v>
      </c>
      <c r="B17" s="139" t="s">
        <v>114</v>
      </c>
      <c r="C17" s="140" t="s">
        <v>35</v>
      </c>
      <c r="D17" s="132">
        <v>4921</v>
      </c>
      <c r="E17" s="133">
        <v>207.40452269142878</v>
      </c>
      <c r="F17" s="134">
        <v>5.1058840618807002</v>
      </c>
      <c r="G17" s="139" t="s">
        <v>53</v>
      </c>
      <c r="H17" s="140" t="s">
        <v>23</v>
      </c>
      <c r="I17" s="132">
        <v>2717</v>
      </c>
      <c r="J17" s="133">
        <v>235.09479936038989</v>
      </c>
      <c r="K17" s="134">
        <v>4.9118683901292597</v>
      </c>
      <c r="L17" s="139" t="s">
        <v>88</v>
      </c>
      <c r="M17" s="140" t="s">
        <v>36</v>
      </c>
      <c r="N17" s="132">
        <v>1703</v>
      </c>
      <c r="O17" s="133">
        <v>139.93978398490654</v>
      </c>
      <c r="P17" s="133">
        <v>4.1471848821352033</v>
      </c>
    </row>
    <row r="18" spans="1:16" s="88" customFormat="1" ht="20.25" customHeight="1">
      <c r="A18" s="137">
        <v>7</v>
      </c>
      <c r="B18" s="139" t="s">
        <v>88</v>
      </c>
      <c r="C18" s="140" t="s">
        <v>36</v>
      </c>
      <c r="D18" s="132">
        <v>3243</v>
      </c>
      <c r="E18" s="133">
        <v>136.68215140993772</v>
      </c>
      <c r="F18" s="134">
        <v>3.3648408885753121</v>
      </c>
      <c r="G18" s="139" t="s">
        <v>98</v>
      </c>
      <c r="H18" s="140" t="s">
        <v>37</v>
      </c>
      <c r="I18" s="132">
        <v>1597</v>
      </c>
      <c r="J18" s="133">
        <v>138.18417172563215</v>
      </c>
      <c r="K18" s="134">
        <v>2.8871011479707129</v>
      </c>
      <c r="L18" s="139" t="s">
        <v>63</v>
      </c>
      <c r="M18" s="140" t="s">
        <v>27</v>
      </c>
      <c r="N18" s="132">
        <v>1573</v>
      </c>
      <c r="O18" s="133">
        <v>129.25735772651672</v>
      </c>
      <c r="P18" s="133">
        <v>3.8306058834989285</v>
      </c>
    </row>
    <row r="19" spans="1:16" s="88" customFormat="1" ht="20.25" customHeight="1">
      <c r="A19" s="137">
        <v>8</v>
      </c>
      <c r="B19" s="139" t="s">
        <v>63</v>
      </c>
      <c r="C19" s="140" t="s">
        <v>27</v>
      </c>
      <c r="D19" s="132">
        <v>2954</v>
      </c>
      <c r="E19" s="133">
        <v>124.50171916896578</v>
      </c>
      <c r="F19" s="134">
        <v>3.0649830357235497</v>
      </c>
      <c r="G19" s="139" t="s">
        <v>88</v>
      </c>
      <c r="H19" s="140" t="s">
        <v>36</v>
      </c>
      <c r="I19" s="132">
        <v>1540</v>
      </c>
      <c r="J19" s="133">
        <v>133.25211299779184</v>
      </c>
      <c r="K19" s="134">
        <v>2.7840549579680016</v>
      </c>
      <c r="L19" s="139" t="s">
        <v>44</v>
      </c>
      <c r="M19" s="140" t="s">
        <v>103</v>
      </c>
      <c r="N19" s="132">
        <v>1392</v>
      </c>
      <c r="O19" s="133">
        <v>114.38413347445093</v>
      </c>
      <c r="P19" s="133">
        <v>3.3898305084745761</v>
      </c>
    </row>
    <row r="20" spans="1:16" s="88" customFormat="1" ht="20.25" customHeight="1">
      <c r="A20" s="137">
        <v>9</v>
      </c>
      <c r="B20" s="139" t="s">
        <v>44</v>
      </c>
      <c r="C20" s="140" t="s">
        <v>103</v>
      </c>
      <c r="D20" s="132">
        <v>2881</v>
      </c>
      <c r="E20" s="133">
        <v>121.42500099045037</v>
      </c>
      <c r="F20" s="134">
        <v>2.9892403946917896</v>
      </c>
      <c r="G20" s="139" t="s">
        <v>44</v>
      </c>
      <c r="H20" s="140" t="s">
        <v>103</v>
      </c>
      <c r="I20" s="132">
        <v>1489</v>
      </c>
      <c r="J20" s="133">
        <v>128.83921834656624</v>
      </c>
      <c r="K20" s="134">
        <v>2.6918557353339962</v>
      </c>
      <c r="L20" s="139" t="s">
        <v>114</v>
      </c>
      <c r="M20" s="140" t="s">
        <v>104</v>
      </c>
      <c r="N20" s="132">
        <v>1276</v>
      </c>
      <c r="O20" s="133">
        <v>104.85212235158002</v>
      </c>
      <c r="P20" s="133">
        <v>3.1073446327683616</v>
      </c>
    </row>
    <row r="21" spans="1:16" s="88" customFormat="1" ht="20.25" customHeight="1">
      <c r="A21" s="137">
        <v>10</v>
      </c>
      <c r="B21" s="139" t="s">
        <v>98</v>
      </c>
      <c r="C21" s="140" t="s">
        <v>37</v>
      </c>
      <c r="D21" s="132">
        <v>2447</v>
      </c>
      <c r="E21" s="133">
        <v>103.13327921681085</v>
      </c>
      <c r="F21" s="134">
        <v>2.5389348302015997</v>
      </c>
      <c r="G21" s="139" t="s">
        <v>63</v>
      </c>
      <c r="H21" s="140" t="s">
        <v>27</v>
      </c>
      <c r="I21" s="132">
        <v>1381</v>
      </c>
      <c r="J21" s="133">
        <v>119.49426496750033</v>
      </c>
      <c r="K21" s="134">
        <v>2.4966103226972791</v>
      </c>
      <c r="L21" s="139" t="s">
        <v>82</v>
      </c>
      <c r="M21" s="140" t="s">
        <v>21</v>
      </c>
      <c r="N21" s="132">
        <v>926</v>
      </c>
      <c r="O21" s="133">
        <v>76.091743963607442</v>
      </c>
      <c r="P21" s="133">
        <v>2.2550165595168519</v>
      </c>
    </row>
    <row r="22" spans="1:16" s="88" customFormat="1" ht="20.25" customHeight="1">
      <c r="A22" s="137"/>
      <c r="B22" s="143"/>
      <c r="C22" s="140" t="s">
        <v>26</v>
      </c>
      <c r="D22" s="132">
        <v>22471</v>
      </c>
      <c r="E22" s="133">
        <v>947.08129026602228</v>
      </c>
      <c r="F22" s="134">
        <v>23.315245022255883</v>
      </c>
      <c r="G22" s="143"/>
      <c r="H22" s="140" t="s">
        <v>26</v>
      </c>
      <c r="I22" s="132">
        <v>12189</v>
      </c>
      <c r="J22" s="133">
        <v>1054.6818216429122</v>
      </c>
      <c r="K22" s="134">
        <v>22.035614209527253</v>
      </c>
      <c r="L22" s="143"/>
      <c r="M22" s="140" t="s">
        <v>26</v>
      </c>
      <c r="N22" s="132">
        <v>10206</v>
      </c>
      <c r="O22" s="133">
        <v>838.6526337932803</v>
      </c>
      <c r="P22" s="133">
        <v>24.853886616014027</v>
      </c>
    </row>
    <row r="23" spans="1:16" s="88" customFormat="1" ht="5.0999999999999996" customHeight="1">
      <c r="A23" s="137"/>
      <c r="B23" s="143"/>
      <c r="C23" s="144"/>
      <c r="D23" s="132"/>
      <c r="E23" s="133"/>
      <c r="F23" s="134"/>
      <c r="G23" s="143"/>
      <c r="H23" s="144"/>
      <c r="I23" s="132"/>
      <c r="J23" s="133"/>
      <c r="K23" s="134"/>
      <c r="L23" s="143"/>
      <c r="M23" s="144"/>
      <c r="N23" s="132"/>
      <c r="O23" s="133"/>
      <c r="P23" s="133"/>
    </row>
    <row r="24" spans="1:16" s="88" customFormat="1" ht="5.0999999999999996" customHeight="1">
      <c r="A24" s="145"/>
      <c r="B24" s="146"/>
      <c r="C24" s="147"/>
      <c r="D24" s="148"/>
      <c r="E24" s="149"/>
      <c r="F24" s="150"/>
      <c r="G24" s="146"/>
      <c r="H24" s="147"/>
      <c r="I24" s="148"/>
      <c r="J24" s="149"/>
      <c r="K24" s="150"/>
      <c r="L24" s="146"/>
      <c r="M24" s="147"/>
      <c r="N24" s="148"/>
      <c r="O24" s="149"/>
      <c r="P24" s="149"/>
    </row>
    <row r="25" spans="1:16" s="88" customFormat="1" ht="20.25" customHeight="1">
      <c r="A25" s="137">
        <v>11</v>
      </c>
      <c r="B25" s="139" t="s">
        <v>82</v>
      </c>
      <c r="C25" s="140" t="s">
        <v>21</v>
      </c>
      <c r="D25" s="132">
        <v>1941</v>
      </c>
      <c r="E25" s="133">
        <v>81.806986089019148</v>
      </c>
      <c r="F25" s="134">
        <v>2.0139241951047429</v>
      </c>
      <c r="G25" s="139" t="s">
        <v>82</v>
      </c>
      <c r="H25" s="140" t="s">
        <v>21</v>
      </c>
      <c r="I25" s="132">
        <v>1015</v>
      </c>
      <c r="J25" s="133">
        <v>87.825256293999161</v>
      </c>
      <c r="K25" s="134">
        <v>1.8349453132061828</v>
      </c>
      <c r="L25" s="139" t="s">
        <v>95</v>
      </c>
      <c r="M25" s="140" t="s">
        <v>38</v>
      </c>
      <c r="N25" s="132">
        <v>856</v>
      </c>
      <c r="O25" s="133">
        <v>70.339668286012923</v>
      </c>
      <c r="P25" s="133">
        <v>2.08455094486655</v>
      </c>
    </row>
    <row r="26" spans="1:16" s="88" customFormat="1" ht="20.25" customHeight="1">
      <c r="A26" s="137">
        <v>12</v>
      </c>
      <c r="B26" s="139" t="s">
        <v>95</v>
      </c>
      <c r="C26" s="140" t="s">
        <v>38</v>
      </c>
      <c r="D26" s="132">
        <v>1606</v>
      </c>
      <c r="E26" s="133">
        <v>67.687799927338872</v>
      </c>
      <c r="F26" s="134">
        <v>1.6663381026987205</v>
      </c>
      <c r="G26" s="139" t="s">
        <v>95</v>
      </c>
      <c r="H26" s="140" t="s">
        <v>38</v>
      </c>
      <c r="I26" s="132">
        <v>750</v>
      </c>
      <c r="J26" s="133">
        <v>64.895509576846663</v>
      </c>
      <c r="K26" s="134">
        <v>1.3558709210883124</v>
      </c>
      <c r="L26" s="139" t="s">
        <v>98</v>
      </c>
      <c r="M26" s="140" t="s">
        <v>37</v>
      </c>
      <c r="N26" s="132">
        <v>850</v>
      </c>
      <c r="O26" s="133">
        <v>69.846633227933395</v>
      </c>
      <c r="P26" s="133">
        <v>2.0699396064679525</v>
      </c>
    </row>
    <row r="27" spans="1:16" s="88" customFormat="1" ht="20.25" customHeight="1">
      <c r="A27" s="137">
        <v>13</v>
      </c>
      <c r="B27" s="139" t="s">
        <v>87</v>
      </c>
      <c r="C27" s="140" t="s">
        <v>39</v>
      </c>
      <c r="D27" s="132">
        <v>883</v>
      </c>
      <c r="E27" s="133">
        <v>37.21564591272741</v>
      </c>
      <c r="F27" s="134">
        <v>0.91617468535676849</v>
      </c>
      <c r="G27" s="139" t="s">
        <v>99</v>
      </c>
      <c r="H27" s="140" t="s">
        <v>40</v>
      </c>
      <c r="I27" s="132">
        <v>559</v>
      </c>
      <c r="J27" s="133">
        <v>48.36878647127638</v>
      </c>
      <c r="K27" s="134">
        <v>1.0105757931844888</v>
      </c>
      <c r="L27" s="139" t="s">
        <v>87</v>
      </c>
      <c r="M27" s="140" t="s">
        <v>39</v>
      </c>
      <c r="N27" s="132">
        <v>453</v>
      </c>
      <c r="O27" s="133">
        <v>37.224146885004501</v>
      </c>
      <c r="P27" s="133">
        <v>1.103156049094097</v>
      </c>
    </row>
    <row r="28" spans="1:16" s="88" customFormat="1" ht="20.25" customHeight="1">
      <c r="A28" s="137">
        <v>14</v>
      </c>
      <c r="B28" s="139" t="s">
        <v>99</v>
      </c>
      <c r="C28" s="140" t="s">
        <v>40</v>
      </c>
      <c r="D28" s="132">
        <v>868</v>
      </c>
      <c r="E28" s="133">
        <v>36.583443547279039</v>
      </c>
      <c r="F28" s="134">
        <v>0.90061112898037965</v>
      </c>
      <c r="G28" s="139" t="s">
        <v>43</v>
      </c>
      <c r="H28" s="140" t="s">
        <v>105</v>
      </c>
      <c r="I28" s="132">
        <v>475</v>
      </c>
      <c r="J28" s="133">
        <v>41.100489398669559</v>
      </c>
      <c r="K28" s="134">
        <v>0.85871825002259794</v>
      </c>
      <c r="L28" s="139" t="s">
        <v>99</v>
      </c>
      <c r="M28" s="140" t="s">
        <v>106</v>
      </c>
      <c r="N28" s="132">
        <v>309</v>
      </c>
      <c r="O28" s="133">
        <v>25.391305491095785</v>
      </c>
      <c r="P28" s="133">
        <v>0.7524839275277615</v>
      </c>
    </row>
    <row r="29" spans="1:16" s="88" customFormat="1" ht="20.25" customHeight="1">
      <c r="A29" s="151">
        <v>15</v>
      </c>
      <c r="B29" s="152" t="s">
        <v>43</v>
      </c>
      <c r="C29" s="153" t="s">
        <v>105</v>
      </c>
      <c r="D29" s="154">
        <v>632</v>
      </c>
      <c r="E29" s="155">
        <v>26.636792997558015</v>
      </c>
      <c r="F29" s="156">
        <v>0.65574450865852518</v>
      </c>
      <c r="G29" s="152" t="s">
        <v>87</v>
      </c>
      <c r="H29" s="153" t="s">
        <v>107</v>
      </c>
      <c r="I29" s="154">
        <v>430</v>
      </c>
      <c r="J29" s="155">
        <v>37.206758824058753</v>
      </c>
      <c r="K29" s="156">
        <v>0.77736599475729906</v>
      </c>
      <c r="L29" s="152" t="s">
        <v>55</v>
      </c>
      <c r="M29" s="153" t="s">
        <v>108</v>
      </c>
      <c r="N29" s="154">
        <v>255</v>
      </c>
      <c r="O29" s="155">
        <v>20.953989968380018</v>
      </c>
      <c r="P29" s="155">
        <v>0.62098188194038573</v>
      </c>
    </row>
    <row r="30" spans="1:16" s="88" customFormat="1" ht="2.25" customHeight="1">
      <c r="A30" s="128"/>
      <c r="B30" s="157"/>
      <c r="C30" s="158"/>
      <c r="D30" s="159"/>
      <c r="E30" s="160"/>
      <c r="F30" s="160"/>
      <c r="G30" s="161"/>
      <c r="H30" s="162"/>
      <c r="I30" s="159"/>
      <c r="J30" s="160"/>
      <c r="K30" s="160"/>
      <c r="L30" s="161"/>
      <c r="M30" s="162"/>
      <c r="N30" s="159"/>
      <c r="O30" s="160"/>
      <c r="P30" s="160"/>
    </row>
    <row r="31" spans="1:16" s="164" customFormat="1">
      <c r="A31" s="163" t="s">
        <v>109</v>
      </c>
      <c r="B31" s="82"/>
      <c r="I31" s="165"/>
      <c r="J31" s="165"/>
      <c r="K31" s="165"/>
      <c r="L31" s="166"/>
      <c r="M31" s="166"/>
      <c r="N31" s="165"/>
      <c r="O31" s="165"/>
      <c r="P31" s="165"/>
    </row>
    <row r="32" spans="1:16" s="141" customFormat="1">
      <c r="C32" s="135"/>
      <c r="H32" s="135"/>
      <c r="M32" s="135"/>
    </row>
    <row r="33" spans="3:13" s="141" customFormat="1">
      <c r="C33" s="135"/>
      <c r="H33" s="135"/>
    </row>
    <row r="34" spans="3:13" s="141" customFormat="1">
      <c r="C34" s="135"/>
      <c r="H34" s="135"/>
    </row>
    <row r="35" spans="3:13" s="141" customFormat="1">
      <c r="C35" s="135"/>
      <c r="H35" s="135"/>
    </row>
    <row r="36" spans="3:13" s="141" customFormat="1">
      <c r="C36" s="135"/>
      <c r="H36" s="135"/>
    </row>
    <row r="37" spans="3:13" s="141" customFormat="1">
      <c r="C37" s="135"/>
      <c r="H37" s="135"/>
      <c r="M37" s="135"/>
    </row>
    <row r="38" spans="3:13" s="141" customFormat="1">
      <c r="C38" s="135"/>
      <c r="H38" s="135"/>
      <c r="M38" s="135"/>
    </row>
    <row r="39" spans="3:13" s="141" customFormat="1">
      <c r="C39" s="135"/>
      <c r="H39" s="135"/>
      <c r="M39" s="135"/>
    </row>
    <row r="40" spans="3:13" s="141" customFormat="1">
      <c r="C40" s="135"/>
      <c r="H40" s="135"/>
      <c r="M40" s="135"/>
    </row>
    <row r="41" spans="3:13" s="141" customFormat="1">
      <c r="C41" s="135"/>
      <c r="H41" s="135"/>
      <c r="M41" s="135"/>
    </row>
    <row r="42" spans="3:13" s="141" customFormat="1">
      <c r="C42" s="135"/>
      <c r="H42" s="135"/>
      <c r="M42" s="135"/>
    </row>
    <row r="43" spans="3:13" s="141" customFormat="1">
      <c r="C43" s="135"/>
      <c r="H43" s="135"/>
      <c r="M43" s="135"/>
    </row>
    <row r="44" spans="3:13" s="141" customFormat="1">
      <c r="C44" s="135"/>
      <c r="H44" s="135"/>
      <c r="M44" s="135"/>
    </row>
    <row r="45" spans="3:13" s="141" customFormat="1">
      <c r="C45" s="135"/>
      <c r="H45" s="135"/>
      <c r="M45" s="135"/>
    </row>
    <row r="46" spans="3:13" s="141" customFormat="1">
      <c r="C46" s="135"/>
      <c r="H46" s="135"/>
      <c r="M46" s="135"/>
    </row>
    <row r="47" spans="3:13" s="141" customFormat="1">
      <c r="C47" s="135"/>
      <c r="H47" s="135"/>
      <c r="M47" s="135"/>
    </row>
    <row r="48" spans="3:13" s="141" customFormat="1">
      <c r="C48" s="135"/>
      <c r="H48" s="135"/>
      <c r="M48" s="135"/>
    </row>
    <row r="49" spans="3:13" s="141" customFormat="1">
      <c r="C49" s="135"/>
      <c r="H49" s="135"/>
      <c r="M49" s="135"/>
    </row>
    <row r="50" spans="3:13" s="141" customFormat="1">
      <c r="C50" s="135"/>
      <c r="H50" s="135"/>
      <c r="M50" s="135"/>
    </row>
    <row r="51" spans="3:13" s="141" customFormat="1">
      <c r="C51" s="135"/>
      <c r="H51" s="135"/>
      <c r="M51" s="135"/>
    </row>
    <row r="52" spans="3:13" s="141" customFormat="1">
      <c r="C52" s="135"/>
      <c r="H52" s="135"/>
      <c r="M52" s="135"/>
    </row>
    <row r="53" spans="3:13" s="141" customFormat="1">
      <c r="C53" s="135"/>
      <c r="H53" s="135"/>
      <c r="M53" s="135"/>
    </row>
    <row r="54" spans="3:13" s="141" customFormat="1">
      <c r="C54" s="135"/>
      <c r="H54" s="135"/>
      <c r="M54" s="135"/>
    </row>
    <row r="55" spans="3:13" s="141" customFormat="1">
      <c r="C55" s="135"/>
      <c r="H55" s="135"/>
      <c r="M55" s="135"/>
    </row>
    <row r="56" spans="3:13" s="141" customFormat="1">
      <c r="C56" s="135"/>
      <c r="H56" s="135"/>
      <c r="M56" s="135"/>
    </row>
    <row r="57" spans="3:13" s="141" customFormat="1">
      <c r="C57" s="135"/>
      <c r="H57" s="135"/>
      <c r="M57" s="135"/>
    </row>
    <row r="58" spans="3:13" s="141" customFormat="1">
      <c r="C58" s="135"/>
      <c r="H58" s="135"/>
      <c r="M58" s="135"/>
    </row>
    <row r="59" spans="3:13" s="141" customFormat="1">
      <c r="C59" s="135"/>
      <c r="H59" s="135"/>
      <c r="M59" s="135"/>
    </row>
    <row r="60" spans="3:13" s="141" customFormat="1">
      <c r="C60" s="135"/>
      <c r="H60" s="135"/>
      <c r="M60" s="135"/>
    </row>
    <row r="61" spans="3:13" s="141" customFormat="1">
      <c r="C61" s="135"/>
      <c r="H61" s="135"/>
      <c r="M61" s="135"/>
    </row>
    <row r="62" spans="3:13" s="141" customFormat="1">
      <c r="C62" s="135"/>
      <c r="H62" s="135"/>
      <c r="M62" s="135"/>
    </row>
    <row r="63" spans="3:13" s="141" customFormat="1">
      <c r="C63" s="135"/>
      <c r="H63" s="135"/>
      <c r="M63" s="135"/>
    </row>
    <row r="64" spans="3:13" s="141" customFormat="1">
      <c r="C64" s="135"/>
      <c r="H64" s="135"/>
      <c r="M64" s="135"/>
    </row>
    <row r="65" spans="3:13" s="141" customFormat="1">
      <c r="C65" s="135"/>
      <c r="H65" s="135"/>
      <c r="M65" s="135"/>
    </row>
    <row r="66" spans="3:13" s="141" customFormat="1">
      <c r="C66" s="135"/>
      <c r="H66" s="135"/>
      <c r="M66" s="135"/>
    </row>
    <row r="67" spans="3:13" s="141" customFormat="1">
      <c r="C67" s="135"/>
      <c r="H67" s="135"/>
      <c r="M67" s="135"/>
    </row>
    <row r="68" spans="3:13" s="141" customFormat="1">
      <c r="C68" s="135"/>
      <c r="H68" s="135"/>
      <c r="M68" s="135"/>
    </row>
    <row r="69" spans="3:13" s="141" customFormat="1">
      <c r="C69" s="135"/>
      <c r="H69" s="135"/>
      <c r="M69" s="135"/>
    </row>
    <row r="70" spans="3:13" s="141" customFormat="1">
      <c r="C70" s="135"/>
      <c r="H70" s="135"/>
      <c r="M70" s="135"/>
    </row>
    <row r="71" spans="3:13" s="141" customFormat="1">
      <c r="C71" s="135"/>
      <c r="H71" s="135"/>
      <c r="M71" s="135"/>
    </row>
    <row r="72" spans="3:13" s="141" customFormat="1">
      <c r="C72" s="135"/>
      <c r="H72" s="135"/>
      <c r="M72" s="135"/>
    </row>
    <row r="73" spans="3:13" s="141" customFormat="1">
      <c r="C73" s="135"/>
      <c r="H73" s="135"/>
      <c r="M73" s="135"/>
    </row>
    <row r="74" spans="3:13" s="141" customFormat="1">
      <c r="C74" s="135"/>
      <c r="H74" s="135"/>
      <c r="M74" s="135"/>
    </row>
    <row r="75" spans="3:13" s="141" customFormat="1">
      <c r="C75" s="135"/>
      <c r="H75" s="135"/>
      <c r="M75" s="135"/>
    </row>
    <row r="76" spans="3:13" s="141" customFormat="1">
      <c r="C76" s="135"/>
      <c r="H76" s="135"/>
      <c r="M76" s="135"/>
    </row>
    <row r="77" spans="3:13" s="141" customFormat="1">
      <c r="C77" s="135"/>
      <c r="H77" s="135"/>
      <c r="M77" s="135"/>
    </row>
    <row r="78" spans="3:13" s="141" customFormat="1">
      <c r="C78" s="135"/>
      <c r="H78" s="135"/>
      <c r="M78" s="135"/>
    </row>
    <row r="79" spans="3:13" s="141" customFormat="1">
      <c r="C79" s="135"/>
      <c r="H79" s="135"/>
      <c r="M79" s="135"/>
    </row>
    <row r="80" spans="3:13" s="141" customFormat="1">
      <c r="C80" s="135"/>
      <c r="H80" s="135"/>
      <c r="M80" s="135"/>
    </row>
    <row r="81" spans="3:13" s="141" customFormat="1">
      <c r="C81" s="135"/>
      <c r="H81" s="135"/>
      <c r="M81" s="135"/>
    </row>
    <row r="82" spans="3:13" s="141" customFormat="1">
      <c r="C82" s="135"/>
      <c r="H82" s="135"/>
      <c r="M82" s="135"/>
    </row>
    <row r="83" spans="3:13" s="141" customFormat="1">
      <c r="C83" s="135"/>
      <c r="H83" s="135"/>
      <c r="M83" s="135"/>
    </row>
    <row r="84" spans="3:13" s="141" customFormat="1">
      <c r="C84" s="135"/>
      <c r="H84" s="135"/>
      <c r="M84" s="135"/>
    </row>
    <row r="85" spans="3:13" s="141" customFormat="1">
      <c r="C85" s="135"/>
      <c r="H85" s="135"/>
      <c r="M85" s="135"/>
    </row>
  </sheetData>
  <mergeCells count="1">
    <mergeCell ref="A1:P2"/>
  </mergeCells>
  <phoneticPr fontId="17" type="noConversion"/>
  <printOptions horizontalCentered="1" verticalCentered="1"/>
  <pageMargins left="0.19685039370078741" right="0.19685039370078741" top="0.39370078740157483" bottom="0.39370078740157483" header="0.39370078740157483" footer="0.39370078740157483"/>
  <pageSetup paperSize="9" scale="89"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4</vt:i4>
      </vt:variant>
    </vt:vector>
  </HeadingPairs>
  <TitlesOfParts>
    <vt:vector size="21"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916-7主要死因、主要癌症死亡數(統計室)</dc:title>
  <dc:subject>衛生署中英文網站</dc:subject>
  <dc:creator>行政院衛生署</dc:creator>
  <cp:keywords>性別統計</cp:keywords>
  <cp:lastModifiedBy>統計處吳姿慧</cp:lastModifiedBy>
  <cp:lastPrinted>2006-01-11T09:42:47Z</cp:lastPrinted>
  <dcterms:created xsi:type="dcterms:W3CDTF">1997-06-07T02:30:48Z</dcterms:created>
  <dcterms:modified xsi:type="dcterms:W3CDTF">2025-07-24T07:06:15Z</dcterms:modified>
  <cp:category>I20</cp:category>
</cp:coreProperties>
</file>