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defaultThemeVersion="124226"/>
  <mc:AlternateContent xmlns:mc="http://schemas.openxmlformats.org/markup-compatibility/2006">
    <mc:Choice Requires="x15">
      <x15ac:absPath xmlns:x15ac="http://schemas.microsoft.com/office/spreadsheetml/2010/11/ac" url="E:\1.死因\11.性別統計\114年死因性別指標\性別指標_念儀\"/>
    </mc:Choice>
  </mc:AlternateContent>
  <xr:revisionPtr revIDLastSave="0" documentId="13_ncr:1_{CC4F180E-F71A-4D24-97D5-586EDA734899}" xr6:coauthVersionLast="47" xr6:coauthVersionMax="47" xr10:uidLastSave="{00000000-0000-0000-0000-000000000000}"/>
  <bookViews>
    <workbookView xWindow="-120" yWindow="-120" windowWidth="29040" windowHeight="15720" tabRatio="673" xr2:uid="{00000000-000D-0000-FFFF-FFFF00000000}"/>
  </bookViews>
  <sheets>
    <sheet name="113" sheetId="46" r:id="rId1"/>
    <sheet name="112" sheetId="45" r:id="rId2"/>
    <sheet name="111" sheetId="44" r:id="rId3"/>
    <sheet name="110" sheetId="43" r:id="rId4"/>
    <sheet name="109" sheetId="42" r:id="rId5"/>
    <sheet name="108" sheetId="41" r:id="rId6"/>
    <sheet name="107" sheetId="40" r:id="rId7"/>
    <sheet name="106" sheetId="39" r:id="rId8"/>
    <sheet name="105" sheetId="38" r:id="rId9"/>
    <sheet name="104" sheetId="37" r:id="rId10"/>
    <sheet name="103" sheetId="36" r:id="rId11"/>
    <sheet name="102" sheetId="35" r:id="rId12"/>
    <sheet name="101" sheetId="34" r:id="rId13"/>
    <sheet name="100" sheetId="33" r:id="rId14"/>
    <sheet name="99" sheetId="32" r:id="rId15"/>
    <sheet name="98" sheetId="31" r:id="rId16"/>
    <sheet name="97" sheetId="30" r:id="rId17"/>
  </sheets>
  <externalReferences>
    <externalReference r:id="rId18"/>
  </externalReferences>
  <definedNames>
    <definedName name="_xlnm.Print_Area" localSheetId="13">'100'!$A$1:$Q$31</definedName>
    <definedName name="_xlnm.Print_Area" localSheetId="12">'101'!$A$1:$P$26</definedName>
    <definedName name="_xlnm.Print_Area" localSheetId="11">'102'!$A$1:$P$26</definedName>
    <definedName name="_xlnm.Print_Area" localSheetId="16">'97'!$A$1:$P$32</definedName>
    <definedName name="Print_Area_MI">[1]表!$A$1:$R$28</definedName>
    <definedName name="TB1A" localSheetId="11">#REF!</definedName>
    <definedName name="TB1A" localSheetId="1">#REF!</definedName>
    <definedName name="TB1A" localSheetId="0">#REF!</definedName>
    <definedName name="TB1A">#REF!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9" i="31" l="1"/>
  <c r="O29" i="31"/>
  <c r="L29" i="31"/>
  <c r="K29" i="31"/>
  <c r="J29" i="31"/>
  <c r="G29" i="31"/>
  <c r="F29" i="31"/>
  <c r="E29" i="31"/>
  <c r="B29" i="31"/>
  <c r="P28" i="31"/>
  <c r="O28" i="31"/>
  <c r="L28" i="31"/>
  <c r="K28" i="31"/>
  <c r="J28" i="31"/>
  <c r="G28" i="31"/>
  <c r="F28" i="31"/>
  <c r="E28" i="31"/>
  <c r="B28" i="31"/>
  <c r="P27" i="31"/>
  <c r="O27" i="31"/>
  <c r="L27" i="31"/>
  <c r="K27" i="31"/>
  <c r="J27" i="31"/>
  <c r="G27" i="31"/>
  <c r="F27" i="31"/>
  <c r="E27" i="31"/>
  <c r="B27" i="31"/>
  <c r="P26" i="31"/>
  <c r="O26" i="31"/>
  <c r="L26" i="31"/>
  <c r="K26" i="31"/>
  <c r="J26" i="31"/>
  <c r="G26" i="31"/>
  <c r="F26" i="31"/>
  <c r="E26" i="31"/>
  <c r="B26" i="31"/>
  <c r="P25" i="31"/>
  <c r="O25" i="31"/>
  <c r="L25" i="31"/>
  <c r="K25" i="31"/>
  <c r="J25" i="31"/>
  <c r="G25" i="31"/>
  <c r="F25" i="31"/>
  <c r="E25" i="31"/>
  <c r="B25" i="31"/>
  <c r="N22" i="31"/>
  <c r="O22" i="31" s="1"/>
  <c r="I22" i="31"/>
  <c r="K22" i="31" s="1"/>
  <c r="D22" i="31"/>
  <c r="F22" i="31"/>
  <c r="E22" i="31"/>
  <c r="P21" i="31"/>
  <c r="O21" i="31"/>
  <c r="L21" i="31"/>
  <c r="K21" i="31"/>
  <c r="J21" i="31"/>
  <c r="G21" i="31"/>
  <c r="F21" i="31"/>
  <c r="E21" i="31"/>
  <c r="B21" i="31"/>
  <c r="P20" i="31"/>
  <c r="O20" i="31"/>
  <c r="L20" i="31"/>
  <c r="K20" i="31"/>
  <c r="J20" i="31"/>
  <c r="G20" i="31"/>
  <c r="F20" i="31"/>
  <c r="E20" i="31"/>
  <c r="B20" i="31"/>
  <c r="P19" i="31"/>
  <c r="O19" i="31"/>
  <c r="L19" i="31"/>
  <c r="K19" i="31"/>
  <c r="J19" i="31"/>
  <c r="G19" i="31"/>
  <c r="F19" i="31"/>
  <c r="E19" i="31"/>
  <c r="B19" i="31"/>
  <c r="P18" i="31"/>
  <c r="O18" i="31"/>
  <c r="L18" i="31"/>
  <c r="K18" i="31"/>
  <c r="J18" i="31"/>
  <c r="G18" i="31"/>
  <c r="F18" i="31"/>
  <c r="E18" i="31"/>
  <c r="B18" i="31"/>
  <c r="P17" i="31"/>
  <c r="O17" i="31"/>
  <c r="L17" i="31"/>
  <c r="K17" i="31"/>
  <c r="J17" i="31"/>
  <c r="G17" i="31"/>
  <c r="F17" i="31"/>
  <c r="E17" i="31"/>
  <c r="B17" i="31"/>
  <c r="P16" i="31"/>
  <c r="O16" i="31"/>
  <c r="L16" i="31"/>
  <c r="K16" i="31"/>
  <c r="J16" i="31"/>
  <c r="G16" i="31"/>
  <c r="F16" i="31"/>
  <c r="E16" i="31"/>
  <c r="B16" i="31"/>
  <c r="P15" i="31"/>
  <c r="O15" i="31"/>
  <c r="L15" i="31"/>
  <c r="K15" i="31"/>
  <c r="J15" i="31"/>
  <c r="G15" i="31"/>
  <c r="F15" i="31"/>
  <c r="E15" i="31"/>
  <c r="B15" i="31"/>
  <c r="P14" i="31"/>
  <c r="O14" i="31"/>
  <c r="L14" i="31"/>
  <c r="K14" i="31"/>
  <c r="J14" i="31"/>
  <c r="G14" i="31"/>
  <c r="F14" i="31"/>
  <c r="E14" i="31"/>
  <c r="B14" i="31"/>
  <c r="P13" i="31"/>
  <c r="O13" i="31"/>
  <c r="L13" i="31"/>
  <c r="K13" i="31"/>
  <c r="J13" i="31"/>
  <c r="G13" i="31"/>
  <c r="F13" i="31"/>
  <c r="E13" i="31"/>
  <c r="B13" i="31"/>
  <c r="P12" i="31"/>
  <c r="O12" i="31"/>
  <c r="L12" i="31"/>
  <c r="K12" i="31"/>
  <c r="J12" i="31"/>
  <c r="G12" i="31"/>
  <c r="F12" i="31"/>
  <c r="E12" i="31"/>
  <c r="B12" i="31"/>
  <c r="P10" i="31"/>
  <c r="O10" i="31"/>
  <c r="K10" i="31"/>
  <c r="J10" i="31"/>
  <c r="F10" i="31"/>
  <c r="E10" i="31"/>
  <c r="E10" i="30"/>
  <c r="F10" i="30"/>
  <c r="J10" i="30"/>
  <c r="K10" i="30"/>
  <c r="O10" i="30"/>
  <c r="P10" i="30"/>
  <c r="B12" i="30"/>
  <c r="E12" i="30"/>
  <c r="F12" i="30"/>
  <c r="G12" i="30"/>
  <c r="J12" i="30"/>
  <c r="K12" i="30"/>
  <c r="L12" i="30"/>
  <c r="O12" i="30"/>
  <c r="P12" i="30"/>
  <c r="B13" i="30"/>
  <c r="E13" i="30"/>
  <c r="F13" i="30"/>
  <c r="G13" i="30"/>
  <c r="J13" i="30"/>
  <c r="K13" i="30"/>
  <c r="L13" i="30"/>
  <c r="O13" i="30"/>
  <c r="P13" i="30"/>
  <c r="B14" i="30"/>
  <c r="E14" i="30"/>
  <c r="F14" i="30"/>
  <c r="G14" i="30"/>
  <c r="J14" i="30"/>
  <c r="K14" i="30"/>
  <c r="L14" i="30"/>
  <c r="O14" i="30"/>
  <c r="P14" i="30"/>
  <c r="B15" i="30"/>
  <c r="E15" i="30"/>
  <c r="F15" i="30"/>
  <c r="G15" i="30"/>
  <c r="J15" i="30"/>
  <c r="K15" i="30"/>
  <c r="L15" i="30"/>
  <c r="O15" i="30"/>
  <c r="P15" i="30"/>
  <c r="B16" i="30"/>
  <c r="E16" i="30"/>
  <c r="F16" i="30"/>
  <c r="G16" i="30"/>
  <c r="J16" i="30"/>
  <c r="K16" i="30"/>
  <c r="L16" i="30"/>
  <c r="O16" i="30"/>
  <c r="P16" i="30"/>
  <c r="B17" i="30"/>
  <c r="E17" i="30"/>
  <c r="F17" i="30"/>
  <c r="G17" i="30"/>
  <c r="J17" i="30"/>
  <c r="K17" i="30"/>
  <c r="L17" i="30"/>
  <c r="O17" i="30"/>
  <c r="P17" i="30"/>
  <c r="B18" i="30"/>
  <c r="E18" i="30"/>
  <c r="F18" i="30"/>
  <c r="G18" i="30"/>
  <c r="J18" i="30"/>
  <c r="K18" i="30"/>
  <c r="L18" i="30"/>
  <c r="O18" i="30"/>
  <c r="P18" i="30"/>
  <c r="B19" i="30"/>
  <c r="E19" i="30"/>
  <c r="F19" i="30"/>
  <c r="G19" i="30"/>
  <c r="J19" i="30"/>
  <c r="K19" i="30"/>
  <c r="L19" i="30"/>
  <c r="O19" i="30"/>
  <c r="P19" i="30"/>
  <c r="B20" i="30"/>
  <c r="E20" i="30"/>
  <c r="F20" i="30"/>
  <c r="G20" i="30"/>
  <c r="J20" i="30"/>
  <c r="K20" i="30"/>
  <c r="L20" i="30"/>
  <c r="O20" i="30"/>
  <c r="P20" i="30"/>
  <c r="B21" i="30"/>
  <c r="E21" i="30"/>
  <c r="F21" i="30"/>
  <c r="G21" i="30"/>
  <c r="J21" i="30"/>
  <c r="K21" i="30"/>
  <c r="L21" i="30"/>
  <c r="O21" i="30"/>
  <c r="P21" i="30"/>
  <c r="D22" i="30"/>
  <c r="E22" i="30"/>
  <c r="F22" i="30"/>
  <c r="I22" i="30"/>
  <c r="K22" i="30" s="1"/>
  <c r="N22" i="30"/>
  <c r="O22" i="30" s="1"/>
  <c r="B25" i="30"/>
  <c r="E25" i="30"/>
  <c r="F25" i="30"/>
  <c r="G25" i="30"/>
  <c r="J25" i="30"/>
  <c r="K25" i="30"/>
  <c r="L25" i="30"/>
  <c r="O25" i="30"/>
  <c r="P25" i="30"/>
  <c r="B26" i="30"/>
  <c r="E26" i="30"/>
  <c r="F26" i="30"/>
  <c r="G26" i="30"/>
  <c r="J26" i="30"/>
  <c r="K26" i="30"/>
  <c r="L26" i="30"/>
  <c r="O26" i="30"/>
  <c r="P26" i="30"/>
  <c r="B27" i="30"/>
  <c r="E27" i="30"/>
  <c r="F27" i="30"/>
  <c r="G27" i="30"/>
  <c r="J27" i="30"/>
  <c r="K27" i="30"/>
  <c r="L27" i="30"/>
  <c r="O27" i="30"/>
  <c r="P27" i="30"/>
  <c r="B28" i="30"/>
  <c r="E28" i="30"/>
  <c r="F28" i="30"/>
  <c r="G28" i="30"/>
  <c r="J28" i="30"/>
  <c r="K28" i="30"/>
  <c r="L28" i="30"/>
  <c r="O28" i="30"/>
  <c r="P28" i="30"/>
  <c r="B29" i="30"/>
  <c r="E29" i="30"/>
  <c r="F29" i="30"/>
  <c r="G29" i="30"/>
  <c r="J29" i="30"/>
  <c r="K29" i="30"/>
  <c r="L29" i="30"/>
  <c r="O29" i="30"/>
  <c r="P29" i="30"/>
  <c r="P22" i="30" l="1"/>
  <c r="P22" i="31"/>
  <c r="J22" i="30"/>
  <c r="J22" i="31"/>
</calcChain>
</file>

<file path=xl/sharedStrings.xml><?xml version="1.0" encoding="utf-8"?>
<sst xmlns="http://schemas.openxmlformats.org/spreadsheetml/2006/main" count="2598" uniqueCount="319">
  <si>
    <t>順</t>
  </si>
  <si>
    <t xml:space="preserve">       合            計</t>
  </si>
  <si>
    <t xml:space="preserve">       男            性</t>
  </si>
  <si>
    <t xml:space="preserve">       女            性</t>
  </si>
  <si>
    <t>死亡</t>
  </si>
  <si>
    <t>每十萬</t>
  </si>
  <si>
    <t>國際簡略死因</t>
  </si>
  <si>
    <t>死   亡   原   因</t>
  </si>
  <si>
    <t>人口</t>
  </si>
  <si>
    <t>百分比</t>
  </si>
  <si>
    <t>男性人口</t>
  </si>
  <si>
    <t>女性人口</t>
  </si>
  <si>
    <t>位</t>
  </si>
  <si>
    <t>分類號碼</t>
  </si>
  <si>
    <t>人數</t>
  </si>
  <si>
    <t>死亡率</t>
  </si>
  <si>
    <t>%</t>
  </si>
  <si>
    <t xml:space="preserve"> </t>
  </si>
  <si>
    <t>所有死亡原因</t>
  </si>
  <si>
    <t>事故傷害</t>
  </si>
  <si>
    <t>惡性腫瘤</t>
  </si>
  <si>
    <t>腦血管疾病</t>
  </si>
  <si>
    <t>肺炎</t>
  </si>
  <si>
    <t>慢性肝病及肝硬化</t>
  </si>
  <si>
    <t>貧血</t>
  </si>
  <si>
    <t>其他</t>
  </si>
  <si>
    <t>糖尿病</t>
  </si>
  <si>
    <t>腦膜炎</t>
  </si>
  <si>
    <t>結核病</t>
  </si>
  <si>
    <t>敗血症</t>
  </si>
  <si>
    <t>ICD-10</t>
  </si>
  <si>
    <t>國際死因</t>
  </si>
  <si>
    <t>意外事故</t>
  </si>
  <si>
    <t>蓄意自我傷害（自殺）</t>
  </si>
  <si>
    <t>心臟疾病（高血壓性疾病除外）</t>
  </si>
  <si>
    <t>骨骼肌肉系統及結締組織之疾病</t>
  </si>
  <si>
    <t>先天性畸形變形及染色體異常</t>
  </si>
  <si>
    <t>加害（他殺）</t>
  </si>
  <si>
    <t>慢性下呼吸道疾病</t>
  </si>
  <si>
    <t>腎炎、腎病症候群及腎病變</t>
  </si>
  <si>
    <t>人類免疫缺乏病毒（HIV）疾病</t>
  </si>
  <si>
    <t>高血壓性疾病</t>
  </si>
  <si>
    <t>A00-Y98</t>
  </si>
  <si>
    <t>A00-A09</t>
  </si>
  <si>
    <t>A15-A19</t>
  </si>
  <si>
    <t>A40-A41</t>
  </si>
  <si>
    <t>病毒性肝炎</t>
  </si>
  <si>
    <t>B15-B19</t>
  </si>
  <si>
    <t>B20-B24</t>
  </si>
  <si>
    <t>C00-C97</t>
  </si>
  <si>
    <t>其餘的腫瘤（惡性腫瘤除外）</t>
  </si>
  <si>
    <t>D00-D48</t>
  </si>
  <si>
    <t>D50-D64</t>
  </si>
  <si>
    <t>E10-E14</t>
  </si>
  <si>
    <t>血管性及未明示之癡呆症</t>
  </si>
  <si>
    <t>F01-F03</t>
  </si>
  <si>
    <t>G00, G03</t>
  </si>
  <si>
    <t>椎骨肌肉萎縮及有關聯之症候群</t>
  </si>
  <si>
    <t>G12</t>
  </si>
  <si>
    <t>帕金森病</t>
  </si>
  <si>
    <t>G20-G21</t>
  </si>
  <si>
    <t>阿茲海默病</t>
  </si>
  <si>
    <t>G30</t>
  </si>
  <si>
    <t>I10-I15</t>
  </si>
  <si>
    <t>I01-I02.0, I05-I09, I20-I25, I27, I30-I52</t>
  </si>
  <si>
    <t>I60-I69</t>
  </si>
  <si>
    <t>動脈粥樣硬化</t>
  </si>
  <si>
    <t>I70</t>
  </si>
  <si>
    <t>主動脈瘤及剝離</t>
  </si>
  <si>
    <t>I71</t>
  </si>
  <si>
    <t>流行性感冒</t>
  </si>
  <si>
    <t>J10-J11</t>
  </si>
  <si>
    <t>J12-J18</t>
  </si>
  <si>
    <t>急性支氣管炎及急性細支氣管炎</t>
  </si>
  <si>
    <t>J20-J21</t>
  </si>
  <si>
    <t>塵肺症</t>
  </si>
  <si>
    <t>J60-J65</t>
  </si>
  <si>
    <t>肇因於吸入外物之肺部病況（塵肺症及肺炎除外）</t>
  </si>
  <si>
    <t>J66, J68-J69</t>
  </si>
  <si>
    <t>胃及十二指腸潰瘍</t>
  </si>
  <si>
    <t>K25-K28</t>
  </si>
  <si>
    <t>疝氣及腸阻塞</t>
  </si>
  <si>
    <t>K40-K46, K56</t>
  </si>
  <si>
    <t>K70, K73-K74</t>
  </si>
  <si>
    <t>膽結石及其他膽囊疾患</t>
  </si>
  <si>
    <t>K80-K82</t>
  </si>
  <si>
    <t>皮膚及皮下組織疾病</t>
  </si>
  <si>
    <t>L00-L99</t>
  </si>
  <si>
    <t>M00-M99</t>
  </si>
  <si>
    <t>N00-N07, N17-N19, N25-N27</t>
  </si>
  <si>
    <t>妊娠(懷孕)、生產及產褥期</t>
  </si>
  <si>
    <t>O00-O99</t>
  </si>
  <si>
    <t>源於周產期的特定病況</t>
  </si>
  <si>
    <t>P00-P96</t>
  </si>
  <si>
    <t>Q00-Q99</t>
  </si>
  <si>
    <t>衰老/老邁</t>
  </si>
  <si>
    <t>R54</t>
  </si>
  <si>
    <t>嬰兒猝死症候群（SIDS）</t>
  </si>
  <si>
    <t>R95</t>
  </si>
  <si>
    <t>V01-X59, Y85-Y86</t>
  </si>
  <si>
    <t>X60-X84, Y87.0</t>
  </si>
  <si>
    <t>X85-Y09, Y87.1</t>
  </si>
  <si>
    <t>民國九十七年</t>
    <phoneticPr fontId="19" type="noConversion"/>
  </si>
  <si>
    <r>
      <t>附</t>
    </r>
    <r>
      <rPr>
        <sz val="10"/>
        <color indexed="8"/>
        <rFont val="Times New Roman"/>
        <family val="1"/>
      </rPr>
      <t xml:space="preserve">  </t>
    </r>
    <r>
      <rPr>
        <sz val="10"/>
        <color indexed="8"/>
        <rFont val="標楷體"/>
        <family val="4"/>
        <charset val="136"/>
      </rPr>
      <t>註：</t>
    </r>
    <r>
      <rPr>
        <sz val="10"/>
        <color indexed="8"/>
        <rFont val="Times New Roman"/>
        <family val="1"/>
      </rPr>
      <t>15-24</t>
    </r>
    <r>
      <rPr>
        <sz val="10"/>
        <color indexed="8"/>
        <rFont val="標楷體"/>
        <family val="4"/>
        <charset val="136"/>
      </rPr>
      <t>歲年中人口數</t>
    </r>
    <r>
      <rPr>
        <sz val="10"/>
        <color indexed="8"/>
        <rFont val="Times New Roman"/>
        <family val="1"/>
      </rPr>
      <t xml:space="preserve">  </t>
    </r>
    <r>
      <rPr>
        <sz val="10"/>
        <color indexed="8"/>
        <rFont val="標楷體"/>
        <family val="4"/>
        <charset val="136"/>
      </rPr>
      <t>計</t>
    </r>
    <r>
      <rPr>
        <sz val="10"/>
        <color indexed="8"/>
        <rFont val="Times New Roman"/>
        <family val="1"/>
      </rPr>
      <t>3,272,088</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1,693,833</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1,578,255</t>
    </r>
    <r>
      <rPr>
        <sz val="10"/>
        <color indexed="8"/>
        <rFont val="標楷體"/>
        <family val="4"/>
        <charset val="136"/>
      </rPr>
      <t>人。</t>
    </r>
    <phoneticPr fontId="19" type="noConversion"/>
  </si>
  <si>
    <t>sick</t>
    <phoneticPr fontId="19" type="noConversion"/>
  </si>
  <si>
    <t>code</t>
    <phoneticPr fontId="19" type="noConversion"/>
  </si>
  <si>
    <t>所有死亡原因</t>
    <phoneticPr fontId="19" type="noConversion"/>
  </si>
  <si>
    <t>腸道感染症</t>
    <phoneticPr fontId="19" type="noConversion"/>
  </si>
  <si>
    <t>慢性下呼吸道疾病</t>
    <phoneticPr fontId="19" type="noConversion"/>
  </si>
  <si>
    <t>J40-J47</t>
    <phoneticPr fontId="19" type="noConversion"/>
  </si>
  <si>
    <t>其他</t>
    <phoneticPr fontId="19" type="noConversion"/>
  </si>
  <si>
    <t>民國九十九年</t>
    <phoneticPr fontId="19" type="noConversion"/>
  </si>
  <si>
    <t>原位與良性腫瘤（惡性腫瘤除外）</t>
  </si>
  <si>
    <t>J40-J47</t>
  </si>
  <si>
    <r>
      <t>附</t>
    </r>
    <r>
      <rPr>
        <sz val="10"/>
        <color indexed="8"/>
        <rFont val="Times New Roman"/>
        <family val="1"/>
      </rPr>
      <t xml:space="preserve">  </t>
    </r>
    <r>
      <rPr>
        <sz val="10"/>
        <color indexed="8"/>
        <rFont val="標楷體"/>
        <family val="4"/>
        <charset val="136"/>
      </rPr>
      <t>註：</t>
    </r>
    <r>
      <rPr>
        <sz val="10"/>
        <color indexed="8"/>
        <rFont val="Times New Roman"/>
        <family val="1"/>
      </rPr>
      <t>15-24</t>
    </r>
    <r>
      <rPr>
        <sz val="10"/>
        <color indexed="8"/>
        <rFont val="標楷體"/>
        <family val="4"/>
        <charset val="136"/>
      </rPr>
      <t>歲年中人口數</t>
    </r>
    <r>
      <rPr>
        <sz val="10"/>
        <color indexed="8"/>
        <rFont val="Times New Roman"/>
        <family val="1"/>
      </rPr>
      <t xml:space="preserve">  </t>
    </r>
    <r>
      <rPr>
        <sz val="10"/>
        <color indexed="8"/>
        <rFont val="標楷體"/>
        <family val="4"/>
        <charset val="136"/>
      </rPr>
      <t>計</t>
    </r>
    <r>
      <rPr>
        <sz val="10"/>
        <color indexed="8"/>
        <rFont val="Times New Roman"/>
        <family val="1"/>
      </rPr>
      <t>3,201,572</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1,660,358</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1,541,214</t>
    </r>
    <r>
      <rPr>
        <sz val="10"/>
        <color indexed="8"/>
        <rFont val="標楷體"/>
        <family val="4"/>
        <charset val="136"/>
      </rPr>
      <t>人。</t>
    </r>
    <phoneticPr fontId="19" type="noConversion"/>
  </si>
  <si>
    <t>民國九十八年</t>
    <phoneticPr fontId="19" type="noConversion"/>
  </si>
  <si>
    <r>
      <t>附</t>
    </r>
    <r>
      <rPr>
        <sz val="10"/>
        <color indexed="8"/>
        <rFont val="Times New Roman"/>
        <family val="1"/>
      </rPr>
      <t xml:space="preserve">  </t>
    </r>
    <r>
      <rPr>
        <sz val="10"/>
        <color indexed="8"/>
        <rFont val="標楷體"/>
        <family val="4"/>
        <charset val="136"/>
      </rPr>
      <t>註：</t>
    </r>
    <r>
      <rPr>
        <sz val="10"/>
        <color indexed="8"/>
        <rFont val="Times New Roman"/>
        <family val="1"/>
      </rPr>
      <t>15-24</t>
    </r>
    <r>
      <rPr>
        <sz val="10"/>
        <color indexed="8"/>
        <rFont val="標楷體"/>
        <family val="4"/>
        <charset val="136"/>
      </rPr>
      <t>歲年中人口數</t>
    </r>
    <r>
      <rPr>
        <sz val="10"/>
        <color indexed="8"/>
        <rFont val="Times New Roman"/>
        <family val="1"/>
      </rPr>
      <t xml:space="preserve">  </t>
    </r>
    <r>
      <rPr>
        <sz val="10"/>
        <color indexed="8"/>
        <rFont val="標楷體"/>
        <family val="4"/>
        <charset val="136"/>
      </rPr>
      <t>計</t>
    </r>
    <r>
      <rPr>
        <sz val="10"/>
        <color indexed="8"/>
        <rFont val="Times New Roman"/>
        <family val="1"/>
      </rPr>
      <t>3,228,255</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1,672,598</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1,555,657</t>
    </r>
    <r>
      <rPr>
        <sz val="10"/>
        <color indexed="8"/>
        <rFont val="標楷體"/>
        <family val="4"/>
        <charset val="136"/>
      </rPr>
      <t>人。</t>
    </r>
    <phoneticPr fontId="19" type="noConversion"/>
  </si>
  <si>
    <t>sick</t>
    <phoneticPr fontId="19" type="noConversion"/>
  </si>
  <si>
    <t>code</t>
    <phoneticPr fontId="19" type="noConversion"/>
  </si>
  <si>
    <t>所有死亡原因</t>
    <phoneticPr fontId="19" type="noConversion"/>
  </si>
  <si>
    <t>腸道感染症</t>
    <phoneticPr fontId="19" type="noConversion"/>
  </si>
  <si>
    <t>慢性下呼吸道疾病</t>
    <phoneticPr fontId="19" type="noConversion"/>
  </si>
  <si>
    <t>J40-J47</t>
    <phoneticPr fontId="19" type="noConversion"/>
  </si>
  <si>
    <t>其他</t>
    <phoneticPr fontId="19" type="noConversion"/>
  </si>
  <si>
    <t>民國 100 年</t>
    <phoneticPr fontId="4" type="noConversion"/>
  </si>
  <si>
    <t>男性人口</t>
    <phoneticPr fontId="4" type="noConversion"/>
  </si>
  <si>
    <t>骨骼肌肉系統及結締組織之疾病</t>
    <phoneticPr fontId="3" type="noConversion"/>
  </si>
  <si>
    <t>肺炎</t>
    <phoneticPr fontId="3" type="noConversion"/>
  </si>
  <si>
    <t>加害（他殺）</t>
    <phoneticPr fontId="3" type="noConversion"/>
  </si>
  <si>
    <t>腦血管疾病</t>
    <phoneticPr fontId="3" type="noConversion"/>
  </si>
  <si>
    <t>原位與良性腫瘤（惡性腫瘤除外）</t>
    <phoneticPr fontId="3" type="noConversion"/>
  </si>
  <si>
    <t>其他</t>
    <phoneticPr fontId="3" type="noConversion"/>
  </si>
  <si>
    <r>
      <t>附</t>
    </r>
    <r>
      <rPr>
        <sz val="10"/>
        <color indexed="8"/>
        <rFont val="Times New Roman"/>
        <family val="1"/>
      </rPr>
      <t xml:space="preserve">  </t>
    </r>
    <r>
      <rPr>
        <sz val="10"/>
        <color indexed="8"/>
        <rFont val="標楷體"/>
        <family val="4"/>
        <charset val="136"/>
      </rPr>
      <t>註：</t>
    </r>
    <r>
      <rPr>
        <sz val="10"/>
        <color indexed="8"/>
        <rFont val="Times New Roman"/>
        <family val="1"/>
      </rPr>
      <t>15-24</t>
    </r>
    <r>
      <rPr>
        <sz val="10"/>
        <color indexed="8"/>
        <rFont val="標楷體"/>
        <family val="4"/>
        <charset val="136"/>
      </rPr>
      <t>歲年中人口數</t>
    </r>
    <r>
      <rPr>
        <sz val="10"/>
        <color indexed="8"/>
        <rFont val="Times New Roman"/>
        <family val="1"/>
      </rPr>
      <t xml:space="preserve">  </t>
    </r>
    <r>
      <rPr>
        <sz val="10"/>
        <color indexed="8"/>
        <rFont val="標楷體"/>
        <family val="4"/>
        <charset val="136"/>
      </rPr>
      <t>計</t>
    </r>
    <r>
      <rPr>
        <sz val="10"/>
        <color indexed="8"/>
        <rFont val="Times New Roman"/>
        <family val="1"/>
      </rPr>
      <t>3,205,566</t>
    </r>
    <r>
      <rPr>
        <sz val="10"/>
        <color indexed="8"/>
        <rFont val="標楷體"/>
        <family val="4"/>
        <charset val="136"/>
      </rPr>
      <t>人</t>
    </r>
    <r>
      <rPr>
        <sz val="10"/>
        <color indexed="8"/>
        <rFont val="Times New Roman"/>
        <family val="1"/>
      </rPr>
      <t xml:space="preserve">, </t>
    </r>
    <r>
      <rPr>
        <sz val="10"/>
        <color indexed="8"/>
        <rFont val="標楷體"/>
        <family val="4"/>
        <charset val="136"/>
      </rPr>
      <t>男性</t>
    </r>
    <r>
      <rPr>
        <sz val="10"/>
        <color indexed="8"/>
        <rFont val="Times New Roman"/>
        <family val="1"/>
      </rPr>
      <t>1,664,274</t>
    </r>
    <r>
      <rPr>
        <sz val="10"/>
        <color indexed="8"/>
        <rFont val="標楷體"/>
        <family val="4"/>
        <charset val="136"/>
      </rPr>
      <t>人</t>
    </r>
    <r>
      <rPr>
        <sz val="10"/>
        <color indexed="8"/>
        <rFont val="Times New Roman"/>
        <family val="1"/>
      </rPr>
      <t xml:space="preserve">, </t>
    </r>
    <r>
      <rPr>
        <sz val="10"/>
        <color indexed="8"/>
        <rFont val="標楷體"/>
        <family val="4"/>
        <charset val="136"/>
      </rPr>
      <t>女性</t>
    </r>
    <r>
      <rPr>
        <sz val="10"/>
        <color indexed="8"/>
        <rFont val="Times New Roman"/>
        <family val="1"/>
      </rPr>
      <t>1,541,292</t>
    </r>
    <r>
      <rPr>
        <sz val="10"/>
        <color indexed="8"/>
        <rFont val="標楷體"/>
        <family val="4"/>
        <charset val="136"/>
      </rPr>
      <t>人。</t>
    </r>
  </si>
  <si>
    <t>民國101年</t>
  </si>
  <si>
    <t>腸道感染症</t>
  </si>
  <si>
    <t>附註: 101年15-24歲年中人口數計 3,223,672 人,男性 1,675,073 ,女性 1,548,599 人。</t>
  </si>
  <si>
    <t>民國102年</t>
  </si>
  <si>
    <t>附註: 102年15-24歲年中人口數計 3,194,799 人,男性 1,660,860 ,女性 1,533,940 人。</t>
  </si>
  <si>
    <t>民國103年</t>
    <phoneticPr fontId="19" type="noConversion"/>
  </si>
  <si>
    <t>單位：人、每十萬人口、%</t>
    <phoneticPr fontId="19" type="noConversion"/>
  </si>
  <si>
    <t xml:space="preserve"> </t>
    <phoneticPr fontId="19" type="noConversion"/>
  </si>
  <si>
    <t>死亡人數</t>
    <phoneticPr fontId="19" type="noConversion"/>
  </si>
  <si>
    <t>國際死因</t>
    <phoneticPr fontId="19" type="noConversion"/>
  </si>
  <si>
    <t>結構比</t>
    <phoneticPr fontId="19" type="noConversion"/>
  </si>
  <si>
    <t xml:space="preserve"> </t>
    <phoneticPr fontId="19" type="noConversion"/>
  </si>
  <si>
    <t>附註: 103年15-24歲年中人口數計 3,145,089人,男性 1,635,794人,女性 1,509,296人。</t>
    <phoneticPr fontId="19" type="noConversion"/>
  </si>
  <si>
    <t>民國104年</t>
    <phoneticPr fontId="19" type="noConversion"/>
  </si>
  <si>
    <t>附註: 104年15-24歲年中人口數計3,117,741   人,男性1,621,888   人,女性 1,495,853   人。</t>
  </si>
  <si>
    <t>民國105年</t>
    <phoneticPr fontId="19" type="noConversion"/>
  </si>
  <si>
    <t xml:space="preserve"> </t>
    <phoneticPr fontId="19" type="noConversion"/>
  </si>
  <si>
    <t>死亡人數</t>
    <phoneticPr fontId="19" type="noConversion"/>
  </si>
  <si>
    <t>國際死因</t>
    <phoneticPr fontId="19" type="noConversion"/>
  </si>
  <si>
    <t>結構比</t>
    <phoneticPr fontId="19" type="noConversion"/>
  </si>
  <si>
    <t>A00-Y98</t>
    <phoneticPr fontId="19" type="noConversion"/>
  </si>
  <si>
    <t>所有死亡原因</t>
    <phoneticPr fontId="19" type="noConversion"/>
  </si>
  <si>
    <t>V01-X59, Y85-Y86</t>
    <phoneticPr fontId="19" type="noConversion"/>
  </si>
  <si>
    <t>事故傷害</t>
    <phoneticPr fontId="19" type="noConversion"/>
  </si>
  <si>
    <t>X60-X84, Y87.0</t>
    <phoneticPr fontId="19" type="noConversion"/>
  </si>
  <si>
    <t>蓄意自我傷害（自殺）</t>
    <phoneticPr fontId="19" type="noConversion"/>
  </si>
  <si>
    <t>C00-C97</t>
    <phoneticPr fontId="19" type="noConversion"/>
  </si>
  <si>
    <t>惡性腫瘤</t>
    <phoneticPr fontId="19" type="noConversion"/>
  </si>
  <si>
    <t>I01-I02.0, I05-I09, I20-I25, I27, I30-I52</t>
    <phoneticPr fontId="19" type="noConversion"/>
  </si>
  <si>
    <t>心臟疾病（高血壓性疾病除外）</t>
    <phoneticPr fontId="19" type="noConversion"/>
  </si>
  <si>
    <t>I60-I69</t>
    <phoneticPr fontId="19" type="noConversion"/>
  </si>
  <si>
    <t>腦血管疾病</t>
    <phoneticPr fontId="19" type="noConversion"/>
  </si>
  <si>
    <t>X85-Y09, Y87.1</t>
    <phoneticPr fontId="19" type="noConversion"/>
  </si>
  <si>
    <t>加害（他殺）</t>
    <phoneticPr fontId="19" type="noConversion"/>
  </si>
  <si>
    <t>M00-M99</t>
    <phoneticPr fontId="19" type="noConversion"/>
  </si>
  <si>
    <t>骨骼肌肉系統及結締組織之疾病</t>
    <phoneticPr fontId="19" type="noConversion"/>
  </si>
  <si>
    <t>Q00-Q99</t>
    <phoneticPr fontId="19" type="noConversion"/>
  </si>
  <si>
    <t>先天性畸形變形及染色體異常</t>
    <phoneticPr fontId="19" type="noConversion"/>
  </si>
  <si>
    <t>J12-J18</t>
    <phoneticPr fontId="19" type="noConversion"/>
  </si>
  <si>
    <t>肺炎</t>
    <phoneticPr fontId="19" type="noConversion"/>
  </si>
  <si>
    <t>B20-B24</t>
    <phoneticPr fontId="19" type="noConversion"/>
  </si>
  <si>
    <t>人類免疫缺乏病毒（HIV）疾病</t>
    <phoneticPr fontId="19" type="noConversion"/>
  </si>
  <si>
    <t>N00-N07, N17-N19, N25-N27</t>
    <phoneticPr fontId="19" type="noConversion"/>
  </si>
  <si>
    <t>腎炎、腎病症候群及腎病變</t>
    <phoneticPr fontId="19" type="noConversion"/>
  </si>
  <si>
    <t>A15-A19</t>
    <phoneticPr fontId="19" type="noConversion"/>
  </si>
  <si>
    <t>結核病</t>
    <phoneticPr fontId="19" type="noConversion"/>
  </si>
  <si>
    <t>其他</t>
    <phoneticPr fontId="19" type="noConversion"/>
  </si>
  <si>
    <t>D00-D48</t>
    <phoneticPr fontId="19" type="noConversion"/>
  </si>
  <si>
    <t>原位與良性腫瘤（惡性腫瘤除外）</t>
    <phoneticPr fontId="19" type="noConversion"/>
  </si>
  <si>
    <t>A40-A41</t>
    <phoneticPr fontId="19" type="noConversion"/>
  </si>
  <si>
    <t>敗血症</t>
    <phoneticPr fontId="19" type="noConversion"/>
  </si>
  <si>
    <t>E10-E14</t>
    <phoneticPr fontId="19" type="noConversion"/>
  </si>
  <si>
    <t>糖尿病</t>
    <phoneticPr fontId="19" type="noConversion"/>
  </si>
  <si>
    <t>J40-J47</t>
    <phoneticPr fontId="19" type="noConversion"/>
  </si>
  <si>
    <t>慢性下呼吸道疾病</t>
    <phoneticPr fontId="19" type="noConversion"/>
  </si>
  <si>
    <t>J66, J68-J69</t>
    <phoneticPr fontId="19" type="noConversion"/>
  </si>
  <si>
    <t>肇因於吸入外物之肺部病況（塵肺症及肺炎除外）</t>
    <phoneticPr fontId="19" type="noConversion"/>
  </si>
  <si>
    <t>G12</t>
    <phoneticPr fontId="19" type="noConversion"/>
  </si>
  <si>
    <t>椎骨肌肉萎縮及有關聯之症候群</t>
    <phoneticPr fontId="19" type="noConversion"/>
  </si>
  <si>
    <t>附註: 105年15-24歲年中人口數計3,073,362   人,男性1,598,219   人,女性 1,475,143   人。</t>
    <phoneticPr fontId="19" type="noConversion"/>
  </si>
  <si>
    <t>民國106年</t>
    <phoneticPr fontId="19" type="noConversion"/>
  </si>
  <si>
    <t>附註: 106年15-24歲年中人口數計3,006,271 人,男性1,562,790 人,女性 1,443,481 人。</t>
  </si>
  <si>
    <t>民國107年</t>
    <phoneticPr fontId="19" type="noConversion"/>
  </si>
  <si>
    <t xml:space="preserve"> </t>
    <phoneticPr fontId="19" type="noConversion"/>
  </si>
  <si>
    <t>死亡人數</t>
    <phoneticPr fontId="19" type="noConversion"/>
  </si>
  <si>
    <t>死亡人數</t>
    <phoneticPr fontId="19" type="noConversion"/>
  </si>
  <si>
    <t>國際死因</t>
    <phoneticPr fontId="19" type="noConversion"/>
  </si>
  <si>
    <t>結構比</t>
    <phoneticPr fontId="19" type="noConversion"/>
  </si>
  <si>
    <t>國際死因</t>
    <phoneticPr fontId="19" type="noConversion"/>
  </si>
  <si>
    <t xml:space="preserve"> </t>
    <phoneticPr fontId="19" type="noConversion"/>
  </si>
  <si>
    <t>所有死亡原因</t>
    <phoneticPr fontId="19" type="noConversion"/>
  </si>
  <si>
    <t>A00-Y98</t>
    <phoneticPr fontId="19" type="noConversion"/>
  </si>
  <si>
    <t>V01-X59, Y85-Y86</t>
    <phoneticPr fontId="19" type="noConversion"/>
  </si>
  <si>
    <t>事故傷害</t>
    <phoneticPr fontId="19" type="noConversion"/>
  </si>
  <si>
    <t>蓄意自我傷害（自殺）</t>
    <phoneticPr fontId="19" type="noConversion"/>
  </si>
  <si>
    <t>X60-X84, Y87.0</t>
    <phoneticPr fontId="19" type="noConversion"/>
  </si>
  <si>
    <t>蓄意自我傷害（自殺）</t>
    <phoneticPr fontId="19" type="noConversion"/>
  </si>
  <si>
    <t>惡性腫瘤</t>
    <phoneticPr fontId="19" type="noConversion"/>
  </si>
  <si>
    <t>C00-C97</t>
    <phoneticPr fontId="19" type="noConversion"/>
  </si>
  <si>
    <t>惡性腫瘤</t>
    <phoneticPr fontId="19" type="noConversion"/>
  </si>
  <si>
    <t>I01-I02.0, I05-I09, I20-I25, I27, I30-I52</t>
    <phoneticPr fontId="19" type="noConversion"/>
  </si>
  <si>
    <t>I01-I02.0, I05-I09, I20-I25, I27, I30-I52</t>
    <phoneticPr fontId="19" type="noConversion"/>
  </si>
  <si>
    <t>M00-M99</t>
    <phoneticPr fontId="19" type="noConversion"/>
  </si>
  <si>
    <t>骨骼肌肉系統及結締組織之疾病</t>
    <phoneticPr fontId="19" type="noConversion"/>
  </si>
  <si>
    <t>Q00-Q99</t>
    <phoneticPr fontId="19" type="noConversion"/>
  </si>
  <si>
    <t>先天性畸形變形及染色體異常</t>
    <phoneticPr fontId="19" type="noConversion"/>
  </si>
  <si>
    <t>肺炎</t>
    <phoneticPr fontId="19" type="noConversion"/>
  </si>
  <si>
    <t>先天性畸形變形及染色體異常</t>
    <phoneticPr fontId="19" type="noConversion"/>
  </si>
  <si>
    <t>J12-J18</t>
    <phoneticPr fontId="19" type="noConversion"/>
  </si>
  <si>
    <t>肺炎</t>
    <phoneticPr fontId="19" type="noConversion"/>
  </si>
  <si>
    <t>X85-Y09, Y87.1</t>
    <phoneticPr fontId="19" type="noConversion"/>
  </si>
  <si>
    <t>加害（他殺）</t>
    <phoneticPr fontId="19" type="noConversion"/>
  </si>
  <si>
    <t>I60-I69</t>
    <phoneticPr fontId="19" type="noConversion"/>
  </si>
  <si>
    <t>I60-I69</t>
    <phoneticPr fontId="19" type="noConversion"/>
  </si>
  <si>
    <t>骨骼肌肉系統及結締組織之疾病</t>
    <phoneticPr fontId="19" type="noConversion"/>
  </si>
  <si>
    <t>J10-J11</t>
    <phoneticPr fontId="19" type="noConversion"/>
  </si>
  <si>
    <t>流感</t>
    <phoneticPr fontId="19" type="noConversion"/>
  </si>
  <si>
    <t>X85-Y09, Y87.1</t>
    <phoneticPr fontId="19" type="noConversion"/>
  </si>
  <si>
    <t>腦血管疾病</t>
    <phoneticPr fontId="19" type="noConversion"/>
  </si>
  <si>
    <t>E10-E14</t>
    <phoneticPr fontId="19" type="noConversion"/>
  </si>
  <si>
    <t>糖尿病</t>
    <phoneticPr fontId="19" type="noConversion"/>
  </si>
  <si>
    <t>D00-D48</t>
    <phoneticPr fontId="19" type="noConversion"/>
  </si>
  <si>
    <t>原位與良性腫瘤（惡性腫瘤除外）</t>
    <phoneticPr fontId="19" type="noConversion"/>
  </si>
  <si>
    <t>其他</t>
    <phoneticPr fontId="19" type="noConversion"/>
  </si>
  <si>
    <t>A40-A41</t>
    <phoneticPr fontId="19" type="noConversion"/>
  </si>
  <si>
    <t>D50-D64</t>
    <phoneticPr fontId="19" type="noConversion"/>
  </si>
  <si>
    <t>貧血</t>
    <phoneticPr fontId="19" type="noConversion"/>
  </si>
  <si>
    <t>流感</t>
    <phoneticPr fontId="19" type="noConversion"/>
  </si>
  <si>
    <t>糖尿病</t>
    <phoneticPr fontId="19" type="noConversion"/>
  </si>
  <si>
    <t>G00, G03</t>
    <phoneticPr fontId="19" type="noConversion"/>
  </si>
  <si>
    <t>腦膜炎</t>
    <phoneticPr fontId="19" type="noConversion"/>
  </si>
  <si>
    <t>J40-J47</t>
    <phoneticPr fontId="19" type="noConversion"/>
  </si>
  <si>
    <t>慢性下呼吸道疾病</t>
    <phoneticPr fontId="19" type="noConversion"/>
  </si>
  <si>
    <t>I10-I15</t>
    <phoneticPr fontId="19" type="noConversion"/>
  </si>
  <si>
    <t>高血壓性疾病</t>
    <phoneticPr fontId="19" type="noConversion"/>
  </si>
  <si>
    <t>K70, K73-K74</t>
    <phoneticPr fontId="19" type="noConversion"/>
  </si>
  <si>
    <t>慢性肝病及肝硬化</t>
    <phoneticPr fontId="19" type="noConversion"/>
  </si>
  <si>
    <t>J40-J47</t>
    <phoneticPr fontId="19" type="noConversion"/>
  </si>
  <si>
    <t>慢性下呼吸道疾病</t>
    <phoneticPr fontId="19" type="noConversion"/>
  </si>
  <si>
    <t>A15-A19</t>
    <phoneticPr fontId="19" type="noConversion"/>
  </si>
  <si>
    <t>結核病</t>
    <phoneticPr fontId="19" type="noConversion"/>
  </si>
  <si>
    <t>J66, J68-J69</t>
    <phoneticPr fontId="19" type="noConversion"/>
  </si>
  <si>
    <t>附註: 107年15-24歲年中人口數計2,920,495 人,男性1,518,822 人,女性 1,401,673 人。</t>
    <phoneticPr fontId="19" type="noConversion"/>
  </si>
  <si>
    <r>
      <rPr>
        <sz val="12"/>
        <rFont val="標楷體"/>
        <family val="4"/>
        <charset val="136"/>
      </rPr>
      <t>民國</t>
    </r>
    <r>
      <rPr>
        <sz val="12"/>
        <rFont val="Times New Roman"/>
        <family val="1"/>
      </rPr>
      <t>108</t>
    </r>
    <r>
      <rPr>
        <sz val="12"/>
        <rFont val="標楷體"/>
        <family val="4"/>
        <charset val="136"/>
      </rPr>
      <t>年</t>
    </r>
    <phoneticPr fontId="19" type="noConversion"/>
  </si>
  <si>
    <r>
      <rPr>
        <sz val="11"/>
        <rFont val="標楷體"/>
        <family val="4"/>
        <charset val="136"/>
      </rPr>
      <t>單位：人、每十萬人口、</t>
    </r>
    <r>
      <rPr>
        <sz val="11"/>
        <rFont val="Times New Roman"/>
        <family val="1"/>
      </rPr>
      <t>%</t>
    </r>
    <phoneticPr fontId="19" type="noConversion"/>
  </si>
  <si>
    <t>死亡人數</t>
    <phoneticPr fontId="19" type="noConversion"/>
  </si>
  <si>
    <t xml:space="preserve"> </t>
    <phoneticPr fontId="19" type="noConversion"/>
  </si>
  <si>
    <t>國際死因</t>
    <phoneticPr fontId="19" type="noConversion"/>
  </si>
  <si>
    <t>死亡原因</t>
  </si>
  <si>
    <t>結構比</t>
    <phoneticPr fontId="19" type="noConversion"/>
  </si>
  <si>
    <t>流感</t>
  </si>
  <si>
    <t>附註: 108年15-24歲年中人口數計2,819,810 人,男性1,467,667 人,女性 1,352,143 人。</t>
    <phoneticPr fontId="19" type="noConversion"/>
  </si>
  <si>
    <r>
      <rPr>
        <sz val="12"/>
        <rFont val="標楷體"/>
        <family val="4"/>
        <charset val="136"/>
      </rPr>
      <t>民國</t>
    </r>
    <r>
      <rPr>
        <sz val="12"/>
        <rFont val="Times New Roman"/>
        <family val="1"/>
      </rPr>
      <t>109</t>
    </r>
    <r>
      <rPr>
        <sz val="12"/>
        <rFont val="標楷體"/>
        <family val="4"/>
        <charset val="136"/>
      </rPr>
      <t>年</t>
    </r>
    <phoneticPr fontId="19" type="noConversion"/>
  </si>
  <si>
    <r>
      <rPr>
        <sz val="10"/>
        <rFont val="標楷體"/>
        <family val="4"/>
        <charset val="136"/>
      </rPr>
      <t>死亡</t>
    </r>
  </si>
  <si>
    <r>
      <rPr>
        <sz val="10"/>
        <rFont val="標楷體"/>
        <family val="4"/>
        <charset val="136"/>
      </rPr>
      <t>死亡人數</t>
    </r>
    <phoneticPr fontId="19" type="noConversion"/>
  </si>
  <si>
    <r>
      <rPr>
        <sz val="10"/>
        <rFont val="標楷體"/>
        <family val="4"/>
        <charset val="136"/>
      </rPr>
      <t>國際死因</t>
    </r>
    <phoneticPr fontId="19" type="noConversion"/>
  </si>
  <si>
    <r>
      <rPr>
        <sz val="10"/>
        <rFont val="標楷體"/>
        <family val="4"/>
        <charset val="136"/>
      </rPr>
      <t>死亡原因</t>
    </r>
  </si>
  <si>
    <r>
      <rPr>
        <sz val="10"/>
        <rFont val="標楷體"/>
        <family val="4"/>
        <charset val="136"/>
      </rPr>
      <t>死亡率</t>
    </r>
  </si>
  <si>
    <r>
      <rPr>
        <sz val="10"/>
        <rFont val="標楷體"/>
        <family val="4"/>
        <charset val="136"/>
      </rPr>
      <t>結構比</t>
    </r>
    <phoneticPr fontId="19" type="noConversion"/>
  </si>
  <si>
    <r>
      <rPr>
        <sz val="10"/>
        <rFont val="標楷體"/>
        <family val="4"/>
        <charset val="136"/>
      </rPr>
      <t>位</t>
    </r>
  </si>
  <si>
    <r>
      <rPr>
        <sz val="10"/>
        <rFont val="標楷體"/>
        <family val="4"/>
        <charset val="136"/>
      </rPr>
      <t>分類號碼</t>
    </r>
  </si>
  <si>
    <r>
      <rPr>
        <sz val="10"/>
        <rFont val="標楷體"/>
        <family val="4"/>
        <charset val="136"/>
      </rPr>
      <t>人數</t>
    </r>
  </si>
  <si>
    <r>
      <rPr>
        <sz val="9"/>
        <rFont val="標楷體"/>
        <family val="4"/>
        <charset val="136"/>
      </rPr>
      <t>所有死亡原因</t>
    </r>
    <phoneticPr fontId="19" type="noConversion"/>
  </si>
  <si>
    <r>
      <rPr>
        <sz val="9"/>
        <rFont val="標楷體"/>
        <family val="4"/>
        <charset val="136"/>
      </rPr>
      <t>事故傷害</t>
    </r>
    <phoneticPr fontId="19" type="noConversion"/>
  </si>
  <si>
    <r>
      <rPr>
        <sz val="9"/>
        <rFont val="標楷體"/>
        <family val="4"/>
        <charset val="136"/>
      </rPr>
      <t>蓄意自我傷害（自殺）</t>
    </r>
    <phoneticPr fontId="19" type="noConversion"/>
  </si>
  <si>
    <r>
      <rPr>
        <sz val="9"/>
        <rFont val="標楷體"/>
        <family val="4"/>
        <charset val="136"/>
      </rPr>
      <t>惡性腫瘤</t>
    </r>
    <phoneticPr fontId="19" type="noConversion"/>
  </si>
  <si>
    <r>
      <rPr>
        <sz val="9"/>
        <rFont val="標楷體"/>
        <family val="4"/>
        <charset val="136"/>
      </rPr>
      <t>心臟疾病（高血壓性疾病除外）</t>
    </r>
    <phoneticPr fontId="19" type="noConversion"/>
  </si>
  <si>
    <r>
      <rPr>
        <sz val="9"/>
        <rFont val="標楷體"/>
        <family val="4"/>
        <charset val="136"/>
      </rPr>
      <t>腦血管疾病</t>
    </r>
    <phoneticPr fontId="19" type="noConversion"/>
  </si>
  <si>
    <r>
      <rPr>
        <sz val="9"/>
        <rFont val="標楷體"/>
        <family val="4"/>
        <charset val="136"/>
      </rPr>
      <t>加害（他殺）</t>
    </r>
    <phoneticPr fontId="19" type="noConversion"/>
  </si>
  <si>
    <r>
      <rPr>
        <sz val="9"/>
        <rFont val="標楷體"/>
        <family val="4"/>
        <charset val="136"/>
      </rPr>
      <t>先天性畸形變形及染色體異常</t>
    </r>
    <phoneticPr fontId="19" type="noConversion"/>
  </si>
  <si>
    <r>
      <rPr>
        <sz val="9"/>
        <rFont val="標楷體"/>
        <family val="4"/>
        <charset val="136"/>
      </rPr>
      <t>肺炎</t>
    </r>
    <phoneticPr fontId="19" type="noConversion"/>
  </si>
  <si>
    <r>
      <rPr>
        <sz val="9"/>
        <rFont val="標楷體"/>
        <family val="4"/>
        <charset val="136"/>
      </rPr>
      <t>骨骼肌肉系統及結締組織之疾病</t>
    </r>
    <phoneticPr fontId="19" type="noConversion"/>
  </si>
  <si>
    <r>
      <rPr>
        <sz val="9"/>
        <rFont val="標楷體"/>
        <family val="4"/>
        <charset val="136"/>
      </rPr>
      <t>原位與良性腫瘤（惡性腫瘤除外）</t>
    </r>
    <phoneticPr fontId="19" type="noConversion"/>
  </si>
  <si>
    <r>
      <rPr>
        <sz val="9"/>
        <rFont val="標楷體"/>
        <family val="4"/>
        <charset val="136"/>
      </rPr>
      <t>腎炎、腎病症候群及腎病變</t>
    </r>
    <phoneticPr fontId="19" type="noConversion"/>
  </si>
  <si>
    <r>
      <rPr>
        <sz val="9"/>
        <rFont val="標楷體"/>
        <family val="4"/>
        <charset val="136"/>
      </rPr>
      <t>敗血症</t>
    </r>
    <phoneticPr fontId="19" type="noConversion"/>
  </si>
  <si>
    <r>
      <rPr>
        <sz val="9"/>
        <rFont val="標楷體"/>
        <family val="4"/>
        <charset val="136"/>
      </rPr>
      <t>其他</t>
    </r>
    <phoneticPr fontId="19" type="noConversion"/>
  </si>
  <si>
    <r>
      <rPr>
        <sz val="9"/>
        <rFont val="標楷體"/>
        <family val="4"/>
        <charset val="136"/>
      </rPr>
      <t>慢性下呼吸道疾病</t>
    </r>
    <phoneticPr fontId="19" type="noConversion"/>
  </si>
  <si>
    <r>
      <rPr>
        <sz val="9"/>
        <rFont val="標楷體"/>
        <family val="4"/>
        <charset val="136"/>
      </rPr>
      <t>糖尿病</t>
    </r>
    <phoneticPr fontId="19" type="noConversion"/>
  </si>
  <si>
    <r>
      <rPr>
        <sz val="9"/>
        <rFont val="標楷體"/>
        <family val="4"/>
        <charset val="136"/>
      </rPr>
      <t>流感</t>
    </r>
    <phoneticPr fontId="19" type="noConversion"/>
  </si>
  <si>
    <t>B15-B19</t>
    <phoneticPr fontId="19" type="noConversion"/>
  </si>
  <si>
    <r>
      <rPr>
        <sz val="9"/>
        <rFont val="標楷體"/>
        <family val="4"/>
        <charset val="136"/>
      </rPr>
      <t>病毒性肝炎</t>
    </r>
    <phoneticPr fontId="19" type="noConversion"/>
  </si>
  <si>
    <r>
      <rPr>
        <sz val="9"/>
        <rFont val="標楷體"/>
        <family val="4"/>
        <charset val="136"/>
      </rPr>
      <t>貧血</t>
    </r>
    <phoneticPr fontId="19" type="noConversion"/>
  </si>
  <si>
    <r>
      <rPr>
        <sz val="9"/>
        <rFont val="標楷體"/>
        <family val="4"/>
        <charset val="136"/>
      </rPr>
      <t>人類免疫缺乏病毒（</t>
    </r>
    <r>
      <rPr>
        <sz val="9"/>
        <rFont val="Times New Roman"/>
        <family val="1"/>
      </rPr>
      <t>HIV</t>
    </r>
    <r>
      <rPr>
        <sz val="9"/>
        <rFont val="標楷體"/>
        <family val="4"/>
        <charset val="136"/>
      </rPr>
      <t>）疾病</t>
    </r>
    <phoneticPr fontId="19" type="noConversion"/>
  </si>
  <si>
    <t>附註: 109年15-24歲年中人口數計2,708,778 人,男性1,410,862 人,女性 1,297,916 人。</t>
    <phoneticPr fontId="19" type="noConversion"/>
  </si>
  <si>
    <t>15-24歲主要死亡原因</t>
    <phoneticPr fontId="22" type="noConversion"/>
  </si>
  <si>
    <t>民國110年</t>
    <phoneticPr fontId="19" type="noConversion"/>
  </si>
  <si>
    <t>附註: 110年15-24歲年中人口數計2,585,884 人,男性1,348,076 人,女性 1,237,808 人。</t>
    <phoneticPr fontId="19" type="noConversion"/>
  </si>
  <si>
    <r>
      <t>15-24</t>
    </r>
    <r>
      <rPr>
        <sz val="18"/>
        <rFont val="標楷體"/>
        <family val="4"/>
        <charset val="136"/>
      </rPr>
      <t>歲主要死亡原因</t>
    </r>
    <phoneticPr fontId="19" type="noConversion"/>
  </si>
  <si>
    <r>
      <rPr>
        <sz val="12"/>
        <rFont val="標楷體"/>
        <family val="4"/>
        <charset val="136"/>
      </rPr>
      <t>民國</t>
    </r>
    <r>
      <rPr>
        <sz val="12"/>
        <rFont val="Times New Roman"/>
        <family val="1"/>
      </rPr>
      <t>111</t>
    </r>
    <r>
      <rPr>
        <sz val="12"/>
        <rFont val="標楷體"/>
        <family val="4"/>
        <charset val="136"/>
      </rPr>
      <t>年</t>
    </r>
    <phoneticPr fontId="19" type="noConversion"/>
  </si>
  <si>
    <t>U07.1</t>
    <phoneticPr fontId="19" type="noConversion"/>
  </si>
  <si>
    <t>嚴重特殊傳染性肺炎（COVID-19）</t>
    <phoneticPr fontId="19" type="noConversion"/>
  </si>
  <si>
    <t>附註: 111年15-24歲年中人口數計2,461,362 人,男性1,284,167 人,女性 1,177,195 人。</t>
    <phoneticPr fontId="19" type="noConversion"/>
  </si>
  <si>
    <t>民國112年</t>
    <phoneticPr fontId="19" type="noConversion"/>
  </si>
  <si>
    <t>*</t>
    <phoneticPr fontId="19" type="noConversion"/>
  </si>
  <si>
    <t>肌肉骨骼系統與結締組織疾病</t>
    <phoneticPr fontId="19" type="noConversion"/>
  </si>
  <si>
    <t>先天性畸形、變形與染色體異常</t>
    <phoneticPr fontId="19" type="noConversion"/>
  </si>
  <si>
    <t>U07.1</t>
  </si>
  <si>
    <t>嚴重特殊傳染性肺炎（COVID-19）</t>
  </si>
  <si>
    <t>附註: 1. 112年15-24歲年中人口數計2,374,799 人,男性1,238,949 人,女性 1,135,850 人。</t>
    <phoneticPr fontId="19" type="noConversion"/>
  </si>
  <si>
    <r>
      <t xml:space="preserve">      2. 死亡人數未滿20人者，易受小樣本影響，死亡率不具可靠性(Unreliable)，爰以</t>
    </r>
    <r>
      <rPr>
        <sz val="10"/>
        <color rgb="FF0000FF"/>
        <rFont val="Times New Roman"/>
        <family val="1"/>
      </rPr>
      <t>*</t>
    </r>
    <r>
      <rPr>
        <sz val="10"/>
        <color rgb="FF0000FF"/>
        <rFont val="標楷體"/>
        <family val="4"/>
        <charset val="136"/>
      </rPr>
      <t>呈現；排名可靠性也受其波及影響。</t>
    </r>
    <phoneticPr fontId="19" type="noConversion"/>
  </si>
  <si>
    <t>民國113年</t>
    <phoneticPr fontId="19" type="noConversion"/>
  </si>
  <si>
    <t>肌肉骨骼系統與結締組織疾病</t>
  </si>
  <si>
    <t>先天性畸形、變形與染色體異常</t>
  </si>
  <si>
    <t>U071</t>
  </si>
  <si>
    <t>附註: 1. 113年15-24歲年中人口數計2,307,205 人,男性1,203,056 人,女性 1,104,149 人。</t>
  </si>
  <si>
    <r>
      <t xml:space="preserve">      2. 死亡人數未滿20人者，易受小樣本影響，死亡率不具可靠性(Unreliable)，爰以</t>
    </r>
    <r>
      <rPr>
        <sz val="10"/>
        <color indexed="12"/>
        <rFont val="Times New Roman"/>
        <family val="1"/>
      </rPr>
      <t>*</t>
    </r>
    <r>
      <rPr>
        <sz val="10"/>
        <color indexed="12"/>
        <rFont val="標楷體"/>
        <family val="4"/>
        <charset val="136"/>
      </rPr>
      <t>呈現；排名可靠性也受其波及影響。</t>
    </r>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</si>
</sst>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5" formatCode="&quot;$&quot;#,##0;\-&quot;$&quot;#,##0"/>
    <numFmt numFmtId="41" formatCode="_-* #,##0_-;\-* #,##0_-;_-* &quot;-&quot;_-;_-@_-"/>
    <numFmt numFmtId="43" formatCode="_-* #,##0.00_-;\-* #,##0.00_-;_-* &quot;-&quot;??_-;_-@_-"/>
    <numFmt numFmtId="176" formatCode="&quot;$&quot;#,##0_);[Red]\(&quot;$&quot;#,##0\)"/>
    <numFmt numFmtId="177" formatCode="_(&quot;$&quot;* #,##0_);_(&quot;$&quot;* \(#,##0\);_(&quot;$&quot;* &quot;-&quot;_);_(@_)"/>
    <numFmt numFmtId="178" formatCode="_(&quot;$&quot;* #,##0.00_);_(&quot;$&quot;* \(#,##0.00\);_(&quot;$&quot;* &quot;-&quot;??_);_(@_)"/>
    <numFmt numFmtId="179" formatCode="0.0"/>
    <numFmt numFmtId="180" formatCode="_-* #,##0.0_-;\-* #,##0.0_-;_-* &quot;-&quot;?_-;_-@_-"/>
    <numFmt numFmtId="181" formatCode="0_ "/>
    <numFmt numFmtId="182" formatCode="0_)"/>
  </numFmts>
  <fonts count="64">
    <font>
      <sz val="12"/>
      <name val="Times New Roman"/>
      <family val="1"/>
    </font>
    <font>
      <sz val="12"/>
      <name val="Times New Roman"/>
      <family val="1"/>
    </font>
    <font>
      <sz val="11"/>
      <name val="圖龍中隸"/>
      <family val="3"/>
      <charset val="136"/>
    </font>
    <font>
      <sz val="11"/>
      <name val="Times New Roman"/>
      <family val="1"/>
    </font>
    <font>
      <sz val="11"/>
      <name val="圖龍中楷"/>
      <family val="3"/>
      <charset val="136"/>
    </font>
    <font>
      <sz val="10"/>
      <name val="圖龍中楷"/>
      <family val="3"/>
      <charset val="136"/>
    </font>
    <font>
      <sz val="10"/>
      <name val="Times New Roman"/>
      <family val="1"/>
    </font>
    <font>
      <sz val="7"/>
      <name val="圖龍中楷"/>
      <family val="3"/>
      <charset val="136"/>
    </font>
    <font>
      <sz val="10"/>
      <name val="圖龍中隸"/>
      <family val="3"/>
      <charset val="136"/>
    </font>
    <font>
      <sz val="7"/>
      <name val="Times New Roman"/>
      <family val="1"/>
    </font>
    <font>
      <sz val="12"/>
      <name val="華康隸書體W5"/>
      <family val="3"/>
      <charset val="136"/>
    </font>
    <font>
      <sz val="11"/>
      <name val="華康隸書體W5"/>
      <family val="3"/>
      <charset val="136"/>
    </font>
    <font>
      <sz val="10"/>
      <name val="標楷體"/>
      <family val="4"/>
      <charset val="136"/>
    </font>
    <font>
      <sz val="12"/>
      <name val="標楷體"/>
      <family val="4"/>
      <charset val="136"/>
    </font>
    <font>
      <sz val="11"/>
      <name val="標楷體"/>
      <family val="4"/>
      <charset val="136"/>
    </font>
    <font>
      <b/>
      <sz val="11"/>
      <name val="標楷體"/>
      <family val="4"/>
      <charset val="136"/>
    </font>
    <font>
      <sz val="7"/>
      <name val="標楷體"/>
      <family val="4"/>
      <charset val="136"/>
    </font>
    <font>
      <sz val="9"/>
      <name val="標楷體"/>
      <family val="4"/>
      <charset val="136"/>
    </font>
    <font>
      <sz val="10"/>
      <name val="華康隸書體W5"/>
      <family val="3"/>
      <charset val="136"/>
    </font>
    <font>
      <sz val="9"/>
      <name val="新細明體"/>
      <family val="1"/>
      <charset val="136"/>
    </font>
    <font>
      <sz val="18"/>
      <name val="Times New Roman"/>
      <family val="1"/>
    </font>
    <font>
      <sz val="18"/>
      <name val="標楷體"/>
      <family val="4"/>
      <charset val="136"/>
    </font>
    <font>
      <sz val="9"/>
      <name val="細明體"/>
      <family val="3"/>
      <charset val="136"/>
    </font>
    <font>
      <sz val="9"/>
      <name val="圖龍中楷"/>
      <family val="3"/>
      <charset val="136"/>
    </font>
    <font>
      <sz val="10"/>
      <color indexed="10"/>
      <name val="Times New Roman"/>
      <family val="1"/>
    </font>
    <font>
      <sz val="9"/>
      <color indexed="8"/>
      <name val="標楷體"/>
      <family val="4"/>
      <charset val="136"/>
    </font>
    <font>
      <sz val="10"/>
      <color indexed="8"/>
      <name val="Times New Roman"/>
      <family val="1"/>
    </font>
    <font>
      <sz val="7"/>
      <color indexed="8"/>
      <name val="圖龍中楷"/>
      <family val="3"/>
      <charset val="136"/>
    </font>
    <font>
      <sz val="12"/>
      <color indexed="10"/>
      <name val="Times New Roman"/>
      <family val="1"/>
    </font>
    <font>
      <sz val="7"/>
      <color indexed="8"/>
      <name val="Times New Roman"/>
      <family val="1"/>
    </font>
    <font>
      <sz val="11"/>
      <color indexed="8"/>
      <name val="標楷體"/>
      <family val="4"/>
      <charset val="136"/>
    </font>
    <font>
      <sz val="10"/>
      <color indexed="8"/>
      <name val="標楷體"/>
      <family val="4"/>
      <charset val="136"/>
    </font>
    <font>
      <sz val="12"/>
      <name val="新細明體"/>
      <family val="1"/>
      <charset val="136"/>
    </font>
    <font>
      <sz val="12"/>
      <name val="華康隸書體W5"/>
      <family val="3"/>
      <charset val="136"/>
    </font>
    <font>
      <b/>
      <sz val="12"/>
      <name val="華康隸書體W5"/>
      <family val="3"/>
      <charset val="136"/>
    </font>
    <font>
      <sz val="12"/>
      <name val="華康隸書體W5(P)"/>
      <family val="1"/>
      <charset val="136"/>
    </font>
    <font>
      <sz val="12"/>
      <name val="圖龍中隸"/>
      <family val="3"/>
      <charset val="136"/>
    </font>
    <font>
      <sz val="9"/>
      <name val="Times New Roman"/>
      <family val="1"/>
    </font>
    <font>
      <sz val="10"/>
      <name val="Arial"/>
      <family val="2"/>
    </font>
    <font>
      <b/>
      <sz val="12"/>
      <name val="Helvetica"/>
      <family val="2"/>
    </font>
    <font>
      <b/>
      <sz val="18"/>
      <name val="Arial"/>
      <family val="2"/>
    </font>
    <font>
      <b/>
      <sz val="12"/>
      <name val="Arial"/>
      <family val="2"/>
    </font>
    <font>
      <sz val="9"/>
      <name val="Helvetica"/>
      <family val="2"/>
    </font>
    <font>
      <b/>
      <i/>
      <sz val="9"/>
      <name val="Helvetica"/>
      <family val="2"/>
    </font>
    <font>
      <sz val="12"/>
      <name val="Courier"/>
      <family val="3"/>
    </font>
    <font>
      <sz val="12"/>
      <color indexed="8"/>
      <name val="新細明體"/>
      <family val="1"/>
      <charset val="136"/>
    </font>
    <font>
      <sz val="8"/>
      <name val="華康隸書體W5"/>
      <family val="3"/>
      <charset val="136"/>
    </font>
    <font>
      <sz val="11"/>
      <name val="華康隸書體W5"/>
      <family val="3"/>
      <charset val="136"/>
    </font>
    <font>
      <sz val="8"/>
      <name val="Times New Roman"/>
      <family val="1"/>
    </font>
    <font>
      <sz val="8"/>
      <name val="新細明體"/>
      <family val="1"/>
      <charset val="136"/>
    </font>
    <font>
      <b/>
      <sz val="10"/>
      <name val="標楷體"/>
      <family val="4"/>
      <charset val="136"/>
    </font>
    <font>
      <sz val="9"/>
      <name val="華康隸書體W5"/>
      <family val="3"/>
      <charset val="136"/>
    </font>
    <font>
      <sz val="12"/>
      <name val="華康隸書體W5"/>
      <family val="3"/>
      <charset val="136"/>
    </font>
    <font>
      <sz val="11"/>
      <name val="華康隸書體W5"/>
      <family val="3"/>
      <charset val="136"/>
    </font>
    <font>
      <sz val="8.5"/>
      <name val="Times New Roman"/>
      <family val="1"/>
    </font>
    <font>
      <sz val="9"/>
      <name val="華康隸書體W5"/>
      <family val="3"/>
      <charset val="136"/>
    </font>
    <font>
      <sz val="9"/>
      <name val="華康隸書體W5"/>
      <family val="3"/>
      <charset val="136"/>
    </font>
    <font>
      <sz val="8"/>
      <name val="標楷體"/>
      <family val="4"/>
      <charset val="136"/>
    </font>
    <font>
      <sz val="12"/>
      <color theme="1"/>
      <name val="新細明體"/>
      <family val="1"/>
      <charset val="136"/>
      <scheme val="minor"/>
    </font>
    <font>
      <sz val="10"/>
      <color rgb="FF0000FF"/>
      <name val="標楷體"/>
      <family val="4"/>
      <charset val="136"/>
    </font>
    <font>
      <sz val="10"/>
      <color rgb="FF0000FF"/>
      <name val="Times New Roman"/>
      <family val="1"/>
    </font>
    <font>
      <sz val="8"/>
      <color rgb="FF0000FF"/>
      <name val="Times New Roman"/>
      <family val="1"/>
    </font>
    <font>
      <sz val="10"/>
      <color indexed="12"/>
      <name val="Times New Roman"/>
      <family val="1"/>
    </font>
    <font>
      <sz val="10"/>
      <color indexed="12"/>
      <name val="標楷體"/>
      <family val="4"/>
      <charset val="136"/>
    </font>
  </fonts>
  <fills count="3">
    <fill>
      <patternFill patternType="none"/>
    </fill>
    <fill>
      <patternFill patternType="gray125"/>
    </fill>
    <fill>
      <patternFill patternType="solid">
        <fgColor theme="0"/>
        <bgColor indexed="64"/>
      </patternFill>
    </fill>
  </fills>
  <borders count="13">
    <border>
      <left/>
      <right/>
      <top/>
      <bottom/>
      <diagonal/>
    </border>
    <border>
      <left/>
      <right/>
      <top style="thin">
        <color indexed="64"/>
      </top>
      <bottom/>
      <diagonal/>
    </border>
    <border>
      <left/>
      <right/>
      <top style="double">
        <color indexed="0"/>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s>
  <cellStyleXfs count="52">
    <xf numFmtId="0" fontId="0" fillId="0" borderId="0"/>
    <xf numFmtId="3" fontId="38" fillId="0" borderId="0" applyFont="0" applyFill="0" applyBorder="0" applyAlignment="0" applyProtection="0"/>
    <xf numFmtId="177" fontId="6" fillId="0" borderId="0" applyFont="0" applyFill="0" applyBorder="0" applyAlignment="0" applyProtection="0"/>
    <xf numFmtId="178" fontId="6" fillId="0" borderId="0" applyFont="0" applyFill="0" applyBorder="0" applyAlignment="0" applyProtection="0"/>
    <xf numFmtId="5" fontId="38" fillId="0" borderId="0" applyFont="0" applyFill="0" applyBorder="0" applyAlignment="0" applyProtection="0"/>
    <xf numFmtId="14" fontId="38" fillId="0" borderId="0" applyFont="0" applyFill="0" applyBorder="0" applyAlignment="0" applyProtection="0"/>
    <xf numFmtId="2" fontId="38" fillId="0" borderId="0" applyFont="0" applyFill="0" applyBorder="0" applyAlignment="0" applyProtection="0"/>
    <xf numFmtId="182" fontId="39" fillId="0" borderId="1" applyNumberFormat="0" applyFill="0" applyBorder="0" applyProtection="0">
      <alignment horizontal="left"/>
    </xf>
    <xf numFmtId="0" fontId="40" fillId="0" borderId="0" applyNumberFormat="0" applyFont="0" applyFill="0" applyAlignment="0" applyProtection="0"/>
    <xf numFmtId="0" fontId="41" fillId="0" borderId="0" applyNumberFormat="0" applyFont="0" applyFill="0" applyAlignment="0" applyProtection="0"/>
    <xf numFmtId="0" fontId="6" fillId="0" borderId="0"/>
    <xf numFmtId="10" fontId="38" fillId="0" borderId="0" applyFont="0" applyFill="0" applyBorder="0" applyAlignment="0" applyProtection="0"/>
    <xf numFmtId="182" fontId="42" fillId="0" borderId="1" applyNumberFormat="0" applyFill="0" applyBorder="0" applyProtection="0">
      <alignment horizontal="left"/>
    </xf>
    <xf numFmtId="182" fontId="42" fillId="0" borderId="1" applyNumberFormat="0" applyFill="0" applyBorder="0" applyProtection="0">
      <alignment horizontal="right"/>
    </xf>
    <xf numFmtId="0" fontId="38" fillId="0" borderId="2" applyNumberFormat="0" applyFont="0" applyBorder="0" applyAlignment="0" applyProtection="0"/>
    <xf numFmtId="182" fontId="43" fillId="0" borderId="0" applyNumberFormat="0" applyFill="0" applyBorder="0" applyAlignment="0" applyProtection="0">
      <alignment horizontal="left"/>
    </xf>
    <xf numFmtId="0" fontId="32" fillId="0" borderId="0"/>
    <xf numFmtId="0" fontId="32" fillId="0" borderId="0"/>
    <xf numFmtId="0" fontId="32" fillId="0" borderId="0"/>
    <xf numFmtId="0" fontId="32" fillId="0" borderId="0"/>
    <xf numFmtId="0" fontId="32" fillId="0" borderId="0"/>
    <xf numFmtId="0" fontId="32" fillId="0" borderId="0"/>
    <xf numFmtId="0" fontId="44" fillId="0" borderId="0"/>
    <xf numFmtId="0" fontId="32" fillId="0" borderId="0">
      <alignment vertical="center"/>
    </xf>
    <xf numFmtId="0" fontId="58" fillId="0" borderId="0">
      <alignment vertical="center"/>
    </xf>
    <xf numFmtId="0" fontId="32" fillId="0" borderId="0">
      <alignment vertical="center"/>
    </xf>
    <xf numFmtId="0" fontId="32" fillId="0" borderId="0">
      <alignment vertical="center"/>
    </xf>
    <xf numFmtId="0" fontId="32" fillId="0" borderId="0">
      <alignment vertical="center"/>
    </xf>
    <xf numFmtId="0" fontId="45" fillId="0" borderId="0">
      <alignment vertical="center"/>
    </xf>
    <xf numFmtId="0" fontId="45" fillId="0" borderId="0">
      <alignment vertical="center"/>
    </xf>
    <xf numFmtId="0" fontId="45" fillId="0" borderId="0">
      <alignment vertical="center"/>
    </xf>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xf numFmtId="0" fontId="32" fillId="0" borderId="0">
      <alignment vertical="center"/>
    </xf>
    <xf numFmtId="0" fontId="32" fillId="0" borderId="0">
      <alignment vertical="center"/>
    </xf>
    <xf numFmtId="0" fontId="1" fillId="0" borderId="0"/>
    <xf numFmtId="0" fontId="1" fillId="0" borderId="0"/>
    <xf numFmtId="43" fontId="32" fillId="0" borderId="0" applyFont="0" applyFill="0" applyBorder="0" applyAlignment="0" applyProtection="0"/>
    <xf numFmtId="43" fontId="32" fillId="0" borderId="0" applyFont="0" applyFill="0" applyBorder="0" applyAlignment="0" applyProtection="0"/>
    <xf numFmtId="43" fontId="32" fillId="0" borderId="0" applyFont="0" applyFill="0" applyBorder="0" applyAlignment="0" applyProtection="0">
      <alignment vertical="center"/>
    </xf>
    <xf numFmtId="176" fontId="44" fillId="0" borderId="0" applyFont="0" applyFill="0" applyBorder="0" applyAlignment="0" applyProtection="0"/>
    <xf numFmtId="0" fontId="32" fillId="0" borderId="0"/>
  </cellStyleXfs>
  <cellXfs count="408">
    <xf numFmtId="0" fontId="0" fillId="0" borderId="0" xfId="0"/>
    <xf numFmtId="0" fontId="1" fillId="0" borderId="0" xfId="0" applyFont="1" applyAlignment="1">
      <alignment vertical="center"/>
    </xf>
    <xf numFmtId="0" fontId="20" fillId="0" borderId="0" xfId="0" applyFont="1" applyAlignment="1">
      <alignment horizontal="centerContinuous" vertical="center"/>
    </xf>
    <xf numFmtId="0" fontId="48" fillId="0" borderId="0" xfId="0" applyFont="1" applyAlignment="1">
      <alignment horizontal="centerContinuous" vertical="center"/>
    </xf>
    <xf numFmtId="0" fontId="1" fillId="0" borderId="0" xfId="0" applyFont="1" applyAlignment="1">
      <alignment horizontal="centerContinuous" vertical="center"/>
    </xf>
    <xf numFmtId="49" fontId="13" fillId="0" borderId="0" xfId="0" applyNumberFormat="1" applyFont="1" applyAlignment="1" applyProtection="1">
      <alignment horizontal="centerContinuous"/>
      <protection locked="0"/>
    </xf>
    <xf numFmtId="0" fontId="3" fillId="0" borderId="0" xfId="0" applyFont="1" applyAlignment="1">
      <alignment horizontal="centerContinuous" vertical="center"/>
    </xf>
    <xf numFmtId="0" fontId="48" fillId="0" borderId="0" xfId="0" applyFont="1" applyAlignment="1">
      <alignment vertical="center"/>
    </xf>
    <xf numFmtId="0" fontId="3" fillId="0" borderId="0" xfId="0" applyFont="1" applyAlignment="1">
      <alignment vertical="center"/>
    </xf>
    <xf numFmtId="2" fontId="3" fillId="0" borderId="0" xfId="0" applyNumberFormat="1" applyFont="1" applyAlignment="1">
      <alignment horizontal="right" vertical="center"/>
    </xf>
    <xf numFmtId="0" fontId="12" fillId="0" borderId="3" xfId="0" applyFont="1" applyBorder="1" applyAlignment="1">
      <alignment horizontal="center" vertical="center"/>
    </xf>
    <xf numFmtId="0" fontId="12" fillId="0" borderId="1" xfId="0" applyFont="1" applyBorder="1" applyAlignment="1">
      <alignment vertical="center"/>
    </xf>
    <xf numFmtId="0" fontId="12" fillId="0" borderId="1" xfId="0" applyFont="1" applyBorder="1" applyAlignment="1">
      <alignment horizontal="left" vertical="center"/>
    </xf>
    <xf numFmtId="14" fontId="12" fillId="0" borderId="1" xfId="0" applyNumberFormat="1" applyFont="1" applyBorder="1" applyAlignment="1">
      <alignment vertical="center"/>
    </xf>
    <xf numFmtId="0" fontId="12" fillId="0" borderId="3" xfId="0" applyFont="1" applyBorder="1" applyAlignment="1">
      <alignment vertical="center"/>
    </xf>
    <xf numFmtId="0" fontId="50" fillId="0" borderId="1" xfId="0" applyFont="1" applyBorder="1" applyAlignment="1">
      <alignment horizontal="center" vertical="center"/>
    </xf>
    <xf numFmtId="0" fontId="50" fillId="0" borderId="3" xfId="0" applyFont="1" applyBorder="1" applyAlignment="1">
      <alignment horizontal="left" vertical="center"/>
    </xf>
    <xf numFmtId="0" fontId="50" fillId="0" borderId="1" xfId="0" applyFont="1" applyBorder="1" applyAlignment="1">
      <alignment horizontal="left" vertical="center"/>
    </xf>
    <xf numFmtId="0" fontId="12" fillId="0" borderId="1" xfId="0" applyFont="1" applyBorder="1" applyAlignment="1">
      <alignment horizontal="center" vertical="center"/>
    </xf>
    <xf numFmtId="0" fontId="12" fillId="0" borderId="0" xfId="0" applyFont="1" applyAlignment="1">
      <alignment vertical="center"/>
    </xf>
    <xf numFmtId="0" fontId="6" fillId="0" borderId="4" xfId="0" applyFont="1" applyBorder="1" applyAlignment="1">
      <alignment vertical="center"/>
    </xf>
    <xf numFmtId="0" fontId="6" fillId="0" borderId="1" xfId="0" applyFont="1" applyBorder="1" applyAlignment="1">
      <alignment horizontal="center" vertical="center"/>
    </xf>
    <xf numFmtId="0" fontId="6" fillId="0" borderId="5" xfId="0" applyFont="1" applyBorder="1" applyAlignment="1">
      <alignment vertical="center"/>
    </xf>
    <xf numFmtId="0" fontId="6" fillId="0" borderId="3" xfId="0" applyFont="1" applyBorder="1" applyAlignment="1">
      <alignment horizontal="center" vertical="center"/>
    </xf>
    <xf numFmtId="14" fontId="6" fillId="0" borderId="3" xfId="0" applyNumberFormat="1" applyFont="1" applyBorder="1" applyAlignment="1">
      <alignment horizontal="center" vertical="center"/>
    </xf>
    <xf numFmtId="14" fontId="6" fillId="0" borderId="1" xfId="0" applyNumberFormat="1" applyFont="1" applyBorder="1" applyAlignment="1">
      <alignment horizontal="center" vertical="center"/>
    </xf>
    <xf numFmtId="0" fontId="6" fillId="0" borderId="6" xfId="0" applyFont="1" applyBorder="1" applyAlignment="1">
      <alignment horizontal="center" vertical="center"/>
    </xf>
    <xf numFmtId="0" fontId="6" fillId="0" borderId="0" xfId="0" applyFont="1" applyAlignment="1">
      <alignment vertical="center"/>
    </xf>
    <xf numFmtId="0" fontId="6" fillId="0" borderId="0" xfId="0" applyFont="1" applyAlignment="1">
      <alignment horizontal="center" vertical="center"/>
    </xf>
    <xf numFmtId="0" fontId="6" fillId="0" borderId="7" xfId="0" applyFont="1" applyBorder="1" applyAlignment="1">
      <alignment horizontal="center" vertical="center"/>
    </xf>
    <xf numFmtId="0" fontId="6" fillId="0" borderId="4" xfId="0" applyFont="1" applyBorder="1" applyAlignment="1">
      <alignment horizontal="center" vertical="center"/>
    </xf>
    <xf numFmtId="14" fontId="6" fillId="0" borderId="4" xfId="0" applyNumberFormat="1" applyFont="1" applyBorder="1" applyAlignment="1">
      <alignment horizontal="center" vertical="center"/>
    </xf>
    <xf numFmtId="0" fontId="6" fillId="0" borderId="8" xfId="0" applyFont="1" applyBorder="1" applyAlignment="1">
      <alignment horizontal="center" vertical="center"/>
    </xf>
    <xf numFmtId="0" fontId="6" fillId="0" borderId="9" xfId="0" applyFont="1" applyBorder="1" applyAlignment="1">
      <alignment horizontal="center" vertical="center"/>
    </xf>
    <xf numFmtId="0" fontId="6" fillId="0" borderId="10" xfId="0" applyFont="1" applyBorder="1" applyAlignment="1">
      <alignment vertical="center"/>
    </xf>
    <xf numFmtId="14" fontId="6" fillId="0" borderId="8" xfId="0" applyNumberFormat="1" applyFont="1" applyBorder="1" applyAlignment="1">
      <alignment horizontal="center" vertical="center"/>
    </xf>
    <xf numFmtId="0" fontId="6" fillId="0" borderId="4" xfId="0" applyFont="1" applyBorder="1" applyAlignment="1" applyProtection="1">
      <alignment horizontal="center" vertical="center"/>
      <protection locked="0"/>
    </xf>
    <xf numFmtId="49" fontId="48" fillId="0" borderId="0" xfId="0" applyNumberFormat="1" applyFont="1" applyAlignment="1" applyProtection="1">
      <alignment horizontal="center" vertical="center" wrapText="1"/>
      <protection locked="0"/>
    </xf>
    <xf numFmtId="0" fontId="17" fillId="0" borderId="4" xfId="0" applyFont="1" applyBorder="1" applyAlignment="1" applyProtection="1">
      <alignment vertical="center" wrapText="1"/>
      <protection locked="0"/>
    </xf>
    <xf numFmtId="3" fontId="6" fillId="0" borderId="0" xfId="0" applyNumberFormat="1" applyFont="1" applyAlignment="1">
      <alignment vertical="center"/>
    </xf>
    <xf numFmtId="180" fontId="6" fillId="0" borderId="0" xfId="0" applyNumberFormat="1" applyFont="1" applyAlignment="1" applyProtection="1">
      <alignment vertical="center"/>
      <protection locked="0"/>
    </xf>
    <xf numFmtId="179" fontId="3" fillId="0" borderId="4" xfId="0" applyNumberFormat="1" applyFont="1" applyBorder="1" applyAlignment="1" applyProtection="1">
      <alignment vertical="center"/>
      <protection locked="0"/>
    </xf>
    <xf numFmtId="179" fontId="3" fillId="0" borderId="0" xfId="0" applyNumberFormat="1" applyFont="1" applyAlignment="1" applyProtection="1">
      <alignment vertical="center"/>
      <protection locked="0"/>
    </xf>
    <xf numFmtId="49" fontId="48" fillId="0" borderId="0" xfId="0" quotePrefix="1" applyNumberFormat="1" applyFont="1" applyAlignment="1" applyProtection="1">
      <alignment horizontal="center" vertical="center" wrapText="1"/>
      <protection locked="0"/>
    </xf>
    <xf numFmtId="179" fontId="3" fillId="0" borderId="4" xfId="0" applyNumberFormat="1" applyFont="1" applyBorder="1" applyAlignment="1">
      <alignment vertical="center" wrapText="1"/>
    </xf>
    <xf numFmtId="179" fontId="3" fillId="0" borderId="0" xfId="0" applyNumberFormat="1" applyFont="1" applyAlignment="1">
      <alignment vertical="center" wrapText="1"/>
    </xf>
    <xf numFmtId="49" fontId="48" fillId="0" borderId="11" xfId="0" quotePrefix="1" applyNumberFormat="1" applyFont="1" applyBorder="1" applyAlignment="1" applyProtection="1">
      <alignment horizontal="center" vertical="center" wrapText="1"/>
      <protection locked="0"/>
    </xf>
    <xf numFmtId="0" fontId="48" fillId="0" borderId="0" xfId="0" applyFont="1" applyAlignment="1" applyProtection="1">
      <alignment horizontal="center" vertical="center" wrapText="1"/>
      <protection locked="0"/>
    </xf>
    <xf numFmtId="3" fontId="6" fillId="0" borderId="0" xfId="0" applyNumberFormat="1" applyFont="1" applyAlignment="1" applyProtection="1">
      <alignment vertical="center"/>
      <protection locked="0"/>
    </xf>
    <xf numFmtId="179" fontId="3" fillId="0" borderId="8" xfId="0" applyNumberFormat="1" applyFont="1" applyBorder="1" applyAlignment="1">
      <alignment vertical="center" wrapText="1"/>
    </xf>
    <xf numFmtId="180" fontId="6" fillId="0" borderId="9" xfId="0" applyNumberFormat="1" applyFont="1" applyBorder="1" applyAlignment="1" applyProtection="1">
      <alignment vertical="center"/>
      <protection locked="0"/>
    </xf>
    <xf numFmtId="0" fontId="6" fillId="0" borderId="3" xfId="0" applyFont="1" applyBorder="1" applyAlignment="1" applyProtection="1">
      <alignment horizontal="center" vertical="center"/>
      <protection locked="0"/>
    </xf>
    <xf numFmtId="49" fontId="48" fillId="0" borderId="6" xfId="0" quotePrefix="1" applyNumberFormat="1" applyFont="1" applyBorder="1" applyAlignment="1" applyProtection="1">
      <alignment horizontal="center" vertical="center" wrapText="1"/>
      <protection locked="0"/>
    </xf>
    <xf numFmtId="0" fontId="17" fillId="0" borderId="3" xfId="0" applyFont="1" applyBorder="1" applyAlignment="1" applyProtection="1">
      <alignment vertical="center" wrapText="1"/>
      <protection locked="0"/>
    </xf>
    <xf numFmtId="3" fontId="6" fillId="0" borderId="1" xfId="0" applyNumberFormat="1" applyFont="1" applyBorder="1" applyAlignment="1" applyProtection="1">
      <alignment vertical="center"/>
      <protection locked="0"/>
    </xf>
    <xf numFmtId="180" fontId="6" fillId="0" borderId="1" xfId="0" applyNumberFormat="1" applyFont="1" applyBorder="1" applyAlignment="1" applyProtection="1">
      <alignment vertical="center"/>
      <protection locked="0"/>
    </xf>
    <xf numFmtId="179" fontId="3" fillId="0" borderId="1" xfId="0" applyNumberFormat="1" applyFont="1" applyBorder="1" applyAlignment="1">
      <alignment vertical="center" wrapText="1"/>
    </xf>
    <xf numFmtId="49" fontId="54" fillId="0" borderId="0" xfId="0" quotePrefix="1" applyNumberFormat="1" applyFont="1" applyAlignment="1" applyProtection="1">
      <alignment horizontal="center" vertical="center" wrapText="1"/>
      <protection locked="0"/>
    </xf>
    <xf numFmtId="0" fontId="6" fillId="0" borderId="8" xfId="0" applyFont="1" applyBorder="1" applyAlignment="1" applyProtection="1">
      <alignment horizontal="center" vertical="center"/>
      <protection locked="0"/>
    </xf>
    <xf numFmtId="49" fontId="48" fillId="0" borderId="12" xfId="0" quotePrefix="1" applyNumberFormat="1" applyFont="1" applyBorder="1" applyAlignment="1" applyProtection="1">
      <alignment horizontal="center" vertical="center" wrapText="1"/>
      <protection locked="0"/>
    </xf>
    <xf numFmtId="0" fontId="17" fillId="0" borderId="8" xfId="0" applyFont="1" applyBorder="1" applyAlignment="1" applyProtection="1">
      <alignment vertical="center" wrapText="1"/>
      <protection locked="0"/>
    </xf>
    <xf numFmtId="3" fontId="6" fillId="0" borderId="12" xfId="0" applyNumberFormat="1" applyFont="1" applyBorder="1" applyAlignment="1">
      <alignment vertical="center"/>
    </xf>
    <xf numFmtId="3" fontId="6" fillId="0" borderId="9" xfId="0" applyNumberFormat="1" applyFont="1" applyBorder="1" applyAlignment="1">
      <alignment vertical="center"/>
    </xf>
    <xf numFmtId="179" fontId="3" fillId="0" borderId="9" xfId="0" applyNumberFormat="1" applyFont="1" applyBorder="1" applyAlignment="1">
      <alignment vertical="center" wrapText="1"/>
    </xf>
    <xf numFmtId="0" fontId="17" fillId="0" borderId="0" xfId="0" applyFont="1" applyAlignment="1">
      <alignment vertical="center"/>
    </xf>
    <xf numFmtId="0" fontId="57" fillId="0" borderId="0" xfId="0" applyFont="1" applyAlignment="1">
      <alignment vertical="center"/>
    </xf>
    <xf numFmtId="0" fontId="13" fillId="0" borderId="0" xfId="0" applyFont="1" applyAlignment="1">
      <alignment vertical="center"/>
    </xf>
    <xf numFmtId="0" fontId="14" fillId="0" borderId="0" xfId="0" applyFont="1" applyAlignment="1">
      <alignment vertical="center"/>
    </xf>
    <xf numFmtId="0" fontId="0" fillId="0" borderId="0" xfId="0" applyAlignment="1">
      <alignment vertical="center"/>
    </xf>
    <xf numFmtId="0" fontId="12" fillId="0" borderId="4" xfId="0" applyFont="1" applyBorder="1" applyAlignment="1">
      <alignment vertical="center"/>
    </xf>
    <xf numFmtId="14" fontId="12" fillId="0" borderId="3" xfId="0" applyNumberFormat="1" applyFont="1" applyBorder="1" applyAlignment="1">
      <alignment horizontal="center" vertical="center"/>
    </xf>
    <xf numFmtId="0" fontId="12" fillId="0" borderId="5" xfId="0" applyFont="1" applyBorder="1" applyAlignment="1">
      <alignment vertical="center"/>
    </xf>
    <xf numFmtId="0" fontId="12" fillId="0" borderId="4" xfId="0" applyFont="1" applyBorder="1" applyAlignment="1">
      <alignment horizontal="center" vertical="center"/>
    </xf>
    <xf numFmtId="14" fontId="12" fillId="0" borderId="4" xfId="0" applyNumberFormat="1" applyFont="1" applyBorder="1" applyAlignment="1">
      <alignment horizontal="center" vertical="center"/>
    </xf>
    <xf numFmtId="0" fontId="12" fillId="0" borderId="7" xfId="0" applyFont="1" applyBorder="1" applyAlignment="1">
      <alignment horizontal="center" vertical="center"/>
    </xf>
    <xf numFmtId="0" fontId="12" fillId="0" borderId="0" xfId="0" applyFont="1" applyAlignment="1">
      <alignment horizontal="center" vertical="center"/>
    </xf>
    <xf numFmtId="0" fontId="12" fillId="0" borderId="8" xfId="0" applyFont="1" applyBorder="1" applyAlignment="1">
      <alignment horizontal="center" vertical="center"/>
    </xf>
    <xf numFmtId="14" fontId="12" fillId="0" borderId="8" xfId="0" applyNumberFormat="1" applyFont="1" applyBorder="1" applyAlignment="1">
      <alignment horizontal="center" vertical="center"/>
    </xf>
    <xf numFmtId="0" fontId="12" fillId="0" borderId="10" xfId="0" applyFont="1" applyBorder="1" applyAlignment="1">
      <alignment vertical="center"/>
    </xf>
    <xf numFmtId="0" fontId="12" fillId="0" borderId="9" xfId="0" applyFont="1" applyBorder="1" applyAlignment="1">
      <alignment horizontal="center" vertical="center"/>
    </xf>
    <xf numFmtId="0" fontId="21" fillId="0" borderId="0" xfId="0" applyFont="1" applyAlignment="1">
      <alignment horizontal="centerContinuous" vertical="center"/>
    </xf>
    <xf numFmtId="0" fontId="13" fillId="0" borderId="0" xfId="0" applyFont="1" applyAlignment="1">
      <alignment horizontal="centerContinuous" vertical="center"/>
    </xf>
    <xf numFmtId="0" fontId="14" fillId="0" borderId="0" xfId="0" applyFont="1" applyAlignment="1">
      <alignment horizontal="centerContinuous" vertical="center"/>
    </xf>
    <xf numFmtId="0" fontId="10" fillId="0" borderId="0" xfId="0" applyFont="1" applyAlignment="1">
      <alignment vertical="center"/>
    </xf>
    <xf numFmtId="0" fontId="10" fillId="0" borderId="0" xfId="0" applyFont="1" applyAlignment="1">
      <alignment horizontal="centerContinuous" vertical="center"/>
    </xf>
    <xf numFmtId="0" fontId="11" fillId="0" borderId="0" xfId="0" applyFont="1" applyAlignment="1">
      <alignment horizontal="centerContinuous" vertical="center"/>
    </xf>
    <xf numFmtId="0" fontId="10" fillId="0" borderId="0" xfId="46" applyFont="1" applyAlignment="1">
      <alignment vertical="center"/>
    </xf>
    <xf numFmtId="0" fontId="21" fillId="0" borderId="0" xfId="46" applyFont="1" applyAlignment="1">
      <alignment horizontal="centerContinuous" vertical="center"/>
    </xf>
    <xf numFmtId="0" fontId="10" fillId="0" borderId="0" xfId="46" applyFont="1" applyAlignment="1">
      <alignment horizontal="centerContinuous" vertical="center"/>
    </xf>
    <xf numFmtId="0" fontId="13" fillId="0" borderId="0" xfId="46" applyFont="1" applyAlignment="1">
      <alignment horizontal="centerContinuous" vertical="center"/>
    </xf>
    <xf numFmtId="0" fontId="11" fillId="0" borderId="0" xfId="46" applyFont="1" applyAlignment="1">
      <alignment horizontal="centerContinuous" vertical="center"/>
    </xf>
    <xf numFmtId="0" fontId="14" fillId="0" borderId="0" xfId="46" applyFont="1" applyAlignment="1">
      <alignment horizontal="centerContinuous" vertical="center"/>
    </xf>
    <xf numFmtId="0" fontId="1" fillId="0" borderId="0" xfId="46" applyAlignment="1">
      <alignment vertical="center"/>
    </xf>
    <xf numFmtId="0" fontId="3" fillId="0" borderId="0" xfId="46" applyFont="1" applyAlignment="1">
      <alignment vertical="center"/>
    </xf>
    <xf numFmtId="0" fontId="14" fillId="0" borderId="0" xfId="46" applyFont="1" applyAlignment="1">
      <alignment vertical="center"/>
    </xf>
    <xf numFmtId="0" fontId="13" fillId="0" borderId="0" xfId="46" applyFont="1" applyAlignment="1">
      <alignment vertical="center"/>
    </xf>
    <xf numFmtId="0" fontId="12" fillId="0" borderId="3" xfId="46" applyFont="1" applyBorder="1" applyAlignment="1">
      <alignment horizontal="center" vertical="center"/>
    </xf>
    <xf numFmtId="0" fontId="13" fillId="0" borderId="1" xfId="46" applyFont="1" applyBorder="1" applyAlignment="1">
      <alignment vertical="center"/>
    </xf>
    <xf numFmtId="0" fontId="14" fillId="0" borderId="1" xfId="46" applyFont="1" applyBorder="1" applyAlignment="1">
      <alignment horizontal="left" vertical="center"/>
    </xf>
    <xf numFmtId="14" fontId="13" fillId="0" borderId="1" xfId="46" applyNumberFormat="1" applyFont="1" applyBorder="1" applyAlignment="1">
      <alignment vertical="center"/>
    </xf>
    <xf numFmtId="0" fontId="14" fillId="0" borderId="3" xfId="46" applyFont="1" applyBorder="1" applyAlignment="1">
      <alignment vertical="center"/>
    </xf>
    <xf numFmtId="0" fontId="14" fillId="0" borderId="1" xfId="46" applyFont="1" applyBorder="1" applyAlignment="1">
      <alignment vertical="center"/>
    </xf>
    <xf numFmtId="0" fontId="15" fillId="0" borderId="1" xfId="46" applyFont="1" applyBorder="1" applyAlignment="1">
      <alignment horizontal="center" vertical="center"/>
    </xf>
    <xf numFmtId="0" fontId="15" fillId="0" borderId="3" xfId="46" applyFont="1" applyBorder="1" applyAlignment="1">
      <alignment horizontal="left" vertical="center"/>
    </xf>
    <xf numFmtId="0" fontId="15" fillId="0" borderId="1" xfId="46" applyFont="1" applyBorder="1" applyAlignment="1">
      <alignment horizontal="left" vertical="center"/>
    </xf>
    <xf numFmtId="0" fontId="14" fillId="0" borderId="1" xfId="46" applyFont="1" applyBorder="1" applyAlignment="1">
      <alignment horizontal="center" vertical="center"/>
    </xf>
    <xf numFmtId="0" fontId="12" fillId="0" borderId="4" xfId="46" applyFont="1" applyBorder="1" applyAlignment="1">
      <alignment vertical="center"/>
    </xf>
    <xf numFmtId="0" fontId="9" fillId="0" borderId="1" xfId="46" applyFont="1" applyBorder="1" applyAlignment="1">
      <alignment horizontal="center" vertical="center"/>
    </xf>
    <xf numFmtId="0" fontId="17" fillId="0" borderId="5" xfId="46" applyFont="1" applyBorder="1" applyAlignment="1">
      <alignment vertical="center"/>
    </xf>
    <xf numFmtId="14" fontId="12" fillId="0" borderId="3" xfId="46" applyNumberFormat="1" applyFont="1" applyBorder="1" applyAlignment="1">
      <alignment horizontal="center" vertical="center"/>
    </xf>
    <xf numFmtId="0" fontId="12" fillId="0" borderId="5" xfId="46" applyFont="1" applyBorder="1" applyAlignment="1">
      <alignment vertical="center"/>
    </xf>
    <xf numFmtId="0" fontId="12" fillId="0" borderId="1" xfId="46" applyFont="1" applyBorder="1" applyAlignment="1">
      <alignment horizontal="center" vertical="center"/>
    </xf>
    <xf numFmtId="0" fontId="16" fillId="0" borderId="0" xfId="46" applyFont="1" applyAlignment="1">
      <alignment horizontal="center" vertical="center"/>
    </xf>
    <xf numFmtId="0" fontId="17" fillId="0" borderId="7" xfId="46" applyFont="1" applyBorder="1" applyAlignment="1">
      <alignment horizontal="center" vertical="center"/>
    </xf>
    <xf numFmtId="0" fontId="12" fillId="0" borderId="4" xfId="46" applyFont="1" applyBorder="1" applyAlignment="1">
      <alignment horizontal="center" vertical="center"/>
    </xf>
    <xf numFmtId="14" fontId="12" fillId="0" borderId="4" xfId="46" applyNumberFormat="1" applyFont="1" applyBorder="1" applyAlignment="1">
      <alignment horizontal="center" vertical="center"/>
    </xf>
    <xf numFmtId="0" fontId="12" fillId="0" borderId="7" xfId="46" applyFont="1" applyBorder="1" applyAlignment="1">
      <alignment horizontal="center" vertical="center"/>
    </xf>
    <xf numFmtId="0" fontId="12" fillId="0" borderId="0" xfId="46" applyFont="1" applyAlignment="1">
      <alignment horizontal="center" vertical="center"/>
    </xf>
    <xf numFmtId="0" fontId="12" fillId="0" borderId="8" xfId="46" applyFont="1" applyBorder="1" applyAlignment="1">
      <alignment horizontal="center" vertical="center"/>
    </xf>
    <xf numFmtId="0" fontId="16" fillId="0" borderId="9" xfId="46" applyFont="1" applyBorder="1" applyAlignment="1">
      <alignment horizontal="center" vertical="center"/>
    </xf>
    <xf numFmtId="0" fontId="17" fillId="0" borderId="10" xfId="46" applyFont="1" applyBorder="1" applyAlignment="1">
      <alignment vertical="center"/>
    </xf>
    <xf numFmtId="14" fontId="12" fillId="0" borderId="8" xfId="46" applyNumberFormat="1" applyFont="1" applyBorder="1" applyAlignment="1">
      <alignment horizontal="center" vertical="center"/>
    </xf>
    <xf numFmtId="0" fontId="12" fillId="0" borderId="10" xfId="46" applyFont="1" applyBorder="1" applyAlignment="1">
      <alignment vertical="center"/>
    </xf>
    <xf numFmtId="0" fontId="12" fillId="0" borderId="9" xfId="46" applyFont="1" applyBorder="1" applyAlignment="1">
      <alignment horizontal="center" vertical="center"/>
    </xf>
    <xf numFmtId="0" fontId="5" fillId="0" borderId="4" xfId="46" applyFont="1" applyBorder="1" applyAlignment="1">
      <alignment horizontal="center" vertical="center"/>
    </xf>
    <xf numFmtId="0" fontId="7" fillId="0" borderId="0" xfId="46" applyFont="1" applyAlignment="1">
      <alignment horizontal="center" vertical="center"/>
    </xf>
    <xf numFmtId="0" fontId="17" fillId="0" borderId="4" xfId="46" applyFont="1" applyBorder="1" applyAlignment="1">
      <alignment vertical="center"/>
    </xf>
    <xf numFmtId="0" fontId="5" fillId="0" borderId="0" xfId="46" applyFont="1" applyAlignment="1">
      <alignment horizontal="center" vertical="center"/>
    </xf>
    <xf numFmtId="0" fontId="4" fillId="0" borderId="0" xfId="46" applyFont="1" applyAlignment="1">
      <alignment horizontal="center" vertical="center"/>
    </xf>
    <xf numFmtId="0" fontId="14" fillId="0" borderId="4" xfId="46" applyFont="1" applyBorder="1" applyAlignment="1">
      <alignment horizontal="center" vertical="center"/>
    </xf>
    <xf numFmtId="0" fontId="6" fillId="0" borderId="0" xfId="46" applyFont="1" applyAlignment="1">
      <alignment vertical="center"/>
    </xf>
    <xf numFmtId="0" fontId="24" fillId="0" borderId="4" xfId="46" applyFont="1" applyBorder="1" applyAlignment="1">
      <alignment vertical="center"/>
    </xf>
    <xf numFmtId="0" fontId="27" fillId="0" borderId="11" xfId="46" applyFont="1" applyBorder="1" applyAlignment="1">
      <alignment horizontal="center" vertical="center" wrapText="1"/>
    </xf>
    <xf numFmtId="0" fontId="25" fillId="0" borderId="4" xfId="46" applyFont="1" applyBorder="1" applyAlignment="1">
      <alignment vertical="center" wrapText="1"/>
    </xf>
    <xf numFmtId="3" fontId="26" fillId="0" borderId="0" xfId="46" applyNumberFormat="1" applyFont="1" applyAlignment="1">
      <alignment vertical="center"/>
    </xf>
    <xf numFmtId="179" fontId="26" fillId="0" borderId="0" xfId="46" applyNumberFormat="1" applyFont="1" applyAlignment="1">
      <alignment vertical="center"/>
    </xf>
    <xf numFmtId="179" fontId="26" fillId="0" borderId="4" xfId="46" applyNumberFormat="1" applyFont="1" applyBorder="1" applyAlignment="1">
      <alignment vertical="center"/>
    </xf>
    <xf numFmtId="0" fontId="28" fillId="0" borderId="0" xfId="46" applyFont="1" applyAlignment="1">
      <alignment vertical="center"/>
    </xf>
    <xf numFmtId="0" fontId="6" fillId="0" borderId="4" xfId="46" applyFont="1" applyBorder="1" applyAlignment="1">
      <alignment vertical="center"/>
    </xf>
    <xf numFmtId="0" fontId="29" fillId="0" borderId="11" xfId="46" applyFont="1" applyBorder="1" applyAlignment="1">
      <alignment vertical="center" wrapText="1"/>
    </xf>
    <xf numFmtId="0" fontId="29" fillId="0" borderId="11" xfId="46" quotePrefix="1" applyFont="1" applyBorder="1" applyAlignment="1" applyProtection="1">
      <alignment horizontal="center" vertical="center" wrapText="1"/>
      <protection locked="0"/>
    </xf>
    <xf numFmtId="0" fontId="1" fillId="0" borderId="0" xfId="46"/>
    <xf numFmtId="0" fontId="29" fillId="0" borderId="11" xfId="46" applyFont="1" applyBorder="1" applyAlignment="1" applyProtection="1">
      <alignment horizontal="center" vertical="center" wrapText="1"/>
      <protection locked="0"/>
    </xf>
    <xf numFmtId="2" fontId="30" fillId="0" borderId="4" xfId="46" applyNumberFormat="1" applyFont="1" applyBorder="1" applyAlignment="1">
      <alignment vertical="center" wrapText="1"/>
    </xf>
    <xf numFmtId="0" fontId="6" fillId="0" borderId="3" xfId="46" applyFont="1" applyBorder="1" applyAlignment="1">
      <alignment vertical="center"/>
    </xf>
    <xf numFmtId="0" fontId="29" fillId="0" borderId="6" xfId="46" applyFont="1" applyBorder="1" applyAlignment="1" applyProtection="1">
      <alignment horizontal="center" vertical="center" wrapText="1"/>
      <protection locked="0"/>
    </xf>
    <xf numFmtId="2" fontId="30" fillId="0" borderId="3" xfId="46" applyNumberFormat="1" applyFont="1" applyBorder="1" applyAlignment="1">
      <alignment vertical="center" wrapText="1"/>
    </xf>
    <xf numFmtId="3" fontId="26" fillId="0" borderId="1" xfId="46" applyNumberFormat="1" applyFont="1" applyBorder="1" applyAlignment="1">
      <alignment vertical="center"/>
    </xf>
    <xf numFmtId="179" fontId="26" fillId="0" borderId="1" xfId="46" applyNumberFormat="1" applyFont="1" applyBorder="1" applyAlignment="1">
      <alignment vertical="center"/>
    </xf>
    <xf numFmtId="179" fontId="26" fillId="0" borderId="3" xfId="46" applyNumberFormat="1" applyFont="1" applyBorder="1" applyAlignment="1">
      <alignment vertical="center"/>
    </xf>
    <xf numFmtId="0" fontId="25" fillId="0" borderId="4" xfId="46" applyFont="1" applyBorder="1" applyAlignment="1" applyProtection="1">
      <alignment vertical="center" wrapText="1"/>
      <protection locked="0"/>
    </xf>
    <xf numFmtId="0" fontId="6" fillId="0" borderId="8" xfId="46" applyFont="1" applyBorder="1" applyAlignment="1">
      <alignment vertical="center"/>
    </xf>
    <xf numFmtId="0" fontId="29" fillId="0" borderId="12" xfId="46" quotePrefix="1" applyFont="1" applyBorder="1" applyAlignment="1" applyProtection="1">
      <alignment horizontal="center" vertical="center" wrapText="1"/>
      <protection locked="0"/>
    </xf>
    <xf numFmtId="0" fontId="25" fillId="0" borderId="8" xfId="46" applyFont="1" applyBorder="1" applyAlignment="1">
      <alignment vertical="center" wrapText="1"/>
    </xf>
    <xf numFmtId="3" fontId="26" fillId="0" borderId="9" xfId="46" applyNumberFormat="1" applyFont="1" applyBorder="1" applyAlignment="1">
      <alignment vertical="center"/>
    </xf>
    <xf numFmtId="179" fontId="26" fillId="0" borderId="9" xfId="46" applyNumberFormat="1" applyFont="1" applyBorder="1" applyAlignment="1">
      <alignment vertical="center"/>
    </xf>
    <xf numFmtId="179" fontId="26" fillId="0" borderId="8" xfId="46" applyNumberFormat="1" applyFont="1" applyBorder="1" applyAlignment="1">
      <alignment vertical="center"/>
    </xf>
    <xf numFmtId="0" fontId="9" fillId="0" borderId="0" xfId="46" quotePrefix="1" applyFont="1" applyAlignment="1">
      <alignment horizontal="center" vertical="center"/>
    </xf>
    <xf numFmtId="0" fontId="17" fillId="0" borderId="0" xfId="46" applyFont="1" applyAlignment="1">
      <alignment vertical="center"/>
    </xf>
    <xf numFmtId="3" fontId="6" fillId="0" borderId="0" xfId="46" applyNumberFormat="1" applyFont="1" applyAlignment="1">
      <alignment vertical="center"/>
    </xf>
    <xf numFmtId="2" fontId="6" fillId="0" borderId="0" xfId="46" applyNumberFormat="1" applyFont="1" applyAlignment="1">
      <alignment vertical="center"/>
    </xf>
    <xf numFmtId="2" fontId="3" fillId="0" borderId="0" xfId="46" applyNumberFormat="1" applyFont="1" applyAlignment="1">
      <alignment vertical="center"/>
    </xf>
    <xf numFmtId="2" fontId="14" fillId="0" borderId="0" xfId="46" applyNumberFormat="1" applyFont="1" applyAlignment="1">
      <alignment vertical="center"/>
    </xf>
    <xf numFmtId="0" fontId="31" fillId="0" borderId="0" xfId="46" applyFont="1" applyAlignment="1">
      <alignment vertical="center"/>
    </xf>
    <xf numFmtId="0" fontId="11" fillId="0" borderId="0" xfId="46" applyFont="1" applyAlignment="1">
      <alignment vertical="center"/>
    </xf>
    <xf numFmtId="0" fontId="18" fillId="0" borderId="0" xfId="46" applyFont="1" applyAlignment="1">
      <alignment vertical="center"/>
    </xf>
    <xf numFmtId="0" fontId="8" fillId="0" borderId="0" xfId="46" applyFont="1" applyAlignment="1">
      <alignment vertical="center"/>
    </xf>
    <xf numFmtId="0" fontId="2" fillId="0" borderId="0" xfId="46" applyFont="1" applyAlignment="1">
      <alignment vertical="center"/>
    </xf>
    <xf numFmtId="0" fontId="32" fillId="0" borderId="0" xfId="43">
      <alignment vertical="center"/>
    </xf>
    <xf numFmtId="49" fontId="32" fillId="0" borderId="0" xfId="43" applyNumberFormat="1">
      <alignment vertical="center"/>
    </xf>
    <xf numFmtId="0" fontId="13" fillId="0" borderId="0" xfId="45" applyFont="1" applyAlignment="1">
      <alignment horizontal="centerContinuous" vertical="center"/>
    </xf>
    <xf numFmtId="0" fontId="14" fillId="0" borderId="0" xfId="45" applyFont="1" applyAlignment="1">
      <alignment horizontal="centerContinuous" vertical="center"/>
    </xf>
    <xf numFmtId="0" fontId="13" fillId="0" borderId="0" xfId="45" applyFont="1" applyAlignment="1">
      <alignment horizontal="centerContinuous"/>
    </xf>
    <xf numFmtId="0" fontId="13" fillId="0" borderId="0" xfId="45" applyFont="1" applyAlignment="1">
      <alignment vertical="center"/>
    </xf>
    <xf numFmtId="181" fontId="32" fillId="0" borderId="0" xfId="44" applyNumberFormat="1">
      <alignment vertical="center"/>
    </xf>
    <xf numFmtId="49" fontId="0" fillId="0" borderId="0" xfId="0" applyNumberFormat="1"/>
    <xf numFmtId="181" fontId="1" fillId="0" borderId="0" xfId="46" applyNumberFormat="1" applyAlignment="1">
      <alignment vertical="center"/>
    </xf>
    <xf numFmtId="0" fontId="33" fillId="0" borderId="0" xfId="24" applyFont="1">
      <alignment vertical="center"/>
    </xf>
    <xf numFmtId="0" fontId="21" fillId="0" borderId="0" xfId="24" applyFont="1" applyAlignment="1" applyProtection="1">
      <alignment horizontal="centerContinuous"/>
      <protection locked="0"/>
    </xf>
    <xf numFmtId="0" fontId="33" fillId="0" borderId="0" xfId="24" applyFont="1" applyAlignment="1" applyProtection="1">
      <alignment horizontal="centerContinuous"/>
      <protection locked="0"/>
    </xf>
    <xf numFmtId="0" fontId="13" fillId="0" borderId="0" xfId="24" applyFont="1" applyAlignment="1" applyProtection="1">
      <alignment horizontal="centerContinuous"/>
      <protection locked="0"/>
    </xf>
    <xf numFmtId="0" fontId="34" fillId="0" borderId="0" xfId="24" applyFont="1" applyAlignment="1" applyProtection="1">
      <alignment horizontal="centerContinuous"/>
      <protection locked="0"/>
    </xf>
    <xf numFmtId="0" fontId="58" fillId="0" borderId="0" xfId="24" applyAlignment="1" applyProtection="1">
      <alignment horizontal="centerContinuous"/>
      <protection locked="0"/>
    </xf>
    <xf numFmtId="0" fontId="18" fillId="0" borderId="0" xfId="24" applyFont="1" applyAlignment="1" applyProtection="1">
      <alignment horizontal="centerContinuous"/>
      <protection locked="0"/>
    </xf>
    <xf numFmtId="0" fontId="35" fillId="0" borderId="0" xfId="24" applyFont="1" applyProtection="1">
      <alignment vertical="center"/>
      <protection locked="0"/>
    </xf>
    <xf numFmtId="0" fontId="36" fillId="0" borderId="0" xfId="24" applyFont="1" applyProtection="1">
      <alignment vertical="center"/>
      <protection locked="0"/>
    </xf>
    <xf numFmtId="0" fontId="58" fillId="0" borderId="0" xfId="24" applyProtection="1">
      <alignment vertical="center"/>
      <protection locked="0"/>
    </xf>
    <xf numFmtId="0" fontId="58" fillId="0" borderId="0" xfId="24">
      <alignment vertical="center"/>
    </xf>
    <xf numFmtId="0" fontId="12" fillId="0" borderId="3" xfId="24" applyFont="1" applyBorder="1" applyAlignment="1" applyProtection="1">
      <alignment horizontal="center" vertical="center"/>
      <protection locked="0"/>
    </xf>
    <xf numFmtId="0" fontId="13" fillId="0" borderId="1" xfId="24" applyFont="1" applyBorder="1" applyProtection="1">
      <alignment vertical="center"/>
      <protection locked="0"/>
    </xf>
    <xf numFmtId="0" fontId="14" fillId="0" borderId="1" xfId="24" applyFont="1" applyBorder="1" applyAlignment="1" applyProtection="1">
      <alignment horizontal="left" vertical="center"/>
      <protection locked="0"/>
    </xf>
    <xf numFmtId="14" fontId="13" fillId="0" borderId="1" xfId="24" applyNumberFormat="1" applyFont="1" applyBorder="1" applyProtection="1">
      <alignment vertical="center"/>
      <protection locked="0"/>
    </xf>
    <xf numFmtId="0" fontId="14" fillId="0" borderId="3" xfId="24" applyFont="1" applyBorder="1" applyProtection="1">
      <alignment vertical="center"/>
      <protection locked="0"/>
    </xf>
    <xf numFmtId="0" fontId="14" fillId="0" borderId="1" xfId="24" applyFont="1" applyBorder="1" applyProtection="1">
      <alignment vertical="center"/>
      <protection locked="0"/>
    </xf>
    <xf numFmtId="0" fontId="15" fillId="0" borderId="1" xfId="24" applyFont="1" applyBorder="1" applyAlignment="1" applyProtection="1">
      <alignment horizontal="center" vertical="center"/>
      <protection locked="0"/>
    </xf>
    <xf numFmtId="0" fontId="15" fillId="0" borderId="3" xfId="24" applyFont="1" applyBorder="1" applyAlignment="1" applyProtection="1">
      <alignment horizontal="left" vertical="center"/>
      <protection locked="0"/>
    </xf>
    <xf numFmtId="0" fontId="15" fillId="0" borderId="1" xfId="24" applyFont="1" applyBorder="1" applyAlignment="1" applyProtection="1">
      <alignment horizontal="left" vertical="center"/>
      <protection locked="0"/>
    </xf>
    <xf numFmtId="0" fontId="14" fillId="0" borderId="1" xfId="24" applyFont="1" applyBorder="1" applyAlignment="1" applyProtection="1">
      <alignment horizontal="center" vertical="center"/>
      <protection locked="0"/>
    </xf>
    <xf numFmtId="0" fontId="13" fillId="0" borderId="0" xfId="24" applyFont="1">
      <alignment vertical="center"/>
    </xf>
    <xf numFmtId="0" fontId="12" fillId="0" borderId="0" xfId="24" applyFont="1">
      <alignment vertical="center"/>
    </xf>
    <xf numFmtId="0" fontId="12" fillId="0" borderId="4" xfId="24" applyFont="1" applyBorder="1" applyAlignment="1" applyProtection="1">
      <alignment horizontal="center" vertical="center"/>
      <protection locked="0"/>
    </xf>
    <xf numFmtId="0" fontId="16" fillId="0" borderId="1" xfId="24" applyFont="1" applyBorder="1" applyAlignment="1" applyProtection="1">
      <alignment horizontal="center" vertical="center"/>
      <protection locked="0"/>
    </xf>
    <xf numFmtId="0" fontId="17" fillId="0" borderId="5" xfId="24" applyFont="1" applyBorder="1" applyProtection="1">
      <alignment vertical="center"/>
      <protection locked="0"/>
    </xf>
    <xf numFmtId="14" fontId="12" fillId="0" borderId="3" xfId="24" applyNumberFormat="1" applyFont="1" applyBorder="1" applyAlignment="1" applyProtection="1">
      <alignment horizontal="center" vertical="center"/>
      <protection locked="0"/>
    </xf>
    <xf numFmtId="0" fontId="12" fillId="0" borderId="5" xfId="24" applyFont="1" applyBorder="1" applyProtection="1">
      <alignment vertical="center"/>
      <protection locked="0"/>
    </xf>
    <xf numFmtId="0" fontId="12" fillId="0" borderId="1" xfId="24" applyFont="1" applyBorder="1" applyAlignment="1" applyProtection="1">
      <alignment horizontal="center" vertical="center"/>
      <protection locked="0"/>
    </xf>
    <xf numFmtId="0" fontId="13" fillId="0" borderId="4" xfId="24" applyFont="1" applyBorder="1" applyProtection="1">
      <alignment vertical="center"/>
      <protection locked="0"/>
    </xf>
    <xf numFmtId="0" fontId="16" fillId="0" borderId="0" xfId="24" applyFont="1" applyAlignment="1" applyProtection="1">
      <alignment horizontal="center" vertical="center"/>
      <protection locked="0"/>
    </xf>
    <xf numFmtId="0" fontId="17" fillId="0" borderId="7" xfId="24" applyFont="1" applyBorder="1" applyAlignment="1" applyProtection="1">
      <alignment horizontal="center" vertical="center"/>
      <protection locked="0"/>
    </xf>
    <xf numFmtId="14" fontId="12" fillId="0" borderId="4" xfId="24" applyNumberFormat="1" applyFont="1" applyBorder="1" applyAlignment="1" applyProtection="1">
      <alignment horizontal="center" vertical="center"/>
      <protection locked="0"/>
    </xf>
    <xf numFmtId="0" fontId="12" fillId="0" borderId="7" xfId="24" applyFont="1" applyBorder="1" applyAlignment="1" applyProtection="1">
      <alignment horizontal="center" vertical="center"/>
      <protection locked="0"/>
    </xf>
    <xf numFmtId="0" fontId="12" fillId="0" borderId="0" xfId="24" applyFont="1" applyAlignment="1" applyProtection="1">
      <alignment horizontal="center" vertical="center"/>
      <protection locked="0"/>
    </xf>
    <xf numFmtId="0" fontId="12" fillId="0" borderId="8" xfId="24" applyFont="1" applyBorder="1" applyAlignment="1" applyProtection="1">
      <alignment horizontal="center" vertical="center"/>
      <protection locked="0"/>
    </xf>
    <xf numFmtId="0" fontId="16" fillId="0" borderId="9" xfId="24" applyFont="1" applyBorder="1" applyAlignment="1" applyProtection="1">
      <alignment horizontal="center" vertical="center"/>
      <protection locked="0"/>
    </xf>
    <xf numFmtId="0" fontId="17" fillId="0" borderId="10" xfId="24" applyFont="1" applyBorder="1" applyProtection="1">
      <alignment vertical="center"/>
      <protection locked="0"/>
    </xf>
    <xf numFmtId="14" fontId="12" fillId="0" borderId="8" xfId="24" applyNumberFormat="1" applyFont="1" applyBorder="1" applyAlignment="1" applyProtection="1">
      <alignment horizontal="center" vertical="center"/>
      <protection locked="0"/>
    </xf>
    <xf numFmtId="0" fontId="12" fillId="0" borderId="8" xfId="24" applyFont="1" applyBorder="1" applyAlignment="1" applyProtection="1">
      <alignment horizontal="center"/>
      <protection locked="0"/>
    </xf>
    <xf numFmtId="0" fontId="16" fillId="0" borderId="8" xfId="24" applyFont="1" applyBorder="1" applyAlignment="1" applyProtection="1">
      <alignment horizontal="center" vertical="center"/>
      <protection locked="0"/>
    </xf>
    <xf numFmtId="0" fontId="12" fillId="0" borderId="10" xfId="24" applyFont="1" applyBorder="1" applyProtection="1">
      <alignment vertical="center"/>
      <protection locked="0"/>
    </xf>
    <xf numFmtId="0" fontId="12" fillId="0" borderId="9" xfId="24" applyFont="1" applyBorder="1" applyAlignment="1" applyProtection="1">
      <alignment horizontal="center"/>
      <protection locked="0"/>
    </xf>
    <xf numFmtId="0" fontId="13" fillId="0" borderId="0" xfId="24" applyFont="1" applyProtection="1">
      <alignment vertical="center"/>
      <protection locked="0"/>
    </xf>
    <xf numFmtId="0" fontId="1" fillId="0" borderId="0" xfId="24" applyFont="1" applyProtection="1">
      <alignment vertical="center"/>
      <protection locked="0"/>
    </xf>
    <xf numFmtId="49" fontId="16" fillId="0" borderId="0" xfId="24" applyNumberFormat="1" applyFont="1" applyAlignment="1" applyProtection="1">
      <alignment horizontal="center" vertical="center" wrapText="1"/>
      <protection locked="0"/>
    </xf>
    <xf numFmtId="0" fontId="17" fillId="0" borderId="4" xfId="24" applyFont="1" applyBorder="1" applyAlignment="1" applyProtection="1">
      <alignment vertical="center" wrapText="1"/>
      <protection locked="0"/>
    </xf>
    <xf numFmtId="3" fontId="6" fillId="0" borderId="0" xfId="24" applyNumberFormat="1" applyFont="1">
      <alignment vertical="center"/>
    </xf>
    <xf numFmtId="179" fontId="6" fillId="0" borderId="0" xfId="24" applyNumberFormat="1" applyFont="1" applyProtection="1">
      <alignment vertical="center"/>
      <protection locked="0"/>
    </xf>
    <xf numFmtId="179" fontId="6" fillId="0" borderId="4" xfId="24" applyNumberFormat="1" applyFont="1" applyBorder="1" applyProtection="1">
      <alignment vertical="center"/>
      <protection locked="0"/>
    </xf>
    <xf numFmtId="0" fontId="16" fillId="0" borderId="0" xfId="24" applyFont="1" applyAlignment="1" applyProtection="1">
      <alignment horizontal="center" vertical="center" wrapText="1"/>
      <protection locked="0"/>
    </xf>
    <xf numFmtId="0" fontId="6" fillId="0" borderId="0" xfId="24" applyFont="1" applyProtection="1">
      <alignment vertical="center"/>
      <protection locked="0"/>
    </xf>
    <xf numFmtId="0" fontId="6" fillId="0" borderId="4" xfId="24" applyFont="1" applyBorder="1" applyProtection="1">
      <alignment vertical="center"/>
      <protection locked="0"/>
    </xf>
    <xf numFmtId="0" fontId="6" fillId="0" borderId="4" xfId="24" applyFont="1" applyBorder="1" applyAlignment="1" applyProtection="1">
      <alignment horizontal="center" vertical="center"/>
      <protection locked="0"/>
    </xf>
    <xf numFmtId="49" fontId="9" fillId="0" borderId="0" xfId="24" quotePrefix="1" applyNumberFormat="1" applyFont="1" applyAlignment="1" applyProtection="1">
      <alignment horizontal="center" vertical="center" wrapText="1"/>
      <protection locked="0"/>
    </xf>
    <xf numFmtId="49" fontId="9" fillId="0" borderId="0" xfId="24" applyNumberFormat="1" applyFont="1" applyAlignment="1" applyProtection="1">
      <alignment horizontal="center" vertical="center" wrapText="1"/>
      <protection locked="0"/>
    </xf>
    <xf numFmtId="3" fontId="6" fillId="0" borderId="0" xfId="24" applyNumberFormat="1" applyFont="1" applyProtection="1">
      <alignment vertical="center"/>
      <protection locked="0"/>
    </xf>
    <xf numFmtId="0" fontId="9" fillId="0" borderId="0" xfId="24" applyFont="1" applyAlignment="1" applyProtection="1">
      <alignment horizontal="center" vertical="center" wrapText="1"/>
      <protection locked="0"/>
    </xf>
    <xf numFmtId="0" fontId="6" fillId="0" borderId="3" xfId="24" applyFont="1" applyBorder="1" applyAlignment="1" applyProtection="1">
      <alignment horizontal="center" vertical="center"/>
      <protection locked="0"/>
    </xf>
    <xf numFmtId="0" fontId="9" fillId="0" borderId="1" xfId="24" applyFont="1" applyBorder="1" applyAlignment="1" applyProtection="1">
      <alignment horizontal="center" vertical="center" wrapText="1"/>
      <protection locked="0"/>
    </xf>
    <xf numFmtId="0" fontId="17" fillId="0" borderId="3" xfId="24" applyFont="1" applyBorder="1" applyAlignment="1" applyProtection="1">
      <alignment vertical="center" wrapText="1"/>
      <protection locked="0"/>
    </xf>
    <xf numFmtId="0" fontId="6" fillId="0" borderId="1" xfId="24" applyFont="1" applyBorder="1" applyProtection="1">
      <alignment vertical="center"/>
      <protection locked="0"/>
    </xf>
    <xf numFmtId="0" fontId="6" fillId="0" borderId="3" xfId="24" applyFont="1" applyBorder="1" applyProtection="1">
      <alignment vertical="center"/>
      <protection locked="0"/>
    </xf>
    <xf numFmtId="0" fontId="6" fillId="0" borderId="8" xfId="24" applyFont="1" applyBorder="1" applyAlignment="1" applyProtection="1">
      <alignment horizontal="center" vertical="center"/>
      <protection locked="0"/>
    </xf>
    <xf numFmtId="49" fontId="9" fillId="0" borderId="12" xfId="24" quotePrefix="1" applyNumberFormat="1" applyFont="1" applyBorder="1" applyAlignment="1" applyProtection="1">
      <alignment horizontal="center" vertical="center" wrapText="1"/>
      <protection locked="0"/>
    </xf>
    <xf numFmtId="0" fontId="17" fillId="0" borderId="8" xfId="24" applyFont="1" applyBorder="1" applyAlignment="1" applyProtection="1">
      <alignment vertical="center" wrapText="1"/>
      <protection locked="0"/>
    </xf>
    <xf numFmtId="3" fontId="6" fillId="0" borderId="12" xfId="24" applyNumberFormat="1" applyFont="1" applyBorder="1">
      <alignment vertical="center"/>
    </xf>
    <xf numFmtId="179" fontId="6" fillId="0" borderId="9" xfId="24" applyNumberFormat="1" applyFont="1" applyBorder="1" applyProtection="1">
      <alignment vertical="center"/>
      <protection locked="0"/>
    </xf>
    <xf numFmtId="179" fontId="6" fillId="0" borderId="8" xfId="24" applyNumberFormat="1" applyFont="1" applyBorder="1" applyProtection="1">
      <alignment vertical="center"/>
      <protection locked="0"/>
    </xf>
    <xf numFmtId="3" fontId="6" fillId="0" borderId="9" xfId="24" applyNumberFormat="1" applyFont="1" applyBorder="1">
      <alignment vertical="center"/>
    </xf>
    <xf numFmtId="0" fontId="6" fillId="0" borderId="0" xfId="24" applyFont="1" applyAlignment="1" applyProtection="1">
      <alignment horizontal="center" vertical="center"/>
      <protection locked="0"/>
    </xf>
    <xf numFmtId="0" fontId="23" fillId="0" borderId="0" xfId="24" applyFont="1" applyProtection="1">
      <alignment vertical="center"/>
      <protection locked="0"/>
    </xf>
    <xf numFmtId="2" fontId="6" fillId="0" borderId="0" xfId="24" applyNumberFormat="1" applyFont="1" applyProtection="1">
      <alignment vertical="center"/>
      <protection locked="0"/>
    </xf>
    <xf numFmtId="0" fontId="6" fillId="0" borderId="0" xfId="24" applyFont="1">
      <alignment vertical="center"/>
    </xf>
    <xf numFmtId="0" fontId="12" fillId="0" borderId="0" xfId="24" applyFont="1" applyAlignment="1" applyProtection="1">
      <protection locked="0"/>
    </xf>
    <xf numFmtId="0" fontId="18" fillId="0" borderId="0" xfId="24" applyFont="1" applyAlignment="1" applyProtection="1">
      <protection locked="0"/>
    </xf>
    <xf numFmtId="0" fontId="18" fillId="0" borderId="0" xfId="24" applyFont="1" applyProtection="1">
      <alignment vertical="center"/>
      <protection locked="0"/>
    </xf>
    <xf numFmtId="0" fontId="18" fillId="0" borderId="0" xfId="24" applyFont="1" applyAlignment="1" applyProtection="1">
      <alignment horizontal="right" vertical="center"/>
      <protection locked="0"/>
    </xf>
    <xf numFmtId="0" fontId="18" fillId="0" borderId="0" xfId="24" applyFont="1">
      <alignment vertical="center"/>
    </xf>
    <xf numFmtId="49" fontId="58" fillId="0" borderId="0" xfId="24" applyNumberFormat="1" applyProtection="1">
      <alignment vertical="center"/>
      <protection locked="0"/>
    </xf>
    <xf numFmtId="0" fontId="17" fillId="0" borderId="0" xfId="24" applyFont="1" applyProtection="1">
      <alignment vertical="center"/>
      <protection locked="0"/>
    </xf>
    <xf numFmtId="0" fontId="37" fillId="0" borderId="0" xfId="24" applyFont="1">
      <alignment vertical="center"/>
    </xf>
    <xf numFmtId="0" fontId="21" fillId="0" borderId="0" xfId="23" applyFont="1" applyAlignment="1">
      <alignment horizontal="centerContinuous" vertical="center"/>
    </xf>
    <xf numFmtId="0" fontId="46" fillId="0" borderId="0" xfId="23" applyFont="1" applyAlignment="1">
      <alignment horizontal="centerContinuous" vertical="center"/>
    </xf>
    <xf numFmtId="0" fontId="13" fillId="0" borderId="0" xfId="23" applyFont="1" applyAlignment="1">
      <alignment horizontal="centerContinuous" vertical="center"/>
    </xf>
    <xf numFmtId="0" fontId="10" fillId="0" borderId="0" xfId="23" applyFont="1" applyAlignment="1">
      <alignment horizontal="centerContinuous" vertical="center"/>
    </xf>
    <xf numFmtId="0" fontId="10" fillId="0" borderId="0" xfId="23" applyFont="1">
      <alignment vertical="center"/>
    </xf>
    <xf numFmtId="49" fontId="13" fillId="0" borderId="0" xfId="23" applyNumberFormat="1" applyFont="1" applyAlignment="1" applyProtection="1">
      <alignment horizontal="centerContinuous"/>
      <protection locked="0"/>
    </xf>
    <xf numFmtId="0" fontId="14" fillId="0" borderId="0" xfId="23" applyFont="1" applyAlignment="1">
      <alignment horizontal="centerContinuous" vertical="center"/>
    </xf>
    <xf numFmtId="0" fontId="47" fillId="0" borderId="0" xfId="23" applyFont="1" applyAlignment="1">
      <alignment horizontal="centerContinuous" vertical="center"/>
    </xf>
    <xf numFmtId="0" fontId="32" fillId="0" borderId="0" xfId="23">
      <alignment vertical="center"/>
    </xf>
    <xf numFmtId="0" fontId="48" fillId="0" borderId="0" xfId="23" applyFont="1">
      <alignment vertical="center"/>
    </xf>
    <xf numFmtId="0" fontId="14" fillId="0" borderId="0" xfId="23" applyFont="1">
      <alignment vertical="center"/>
    </xf>
    <xf numFmtId="0" fontId="49" fillId="0" borderId="0" xfId="23" applyFont="1">
      <alignment vertical="center"/>
    </xf>
    <xf numFmtId="0" fontId="13" fillId="0" borderId="0" xfId="23" applyFont="1">
      <alignment vertical="center"/>
    </xf>
    <xf numFmtId="0" fontId="12" fillId="0" borderId="3" xfId="23" applyFont="1" applyBorder="1" applyAlignment="1">
      <alignment horizontal="center" vertical="center"/>
    </xf>
    <xf numFmtId="0" fontId="12" fillId="0" borderId="1" xfId="23" applyFont="1" applyBorder="1">
      <alignment vertical="center"/>
    </xf>
    <xf numFmtId="0" fontId="12" fillId="0" borderId="1" xfId="23" applyFont="1" applyBorder="1" applyAlignment="1">
      <alignment horizontal="left" vertical="center"/>
    </xf>
    <xf numFmtId="14" fontId="12" fillId="0" borderId="1" xfId="23" applyNumberFormat="1" applyFont="1" applyBorder="1">
      <alignment vertical="center"/>
    </xf>
    <xf numFmtId="0" fontId="12" fillId="0" borderId="3" xfId="23" applyFont="1" applyBorder="1">
      <alignment vertical="center"/>
    </xf>
    <xf numFmtId="0" fontId="50" fillId="0" borderId="1" xfId="23" applyFont="1" applyBorder="1" applyAlignment="1">
      <alignment horizontal="center" vertical="center"/>
    </xf>
    <xf numFmtId="0" fontId="50" fillId="0" borderId="3" xfId="23" applyFont="1" applyBorder="1" applyAlignment="1">
      <alignment horizontal="left" vertical="center"/>
    </xf>
    <xf numFmtId="0" fontId="50" fillId="0" borderId="1" xfId="23" applyFont="1" applyBorder="1" applyAlignment="1">
      <alignment horizontal="left" vertical="center"/>
    </xf>
    <xf numFmtId="0" fontId="12" fillId="0" borderId="1" xfId="23" applyFont="1" applyBorder="1" applyAlignment="1">
      <alignment horizontal="center" vertical="center"/>
    </xf>
    <xf numFmtId="0" fontId="12" fillId="0" borderId="0" xfId="23" applyFont="1">
      <alignment vertical="center"/>
    </xf>
    <xf numFmtId="0" fontId="12" fillId="0" borderId="4" xfId="23" applyFont="1" applyBorder="1">
      <alignment vertical="center"/>
    </xf>
    <xf numFmtId="0" fontId="6" fillId="0" borderId="1" xfId="23" applyFont="1" applyBorder="1" applyAlignment="1">
      <alignment horizontal="center" vertical="center"/>
    </xf>
    <xf numFmtId="0" fontId="12" fillId="0" borderId="5" xfId="23" applyFont="1" applyBorder="1">
      <alignment vertical="center"/>
    </xf>
    <xf numFmtId="14" fontId="12" fillId="0" borderId="3" xfId="23" applyNumberFormat="1" applyFont="1" applyBorder="1" applyAlignment="1">
      <alignment horizontal="center" vertical="center"/>
    </xf>
    <xf numFmtId="0" fontId="12" fillId="0" borderId="0" xfId="23" applyFont="1" applyAlignment="1">
      <alignment horizontal="center" vertical="center"/>
    </xf>
    <xf numFmtId="0" fontId="12" fillId="0" borderId="7" xfId="23" applyFont="1" applyBorder="1" applyAlignment="1">
      <alignment horizontal="center" vertical="center"/>
    </xf>
    <xf numFmtId="0" fontId="12" fillId="0" borderId="4" xfId="23" applyFont="1" applyBorder="1" applyAlignment="1">
      <alignment horizontal="center" vertical="center"/>
    </xf>
    <xf numFmtId="14" fontId="12" fillId="0" borderId="4" xfId="23" applyNumberFormat="1" applyFont="1" applyBorder="1" applyAlignment="1">
      <alignment horizontal="center" vertical="center"/>
    </xf>
    <xf numFmtId="0" fontId="12" fillId="0" borderId="8" xfId="23" applyFont="1" applyBorder="1" applyAlignment="1">
      <alignment horizontal="center" vertical="center"/>
    </xf>
    <xf numFmtId="0" fontId="12" fillId="0" borderId="9" xfId="23" applyFont="1" applyBorder="1" applyAlignment="1">
      <alignment horizontal="center" vertical="center"/>
    </xf>
    <xf numFmtId="0" fontId="12" fillId="0" borderId="10" xfId="23" applyFont="1" applyBorder="1">
      <alignment vertical="center"/>
    </xf>
    <xf numFmtId="14" fontId="12" fillId="0" borderId="8" xfId="23" applyNumberFormat="1" applyFont="1" applyBorder="1" applyAlignment="1">
      <alignment horizontal="center" vertical="center"/>
    </xf>
    <xf numFmtId="0" fontId="12" fillId="0" borderId="4" xfId="23" applyFont="1" applyBorder="1" applyAlignment="1" applyProtection="1">
      <alignment horizontal="center" vertical="center"/>
      <protection locked="0"/>
    </xf>
    <xf numFmtId="49" fontId="48" fillId="0" borderId="0" xfId="23" applyNumberFormat="1" applyFont="1" applyAlignment="1" applyProtection="1">
      <alignment horizontal="center" vertical="center" wrapText="1"/>
      <protection locked="0"/>
    </xf>
    <xf numFmtId="0" fontId="12" fillId="0" borderId="4" xfId="23" applyFont="1" applyBorder="1" applyAlignment="1" applyProtection="1">
      <alignment vertical="center" wrapText="1"/>
      <protection locked="0"/>
    </xf>
    <xf numFmtId="3" fontId="6" fillId="0" borderId="0" xfId="23" applyNumberFormat="1" applyFont="1">
      <alignment vertical="center"/>
    </xf>
    <xf numFmtId="180" fontId="6" fillId="0" borderId="0" xfId="23" applyNumberFormat="1" applyFont="1" applyProtection="1">
      <alignment vertical="center"/>
      <protection locked="0"/>
    </xf>
    <xf numFmtId="180" fontId="6" fillId="0" borderId="4" xfId="23" applyNumberFormat="1" applyFont="1" applyBorder="1" applyProtection="1">
      <alignment vertical="center"/>
      <protection locked="0"/>
    </xf>
    <xf numFmtId="0" fontId="1" fillId="0" borderId="0" xfId="23" applyFont="1">
      <alignment vertical="center"/>
    </xf>
    <xf numFmtId="0" fontId="6" fillId="0" borderId="4" xfId="23" applyFont="1" applyBorder="1" applyAlignment="1" applyProtection="1">
      <alignment horizontal="center" vertical="center"/>
      <protection locked="0"/>
    </xf>
    <xf numFmtId="49" fontId="48" fillId="0" borderId="0" xfId="23" quotePrefix="1" applyNumberFormat="1" applyFont="1" applyAlignment="1" applyProtection="1">
      <alignment horizontal="center" vertical="center" wrapText="1"/>
      <protection locked="0"/>
    </xf>
    <xf numFmtId="0" fontId="3" fillId="0" borderId="0" xfId="23" applyFont="1">
      <alignment vertical="center"/>
    </xf>
    <xf numFmtId="0" fontId="48" fillId="0" borderId="0" xfId="23" applyFont="1" applyAlignment="1" applyProtection="1">
      <alignment horizontal="center" vertical="center" wrapText="1"/>
      <protection locked="0"/>
    </xf>
    <xf numFmtId="3" fontId="6" fillId="0" borderId="0" xfId="23" applyNumberFormat="1" applyFont="1" applyProtection="1">
      <alignment vertical="center"/>
      <protection locked="0"/>
    </xf>
    <xf numFmtId="0" fontId="6" fillId="0" borderId="3" xfId="23" applyFont="1" applyBorder="1" applyAlignment="1" applyProtection="1">
      <alignment horizontal="center" vertical="center"/>
      <protection locked="0"/>
    </xf>
    <xf numFmtId="0" fontId="48" fillId="0" borderId="1" xfId="23" applyFont="1" applyBorder="1" applyAlignment="1" applyProtection="1">
      <alignment horizontal="center" vertical="center" wrapText="1"/>
      <protection locked="0"/>
    </xf>
    <xf numFmtId="0" fontId="12" fillId="0" borderId="3" xfId="23" applyFont="1" applyBorder="1" applyAlignment="1" applyProtection="1">
      <alignment vertical="center" wrapText="1"/>
      <protection locked="0"/>
    </xf>
    <xf numFmtId="3" fontId="6" fillId="0" borderId="1" xfId="23" applyNumberFormat="1" applyFont="1" applyBorder="1" applyProtection="1">
      <alignment vertical="center"/>
      <protection locked="0"/>
    </xf>
    <xf numFmtId="180" fontId="6" fillId="0" borderId="1" xfId="23" applyNumberFormat="1" applyFont="1" applyBorder="1" applyProtection="1">
      <alignment vertical="center"/>
      <protection locked="0"/>
    </xf>
    <xf numFmtId="180" fontId="6" fillId="0" borderId="3" xfId="23" applyNumberFormat="1" applyFont="1" applyBorder="1" applyProtection="1">
      <alignment vertical="center"/>
      <protection locked="0"/>
    </xf>
    <xf numFmtId="0" fontId="6" fillId="0" borderId="8" xfId="23" applyFont="1" applyBorder="1" applyAlignment="1" applyProtection="1">
      <alignment horizontal="center" vertical="center"/>
      <protection locked="0"/>
    </xf>
    <xf numFmtId="49" fontId="48" fillId="0" borderId="12" xfId="23" quotePrefix="1" applyNumberFormat="1" applyFont="1" applyBorder="1" applyAlignment="1" applyProtection="1">
      <alignment horizontal="center" vertical="center" wrapText="1"/>
      <protection locked="0"/>
    </xf>
    <xf numFmtId="0" fontId="12" fillId="0" borderId="8" xfId="23" applyFont="1" applyBorder="1" applyAlignment="1" applyProtection="1">
      <alignment vertical="center" wrapText="1"/>
      <protection locked="0"/>
    </xf>
    <xf numFmtId="3" fontId="6" fillId="0" borderId="12" xfId="23" applyNumberFormat="1" applyFont="1" applyBorder="1">
      <alignment vertical="center"/>
    </xf>
    <xf numFmtId="180" fontId="6" fillId="0" borderId="9" xfId="23" applyNumberFormat="1" applyFont="1" applyBorder="1" applyProtection="1">
      <alignment vertical="center"/>
      <protection locked="0"/>
    </xf>
    <xf numFmtId="180" fontId="6" fillId="0" borderId="8" xfId="23" applyNumberFormat="1" applyFont="1" applyBorder="1" applyProtection="1">
      <alignment vertical="center"/>
      <protection locked="0"/>
    </xf>
    <xf numFmtId="3" fontId="6" fillId="0" borderId="9" xfId="23" applyNumberFormat="1" applyFont="1" applyBorder="1">
      <alignment vertical="center"/>
    </xf>
    <xf numFmtId="0" fontId="51" fillId="0" borderId="0" xfId="23" applyFont="1">
      <alignment vertical="center"/>
    </xf>
    <xf numFmtId="0" fontId="46" fillId="0" borderId="0" xfId="23" applyFont="1">
      <alignment vertical="center"/>
    </xf>
    <xf numFmtId="0" fontId="11" fillId="0" borderId="0" xfId="23" applyFont="1" applyAlignment="1">
      <alignment horizontal="centerContinuous" vertical="center"/>
    </xf>
    <xf numFmtId="0" fontId="52" fillId="0" borderId="0" xfId="0" applyFont="1" applyAlignment="1">
      <alignment vertical="center"/>
    </xf>
    <xf numFmtId="0" fontId="46" fillId="0" borderId="0" xfId="0" applyFont="1" applyAlignment="1">
      <alignment horizontal="centerContinuous" vertical="center"/>
    </xf>
    <xf numFmtId="0" fontId="52" fillId="0" borderId="0" xfId="0" applyFont="1" applyAlignment="1">
      <alignment horizontal="centerContinuous" vertical="center"/>
    </xf>
    <xf numFmtId="0" fontId="53" fillId="0" borderId="0" xfId="0" applyFont="1" applyAlignment="1">
      <alignment horizontal="centerContinuous" vertical="center"/>
    </xf>
    <xf numFmtId="0" fontId="49" fillId="0" borderId="0" xfId="0" applyFont="1" applyAlignment="1">
      <alignment vertical="center"/>
    </xf>
    <xf numFmtId="2" fontId="14" fillId="0" borderId="0" xfId="0" applyNumberFormat="1" applyFont="1" applyAlignment="1">
      <alignment horizontal="right" vertical="center"/>
    </xf>
    <xf numFmtId="14" fontId="12" fillId="0" borderId="1" xfId="0" applyNumberFormat="1" applyFont="1" applyBorder="1" applyAlignment="1">
      <alignment horizontal="center" vertical="center"/>
    </xf>
    <xf numFmtId="0" fontId="12" fillId="0" borderId="6" xfId="0" applyFont="1" applyBorder="1" applyAlignment="1">
      <alignment horizontal="center" vertical="center"/>
    </xf>
    <xf numFmtId="0" fontId="12" fillId="0" borderId="4" xfId="0" applyFont="1" applyBorder="1" applyAlignment="1" applyProtection="1">
      <alignment horizontal="center" vertical="center"/>
      <protection locked="0"/>
    </xf>
    <xf numFmtId="0" fontId="55" fillId="0" borderId="0" xfId="0" applyFont="1" applyAlignment="1">
      <alignment vertical="center"/>
    </xf>
    <xf numFmtId="0" fontId="46" fillId="0" borderId="0" xfId="0" applyFont="1" applyAlignment="1">
      <alignment vertical="center"/>
    </xf>
    <xf numFmtId="0" fontId="56" fillId="0" borderId="0" xfId="0" applyFont="1" applyAlignment="1">
      <alignment vertical="center"/>
    </xf>
    <xf numFmtId="0" fontId="51" fillId="0" borderId="0" xfId="0" applyFont="1" applyAlignment="1">
      <alignment vertical="center"/>
    </xf>
    <xf numFmtId="49" fontId="1" fillId="0" borderId="0" xfId="0" applyNumberFormat="1" applyFont="1" applyAlignment="1" applyProtection="1">
      <alignment horizontal="centerContinuous"/>
      <protection locked="0"/>
    </xf>
    <xf numFmtId="0" fontId="37" fillId="0" borderId="4" xfId="0" applyFont="1" applyBorder="1" applyAlignment="1" applyProtection="1">
      <alignment vertical="center" wrapText="1"/>
      <protection locked="0"/>
    </xf>
    <xf numFmtId="0" fontId="37" fillId="0" borderId="3" xfId="0" applyFont="1" applyBorder="1" applyAlignment="1" applyProtection="1">
      <alignment vertical="center" wrapText="1"/>
      <protection locked="0"/>
    </xf>
    <xf numFmtId="0" fontId="37" fillId="0" borderId="8" xfId="0" applyFont="1" applyBorder="1" applyAlignment="1" applyProtection="1">
      <alignment vertical="center" wrapText="1"/>
      <protection locked="0"/>
    </xf>
    <xf numFmtId="49" fontId="1" fillId="2" borderId="0" xfId="0" applyNumberFormat="1" applyFont="1" applyFill="1" applyAlignment="1" applyProtection="1">
      <alignment horizontal="centerContinuous"/>
      <protection locked="0"/>
    </xf>
    <xf numFmtId="0" fontId="48" fillId="2" borderId="0" xfId="0" applyFont="1" applyFill="1" applyAlignment="1">
      <alignment horizontal="centerContinuous" vertical="center"/>
    </xf>
    <xf numFmtId="0" fontId="3" fillId="2" borderId="0" xfId="0" applyFont="1" applyFill="1" applyAlignment="1">
      <alignment horizontal="centerContinuous" vertical="center"/>
    </xf>
    <xf numFmtId="0" fontId="1" fillId="2" borderId="0" xfId="0" applyFont="1" applyFill="1" applyAlignment="1">
      <alignment horizontal="centerContinuous" vertical="center"/>
    </xf>
    <xf numFmtId="0" fontId="1" fillId="2" borderId="0" xfId="0" applyFont="1" applyFill="1" applyAlignment="1">
      <alignment vertical="center"/>
    </xf>
    <xf numFmtId="0" fontId="48" fillId="2" borderId="0" xfId="0" applyFont="1" applyFill="1" applyAlignment="1">
      <alignment vertical="center"/>
    </xf>
    <xf numFmtId="0" fontId="3" fillId="2" borderId="0" xfId="0" applyFont="1" applyFill="1" applyAlignment="1">
      <alignment vertical="center"/>
    </xf>
    <xf numFmtId="2" fontId="3" fillId="2" borderId="0" xfId="0" applyNumberFormat="1" applyFont="1" applyFill="1" applyAlignment="1">
      <alignment horizontal="right" vertical="center"/>
    </xf>
    <xf numFmtId="0" fontId="12" fillId="2" borderId="3" xfId="0" applyFont="1" applyFill="1" applyBorder="1" applyAlignment="1">
      <alignment horizontal="center" vertical="center"/>
    </xf>
    <xf numFmtId="0" fontId="12" fillId="2" borderId="1" xfId="0" applyFont="1" applyFill="1" applyBorder="1" applyAlignment="1">
      <alignment vertical="center"/>
    </xf>
    <xf numFmtId="0" fontId="12" fillId="2" borderId="1" xfId="0" applyFont="1" applyFill="1" applyBorder="1" applyAlignment="1">
      <alignment horizontal="left" vertical="center"/>
    </xf>
    <xf numFmtId="14" fontId="12" fillId="2" borderId="1" xfId="0" applyNumberFormat="1" applyFont="1" applyFill="1" applyBorder="1" applyAlignment="1">
      <alignment vertical="center"/>
    </xf>
    <xf numFmtId="0" fontId="12" fillId="2" borderId="3" xfId="0" applyFont="1" applyFill="1" applyBorder="1" applyAlignment="1">
      <alignment vertical="center"/>
    </xf>
    <xf numFmtId="0" fontId="50" fillId="2" borderId="1" xfId="0" applyFont="1" applyFill="1" applyBorder="1" applyAlignment="1">
      <alignment horizontal="center" vertical="center"/>
    </xf>
    <xf numFmtId="0" fontId="50" fillId="2" borderId="3" xfId="0" applyFont="1" applyFill="1" applyBorder="1" applyAlignment="1">
      <alignment horizontal="left" vertical="center"/>
    </xf>
    <xf numFmtId="0" fontId="50" fillId="2" borderId="1" xfId="0" applyFont="1" applyFill="1" applyBorder="1" applyAlignment="1">
      <alignment horizontal="left" vertical="center"/>
    </xf>
    <xf numFmtId="0" fontId="12" fillId="2" borderId="1" xfId="0" applyFont="1" applyFill="1" applyBorder="1" applyAlignment="1">
      <alignment horizontal="center" vertical="center"/>
    </xf>
    <xf numFmtId="0" fontId="6" fillId="2" borderId="4" xfId="0" applyFont="1" applyFill="1" applyBorder="1" applyAlignment="1">
      <alignment vertical="center"/>
    </xf>
    <xf numFmtId="0" fontId="6" fillId="2" borderId="1" xfId="0" applyFont="1" applyFill="1" applyBorder="1" applyAlignment="1">
      <alignment horizontal="center" vertical="center"/>
    </xf>
    <xf numFmtId="0" fontId="6" fillId="2" borderId="5" xfId="0" applyFont="1" applyFill="1" applyBorder="1" applyAlignment="1">
      <alignment vertical="center"/>
    </xf>
    <xf numFmtId="0" fontId="6" fillId="2" borderId="3" xfId="0" applyFont="1" applyFill="1" applyBorder="1" applyAlignment="1">
      <alignment horizontal="center" vertical="center"/>
    </xf>
    <xf numFmtId="14" fontId="6" fillId="2" borderId="3" xfId="0" applyNumberFormat="1" applyFont="1" applyFill="1" applyBorder="1" applyAlignment="1">
      <alignment horizontal="center" vertical="center"/>
    </xf>
    <xf numFmtId="14" fontId="6" fillId="2" borderId="1" xfId="0" applyNumberFormat="1" applyFont="1" applyFill="1" applyBorder="1" applyAlignment="1">
      <alignment horizontal="center" vertical="center"/>
    </xf>
    <xf numFmtId="0" fontId="6" fillId="2" borderId="6" xfId="0" applyFont="1" applyFill="1" applyBorder="1" applyAlignment="1">
      <alignment horizontal="center" vertical="center"/>
    </xf>
    <xf numFmtId="0" fontId="6" fillId="2" borderId="0" xfId="0" applyFont="1" applyFill="1" applyAlignment="1">
      <alignment horizontal="center" vertical="center"/>
    </xf>
    <xf numFmtId="0" fontId="6" fillId="2" borderId="7" xfId="0" applyFont="1" applyFill="1" applyBorder="1" applyAlignment="1">
      <alignment horizontal="center" vertical="center"/>
    </xf>
    <xf numFmtId="0" fontId="6" fillId="2" borderId="4" xfId="0" applyFont="1" applyFill="1" applyBorder="1" applyAlignment="1">
      <alignment horizontal="center" vertical="center"/>
    </xf>
    <xf numFmtId="14" fontId="6" fillId="2" borderId="4" xfId="0" applyNumberFormat="1" applyFont="1" applyFill="1" applyBorder="1" applyAlignment="1">
      <alignment horizontal="center" vertical="center"/>
    </xf>
    <xf numFmtId="0" fontId="6" fillId="2" borderId="8" xfId="0" applyFont="1" applyFill="1" applyBorder="1" applyAlignment="1">
      <alignment horizontal="center" vertical="center"/>
    </xf>
    <xf numFmtId="0" fontId="6" fillId="2" borderId="9" xfId="0" applyFont="1" applyFill="1" applyBorder="1" applyAlignment="1">
      <alignment horizontal="center" vertical="center"/>
    </xf>
    <xf numFmtId="0" fontId="6" fillId="2" borderId="10" xfId="0" applyFont="1" applyFill="1" applyBorder="1" applyAlignment="1">
      <alignment vertical="center"/>
    </xf>
    <xf numFmtId="14" fontId="6" fillId="2" borderId="8" xfId="0" applyNumberFormat="1" applyFont="1" applyFill="1" applyBorder="1" applyAlignment="1">
      <alignment horizontal="center" vertical="center"/>
    </xf>
    <xf numFmtId="0" fontId="6" fillId="2" borderId="4" xfId="0" applyFont="1" applyFill="1" applyBorder="1" applyAlignment="1" applyProtection="1">
      <alignment horizontal="center" vertical="center"/>
      <protection locked="0"/>
    </xf>
    <xf numFmtId="49" fontId="48" fillId="2" borderId="0" xfId="0" applyNumberFormat="1" applyFont="1" applyFill="1" applyAlignment="1" applyProtection="1">
      <alignment horizontal="center" vertical="center" wrapText="1"/>
      <protection locked="0"/>
    </xf>
    <xf numFmtId="0" fontId="17" fillId="2" borderId="4" xfId="0" applyFont="1" applyFill="1" applyBorder="1" applyAlignment="1" applyProtection="1">
      <alignment vertical="center" wrapText="1"/>
      <protection locked="0"/>
    </xf>
    <xf numFmtId="3" fontId="6" fillId="2" borderId="0" xfId="0" applyNumberFormat="1" applyFont="1" applyFill="1" applyAlignment="1">
      <alignment vertical="center"/>
    </xf>
    <xf numFmtId="180" fontId="6" fillId="2" borderId="0" xfId="0" applyNumberFormat="1" applyFont="1" applyFill="1" applyAlignment="1" applyProtection="1">
      <alignment vertical="center"/>
      <protection locked="0"/>
    </xf>
    <xf numFmtId="179" fontId="3" fillId="2" borderId="4" xfId="0" applyNumberFormat="1" applyFont="1" applyFill="1" applyBorder="1" applyAlignment="1" applyProtection="1">
      <alignment vertical="center"/>
      <protection locked="0"/>
    </xf>
    <xf numFmtId="179" fontId="3" fillId="2" borderId="0" xfId="0" applyNumberFormat="1" applyFont="1" applyFill="1" applyAlignment="1" applyProtection="1">
      <alignment vertical="center"/>
      <protection locked="0"/>
    </xf>
    <xf numFmtId="49" fontId="48" fillId="2" borderId="0" xfId="0" quotePrefix="1" applyNumberFormat="1" applyFont="1" applyFill="1" applyAlignment="1" applyProtection="1">
      <alignment horizontal="center" vertical="center" wrapText="1"/>
      <protection locked="0"/>
    </xf>
    <xf numFmtId="179" fontId="3" fillId="2" borderId="4" xfId="0" applyNumberFormat="1" applyFont="1" applyFill="1" applyBorder="1" applyAlignment="1">
      <alignment vertical="center" wrapText="1"/>
    </xf>
    <xf numFmtId="179" fontId="3" fillId="2" borderId="0" xfId="0" applyNumberFormat="1" applyFont="1" applyFill="1" applyAlignment="1">
      <alignment vertical="center" wrapText="1"/>
    </xf>
    <xf numFmtId="41" fontId="6" fillId="2" borderId="0" xfId="0" applyNumberFormat="1" applyFont="1" applyFill="1" applyAlignment="1" applyProtection="1">
      <alignment horizontal="right" vertical="center"/>
      <protection locked="0"/>
    </xf>
    <xf numFmtId="49" fontId="48" fillId="2" borderId="11" xfId="0" quotePrefix="1" applyNumberFormat="1" applyFont="1" applyFill="1" applyBorder="1" applyAlignment="1" applyProtection="1">
      <alignment horizontal="center" vertical="center" wrapText="1"/>
      <protection locked="0"/>
    </xf>
    <xf numFmtId="0" fontId="48" fillId="2" borderId="0" xfId="0" applyFont="1" applyFill="1" applyAlignment="1" applyProtection="1">
      <alignment horizontal="center" vertical="center" wrapText="1"/>
      <protection locked="0"/>
    </xf>
    <xf numFmtId="3" fontId="6" fillId="2" borderId="0" xfId="0" applyNumberFormat="1" applyFont="1" applyFill="1" applyAlignment="1" applyProtection="1">
      <alignment vertical="center"/>
      <protection locked="0"/>
    </xf>
    <xf numFmtId="179" fontId="3" fillId="2" borderId="8" xfId="0" applyNumberFormat="1" applyFont="1" applyFill="1" applyBorder="1" applyAlignment="1">
      <alignment vertical="center" wrapText="1"/>
    </xf>
    <xf numFmtId="180" fontId="6" fillId="2" borderId="9" xfId="0" applyNumberFormat="1" applyFont="1" applyFill="1" applyBorder="1" applyAlignment="1" applyProtection="1">
      <alignment vertical="center"/>
      <protection locked="0"/>
    </xf>
    <xf numFmtId="179" fontId="3" fillId="2" borderId="9" xfId="0" applyNumberFormat="1" applyFont="1" applyFill="1" applyBorder="1" applyAlignment="1">
      <alignment vertical="center" wrapText="1"/>
    </xf>
    <xf numFmtId="0" fontId="6" fillId="2" borderId="3" xfId="0" applyFont="1" applyFill="1" applyBorder="1" applyAlignment="1" applyProtection="1">
      <alignment horizontal="center" vertical="center"/>
      <protection locked="0"/>
    </xf>
    <xf numFmtId="49" fontId="48" fillId="2" borderId="6" xfId="0" quotePrefix="1" applyNumberFormat="1" applyFont="1" applyFill="1" applyBorder="1" applyAlignment="1" applyProtection="1">
      <alignment horizontal="center" vertical="center" wrapText="1"/>
      <protection locked="0"/>
    </xf>
    <xf numFmtId="0" fontId="17" fillId="2" borderId="3" xfId="0" applyFont="1" applyFill="1" applyBorder="1" applyAlignment="1" applyProtection="1">
      <alignment vertical="center" wrapText="1"/>
      <protection locked="0"/>
    </xf>
    <xf numFmtId="3" fontId="6" fillId="2" borderId="1" xfId="0" applyNumberFormat="1" applyFont="1" applyFill="1" applyBorder="1" applyAlignment="1" applyProtection="1">
      <alignment vertical="center"/>
      <protection locked="0"/>
    </xf>
    <xf numFmtId="41" fontId="6" fillId="2" borderId="1" xfId="0" applyNumberFormat="1" applyFont="1" applyFill="1" applyBorder="1" applyAlignment="1" applyProtection="1">
      <alignment horizontal="right" vertical="center"/>
      <protection locked="0"/>
    </xf>
    <xf numFmtId="179" fontId="3" fillId="2" borderId="1" xfId="0" applyNumberFormat="1" applyFont="1" applyFill="1" applyBorder="1" applyAlignment="1">
      <alignment vertical="center" wrapText="1"/>
    </xf>
    <xf numFmtId="49" fontId="54" fillId="2" borderId="0" xfId="0" quotePrefix="1" applyNumberFormat="1" applyFont="1" applyFill="1" applyAlignment="1" applyProtection="1">
      <alignment horizontal="center" vertical="center" wrapText="1"/>
      <protection locked="0"/>
    </xf>
    <xf numFmtId="0" fontId="6" fillId="2" borderId="8" xfId="0" applyFont="1" applyFill="1" applyBorder="1" applyAlignment="1" applyProtection="1">
      <alignment horizontal="center" vertical="center"/>
      <protection locked="0"/>
    </xf>
    <xf numFmtId="49" fontId="48" fillId="2" borderId="12" xfId="0" quotePrefix="1" applyNumberFormat="1" applyFont="1" applyFill="1" applyBorder="1" applyAlignment="1" applyProtection="1">
      <alignment horizontal="center" vertical="center" wrapText="1"/>
      <protection locked="0"/>
    </xf>
    <xf numFmtId="0" fontId="17" fillId="2" borderId="8" xfId="0" applyFont="1" applyFill="1" applyBorder="1" applyAlignment="1" applyProtection="1">
      <alignment vertical="center" wrapText="1"/>
      <protection locked="0"/>
    </xf>
    <xf numFmtId="3" fontId="6" fillId="2" borderId="12" xfId="0" applyNumberFormat="1" applyFont="1" applyFill="1" applyBorder="1" applyAlignment="1">
      <alignment vertical="center"/>
    </xf>
    <xf numFmtId="41" fontId="6" fillId="2" borderId="9" xfId="0" applyNumberFormat="1" applyFont="1" applyFill="1" applyBorder="1" applyAlignment="1" applyProtection="1">
      <alignment horizontal="right" vertical="center"/>
      <protection locked="0"/>
    </xf>
    <xf numFmtId="3" fontId="6" fillId="2" borderId="9" xfId="0" applyNumberFormat="1" applyFont="1" applyFill="1" applyBorder="1" applyAlignment="1">
      <alignment vertical="center"/>
    </xf>
    <xf numFmtId="0" fontId="12" fillId="2" borderId="0" xfId="51" applyFont="1" applyFill="1"/>
    <xf numFmtId="0" fontId="59" fillId="2" borderId="0" xfId="0" applyFont="1" applyFill="1" applyAlignment="1">
      <alignment vertical="center"/>
    </xf>
    <xf numFmtId="0" fontId="61" fillId="2" borderId="0" xfId="0" applyFont="1" applyFill="1" applyAlignment="1">
      <alignment vertical="center"/>
    </xf>
    <xf numFmtId="0" fontId="20" fillId="0" borderId="0" xfId="0" applyFont="1" applyAlignment="1">
      <alignment horizontal="center" vertical="center"/>
    </xf>
    <xf numFmtId="0" fontId="13" fillId="2" borderId="0" xfId="0" applyFont="1" applyFill="1" applyAlignment="1">
      <alignment horizontal="center" vertical="center"/>
    </xf>
    <xf numFmtId="0" fontId="1" fillId="0" borderId="0" xfId="0" applyFont="1" applyAlignment="1">
      <alignment horizontal="center" vertical="center"/>
    </xf>
    <xf numFmtId="0" fontId="21" fillId="0" borderId="0" xfId="0" applyFont="1" applyAlignment="1">
      <alignment horizontal="center" vertical="center"/>
    </xf>
  </cellXfs>
  <cellStyles count="52">
    <cellStyle name="Comma0" xfId="1" xr:uid="{00000000-0005-0000-0000-000000000000}"/>
    <cellStyle name="Currency [0]_~ME00001" xfId="2" xr:uid="{00000000-0005-0000-0000-000001000000}"/>
    <cellStyle name="Currency_~ME00001" xfId="3" xr:uid="{00000000-0005-0000-0000-000002000000}"/>
    <cellStyle name="Currency0" xfId="4" xr:uid="{00000000-0005-0000-0000-000003000000}"/>
    <cellStyle name="Date" xfId="5" xr:uid="{00000000-0005-0000-0000-000004000000}"/>
    <cellStyle name="Fixed" xfId="6" xr:uid="{00000000-0005-0000-0000-000005000000}"/>
    <cellStyle name="Heading" xfId="7" xr:uid="{00000000-0005-0000-0000-000006000000}"/>
    <cellStyle name="Heading 1" xfId="8" xr:uid="{00000000-0005-0000-0000-000007000000}"/>
    <cellStyle name="Heading 2" xfId="9" xr:uid="{00000000-0005-0000-0000-000008000000}"/>
    <cellStyle name="Normal_~ME00001" xfId="10" xr:uid="{00000000-0005-0000-0000-000009000000}"/>
    <cellStyle name="Percent_china.xls Chart 1" xfId="11" xr:uid="{00000000-0005-0000-0000-00000A000000}"/>
    <cellStyle name="Stub" xfId="12" xr:uid="{00000000-0005-0000-0000-00000B000000}"/>
    <cellStyle name="Top" xfId="13" xr:uid="{00000000-0005-0000-0000-00000C000000}"/>
    <cellStyle name="Total" xfId="14" xr:uid="{00000000-0005-0000-0000-00000D000000}"/>
    <cellStyle name="Totals" xfId="15" xr:uid="{00000000-0005-0000-0000-00000E000000}"/>
    <cellStyle name="一般" xfId="0" builtinId="0"/>
    <cellStyle name="一般 10" xfId="16" xr:uid="{00000000-0005-0000-0000-000010000000}"/>
    <cellStyle name="一般 10 2" xfId="17" xr:uid="{00000000-0005-0000-0000-000011000000}"/>
    <cellStyle name="一般 11" xfId="18" xr:uid="{00000000-0005-0000-0000-000012000000}"/>
    <cellStyle name="一般 11 2" xfId="19" xr:uid="{00000000-0005-0000-0000-000013000000}"/>
    <cellStyle name="一般 12" xfId="20" xr:uid="{00000000-0005-0000-0000-000014000000}"/>
    <cellStyle name="一般 12 2" xfId="21" xr:uid="{00000000-0005-0000-0000-000015000000}"/>
    <cellStyle name="一般 13" xfId="22" xr:uid="{00000000-0005-0000-0000-000016000000}"/>
    <cellStyle name="一般 14" xfId="23" xr:uid="{00000000-0005-0000-0000-000017000000}"/>
    <cellStyle name="一般 2" xfId="24" xr:uid="{00000000-0005-0000-0000-000018000000}"/>
    <cellStyle name="一般 2 2" xfId="25" xr:uid="{00000000-0005-0000-0000-000019000000}"/>
    <cellStyle name="一般 2 2 2" xfId="26" xr:uid="{00000000-0005-0000-0000-00001A000000}"/>
    <cellStyle name="一般 2_修正34" xfId="27" xr:uid="{00000000-0005-0000-0000-00001B000000}"/>
    <cellStyle name="一般 3" xfId="28" xr:uid="{00000000-0005-0000-0000-00001C000000}"/>
    <cellStyle name="一般 3 2" xfId="29" xr:uid="{00000000-0005-0000-0000-00001D000000}"/>
    <cellStyle name="一般 3_99_死因統計統計表_新制行政區_(修正格式)_201108" xfId="30" xr:uid="{00000000-0005-0000-0000-00001E000000}"/>
    <cellStyle name="一般 4" xfId="31" xr:uid="{00000000-0005-0000-0000-00001F000000}"/>
    <cellStyle name="一般 4 2" xfId="32" xr:uid="{00000000-0005-0000-0000-000020000000}"/>
    <cellStyle name="一般 5" xfId="33" xr:uid="{00000000-0005-0000-0000-000021000000}"/>
    <cellStyle name="一般 5 2" xfId="34" xr:uid="{00000000-0005-0000-0000-000022000000}"/>
    <cellStyle name="一般 6" xfId="35" xr:uid="{00000000-0005-0000-0000-000023000000}"/>
    <cellStyle name="一般 6 2" xfId="36" xr:uid="{00000000-0005-0000-0000-000024000000}"/>
    <cellStyle name="一般 7" xfId="37" xr:uid="{00000000-0005-0000-0000-000025000000}"/>
    <cellStyle name="一般 7 2" xfId="38" xr:uid="{00000000-0005-0000-0000-000026000000}"/>
    <cellStyle name="一般 8" xfId="39" xr:uid="{00000000-0005-0000-0000-000027000000}"/>
    <cellStyle name="一般 8 2" xfId="40" xr:uid="{00000000-0005-0000-0000-000028000000}"/>
    <cellStyle name="一般 9" xfId="41" xr:uid="{00000000-0005-0000-0000-000029000000}"/>
    <cellStyle name="一般 9 2" xfId="42" xr:uid="{00000000-0005-0000-0000-00002A000000}"/>
    <cellStyle name="一般_97_new" xfId="51" xr:uid="{00000000-0005-0000-0000-00002B000000}"/>
    <cellStyle name="一般_97ICD10死因摘要" xfId="43" xr:uid="{00000000-0005-0000-0000-00002C000000}"/>
    <cellStyle name="一般_Book4" xfId="44" xr:uid="{00000000-0005-0000-0000-00002D000000}"/>
    <cellStyle name="一般_表2" xfId="45" xr:uid="{00000000-0005-0000-0000-00002E000000}"/>
    <cellStyle name="一般_表4" xfId="46" xr:uid="{00000000-0005-0000-0000-00002F000000}"/>
    <cellStyle name="千分位 2" xfId="47" xr:uid="{00000000-0005-0000-0000-000030000000}"/>
    <cellStyle name="千分位 2 2" xfId="48" xr:uid="{00000000-0005-0000-0000-000031000000}"/>
    <cellStyle name="千分位 3" xfId="49" xr:uid="{00000000-0005-0000-0000-000032000000}"/>
    <cellStyle name="貨幣[0]" xfId="50" xr:uid="{00000000-0005-0000-0000-00003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mohw.gov.tw/&#27515;&#22240;&#25688;&#35201;/88&#24180;/FCANC_DR.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
      <sheetName val="圖"/>
    </sheetNames>
    <sheetDataSet>
      <sheetData sheetId="0">
        <row r="1">
          <cell r="A1" t="str">
            <v>表 32.  臺灣地區歷年女性每十萬人口死亡率按主要癌症分</v>
          </cell>
        </row>
        <row r="2">
          <cell r="J2" t="str">
            <v xml:space="preserve"> </v>
          </cell>
          <cell r="R2" t="str">
            <v xml:space="preserve"> </v>
          </cell>
        </row>
        <row r="3">
          <cell r="A3" t="str">
            <v>年   別</v>
          </cell>
          <cell r="B3" t="str">
            <v>肺      癌</v>
          </cell>
          <cell r="F3" t="str">
            <v>肝      癌</v>
          </cell>
          <cell r="J3" t="str">
            <v>子  宮  頸  癌</v>
          </cell>
          <cell r="M3" t="str">
            <v>結  腸  直  腸  癌</v>
          </cell>
          <cell r="P3" t="str">
            <v>女  性  乳  癌</v>
          </cell>
        </row>
        <row r="4">
          <cell r="B4" t="str">
            <v xml:space="preserve"> 死亡率</v>
          </cell>
          <cell r="D4" t="str">
            <v>標準化死亡率</v>
          </cell>
          <cell r="F4" t="str">
            <v xml:space="preserve"> 死亡率</v>
          </cell>
          <cell r="H4" t="str">
            <v>標準化死亡率</v>
          </cell>
          <cell r="J4" t="str">
            <v>死亡率</v>
          </cell>
          <cell r="K4" t="str">
            <v>標準化死亡率</v>
          </cell>
          <cell r="M4" t="str">
            <v>死亡率</v>
          </cell>
          <cell r="O4" t="str">
            <v>標準化死亡率</v>
          </cell>
          <cell r="P4" t="str">
            <v>死亡率</v>
          </cell>
          <cell r="R4" t="str">
            <v>標準化死亡率</v>
          </cell>
        </row>
        <row r="6">
          <cell r="A6" t="str">
            <v>民國70年</v>
          </cell>
          <cell r="B6">
            <v>7.5100516693879955</v>
          </cell>
          <cell r="D6">
            <v>7.5100516693879973</v>
          </cell>
          <cell r="F6">
            <v>6.7543963156570044</v>
          </cell>
          <cell r="H6">
            <v>6.754396315657007</v>
          </cell>
          <cell r="J6">
            <v>8.8004785042209175</v>
          </cell>
          <cell r="K6">
            <v>8.800478504220921</v>
          </cell>
          <cell r="M6">
            <v>5.7894825562774326</v>
          </cell>
          <cell r="O6">
            <v>5.7894825562774344</v>
          </cell>
          <cell r="P6">
            <v>3.9177823724206724</v>
          </cell>
          <cell r="R6">
            <v>3.9177823724206742</v>
          </cell>
        </row>
        <row r="7">
          <cell r="A7" t="str">
            <v>民國71年</v>
          </cell>
          <cell r="B7">
            <v>7.7771688323002923</v>
          </cell>
          <cell r="D7">
            <v>7.639413541651968</v>
          </cell>
          <cell r="F7">
            <v>6.4315589756852862</v>
          </cell>
          <cell r="H7">
            <v>6.3218963571236477</v>
          </cell>
          <cell r="J7">
            <v>9.8069870905839469</v>
          </cell>
          <cell r="K7">
            <v>9.651053178726448</v>
          </cell>
          <cell r="M7">
            <v>6.1806825617401158</v>
          </cell>
          <cell r="O7">
            <v>6.0546010345187247</v>
          </cell>
          <cell r="P7">
            <v>3.9113913628724348</v>
          </cell>
          <cell r="R7">
            <v>3.8502927461615837</v>
          </cell>
        </row>
        <row r="8">
          <cell r="A8" t="str">
            <v>民國72年</v>
          </cell>
          <cell r="B8">
            <v>7.8676953995948704</v>
          </cell>
          <cell r="D8">
            <v>7.5789473428674832</v>
          </cell>
          <cell r="F8">
            <v>7.0943749116005028</v>
          </cell>
          <cell r="H8">
            <v>6.8493434530932662</v>
          </cell>
          <cell r="J8">
            <v>9.1005251630641499</v>
          </cell>
          <cell r="K8">
            <v>8.8083723228699</v>
          </cell>
          <cell r="M8">
            <v>5.5253188490032343</v>
          </cell>
          <cell r="O8">
            <v>5.2954466761366072</v>
          </cell>
          <cell r="P8">
            <v>4.3485268020552841</v>
          </cell>
          <cell r="R8">
            <v>4.2137027133877307</v>
          </cell>
        </row>
        <row r="9">
          <cell r="A9" t="str">
            <v>民國73年</v>
          </cell>
          <cell r="B9">
            <v>7.6004665296523548</v>
          </cell>
          <cell r="D9">
            <v>7.1508799741404507</v>
          </cell>
          <cell r="F9">
            <v>7.898307743441344</v>
          </cell>
          <cell r="H9">
            <v>7.4502946198505207</v>
          </cell>
          <cell r="J9">
            <v>9.18895300319363</v>
          </cell>
          <cell r="K9">
            <v>8.7240272889268304</v>
          </cell>
          <cell r="M9">
            <v>6.1112604607074079</v>
          </cell>
          <cell r="O9">
            <v>5.7343259558366846</v>
          </cell>
          <cell r="P9">
            <v>4.3242131779734727</v>
          </cell>
          <cell r="R9">
            <v>4.1341046237768984</v>
          </cell>
        </row>
        <row r="10">
          <cell r="A10" t="str">
            <v>民國74年</v>
          </cell>
          <cell r="B10">
            <v>8.4561173161283598</v>
          </cell>
          <cell r="D10">
            <v>7.7317255535818434</v>
          </cell>
          <cell r="F10">
            <v>7.2822604136323905</v>
          </cell>
          <cell r="H10">
            <v>6.6974792388017228</v>
          </cell>
          <cell r="J10">
            <v>9.9886527166092058</v>
          </cell>
          <cell r="K10">
            <v>9.2602067965402721</v>
          </cell>
          <cell r="M10">
            <v>5.7497250131515454</v>
          </cell>
          <cell r="O10">
            <v>5.2008336378691382</v>
          </cell>
          <cell r="P10">
            <v>4.9019394724600129</v>
          </cell>
          <cell r="R10">
            <v>4.5439071307026921</v>
          </cell>
        </row>
        <row r="11">
          <cell r="A11" t="str">
            <v>民國75年</v>
          </cell>
          <cell r="B11">
            <v>9.3602484845414207</v>
          </cell>
          <cell r="D11">
            <v>8.3707072887893936</v>
          </cell>
          <cell r="F11">
            <v>6.9987179035791351</v>
          </cell>
          <cell r="H11">
            <v>6.2872398802065694</v>
          </cell>
          <cell r="J11">
            <v>9.1026269666182618</v>
          </cell>
          <cell r="K11">
            <v>8.2187196816287713</v>
          </cell>
          <cell r="M11">
            <v>6.3117271891173798</v>
          </cell>
          <cell r="O11">
            <v>5.6063573509645996</v>
          </cell>
          <cell r="P11">
            <v>5.002151139674659</v>
          </cell>
          <cell r="R11">
            <v>4.5398712877788174</v>
          </cell>
        </row>
        <row r="12">
          <cell r="A12" t="str">
            <v>民國76年</v>
          </cell>
          <cell r="B12">
            <v>9.5381316253676527</v>
          </cell>
          <cell r="D12">
            <v>8.2591826625524121</v>
          </cell>
          <cell r="F12">
            <v>7.490457094003963</v>
          </cell>
          <cell r="H12">
            <v>6.5210964935186553</v>
          </cell>
          <cell r="J12">
            <v>9.0819139836648617</v>
          </cell>
          <cell r="K12">
            <v>7.9704857559651323</v>
          </cell>
          <cell r="M12">
            <v>6.5355829602074236</v>
          </cell>
          <cell r="O12">
            <v>5.5952913504492701</v>
          </cell>
          <cell r="P12">
            <v>4.9971746335352227</v>
          </cell>
          <cell r="R12">
            <v>4.4664512211159222</v>
          </cell>
        </row>
        <row r="13">
          <cell r="A13" t="str">
            <v>民國77年</v>
          </cell>
          <cell r="B13">
            <v>10.133905890283021</v>
          </cell>
          <cell r="D13">
            <v>8.5454645341197626</v>
          </cell>
          <cell r="F13">
            <v>7.9226813371809337</v>
          </cell>
          <cell r="H13">
            <v>6.7509472407612456</v>
          </cell>
          <cell r="J13">
            <v>8.823938737971357</v>
          </cell>
          <cell r="K13">
            <v>7.5603428181901702</v>
          </cell>
          <cell r="M13">
            <v>7.0214239363905095</v>
          </cell>
          <cell r="O13">
            <v>5.8707645568665443</v>
          </cell>
          <cell r="P13">
            <v>5.4285038791795293</v>
          </cell>
          <cell r="R13">
            <v>4.674275117968226</v>
          </cell>
        </row>
        <row r="14">
          <cell r="A14" t="str">
            <v>民國78年</v>
          </cell>
          <cell r="B14">
            <v>10.574373890389831</v>
          </cell>
          <cell r="D14">
            <v>8.6657837576755004</v>
          </cell>
          <cell r="F14">
            <v>7.7883733257327643</v>
          </cell>
          <cell r="H14">
            <v>6.3972442105358702</v>
          </cell>
          <cell r="J14">
            <v>8.8240612679844617</v>
          </cell>
          <cell r="K14">
            <v>7.3647503485812615</v>
          </cell>
          <cell r="M14">
            <v>6.7216147452135164</v>
          </cell>
          <cell r="O14">
            <v>5.4624221972386655</v>
          </cell>
          <cell r="P14">
            <v>6.1209157387075317</v>
          </cell>
          <cell r="R14">
            <v>5.2306450792244776</v>
          </cell>
        </row>
        <row r="15">
          <cell r="A15" t="str">
            <v>民國79年</v>
          </cell>
          <cell r="B15">
            <v>10.160540634897702</v>
          </cell>
          <cell r="D15">
            <v>8.1284645222892227</v>
          </cell>
          <cell r="F15">
            <v>7.1318195594397773</v>
          </cell>
          <cell r="H15">
            <v>5.7729117589600767</v>
          </cell>
          <cell r="J15">
            <v>8.5643227708050116</v>
          </cell>
          <cell r="K15">
            <v>7.0128893661774248</v>
          </cell>
          <cell r="M15">
            <v>6.8657832487576611</v>
          </cell>
          <cell r="O15">
            <v>5.4680770120775639</v>
          </cell>
          <cell r="P15">
            <v>6.3337106273934323</v>
          </cell>
          <cell r="R15">
            <v>5.2270691895325623</v>
          </cell>
        </row>
        <row r="16">
          <cell r="A16" t="str">
            <v>民國80年</v>
          </cell>
          <cell r="B16">
            <v>10.849613736561469</v>
          </cell>
          <cell r="D16">
            <v>8.4581664658840694</v>
          </cell>
          <cell r="F16">
            <v>7.7049447038768308</v>
          </cell>
          <cell r="H16">
            <v>6.089887832823524</v>
          </cell>
          <cell r="J16">
            <v>8.796984110725516</v>
          </cell>
          <cell r="K16">
            <v>6.9835792312261029</v>
          </cell>
          <cell r="M16">
            <v>7.5836069920047544</v>
          </cell>
          <cell r="O16">
            <v>5.8895978453197371</v>
          </cell>
          <cell r="P16">
            <v>6.7140200569215436</v>
          </cell>
          <cell r="R16">
            <v>5.4683023850902179</v>
          </cell>
        </row>
        <row r="17">
          <cell r="A17" t="str">
            <v>民國81年</v>
          </cell>
          <cell r="B17">
            <v>11.187641158911537</v>
          </cell>
          <cell r="D17">
            <v>8.4513810956995261</v>
          </cell>
          <cell r="F17">
            <v>9.826711644052887</v>
          </cell>
          <cell r="H17">
            <v>7.4947543510777059</v>
          </cell>
          <cell r="J17">
            <v>9.4464519266659135</v>
          </cell>
          <cell r="K17">
            <v>7.2950460322090338</v>
          </cell>
          <cell r="M17">
            <v>8.2456317664965173</v>
          </cell>
          <cell r="O17">
            <v>6.2121285385519176</v>
          </cell>
          <cell r="P17">
            <v>6.7646202356209288</v>
          </cell>
          <cell r="R17">
            <v>5.3902855783087746</v>
          </cell>
        </row>
        <row r="18">
          <cell r="A18" t="str">
            <v>民國82年</v>
          </cell>
          <cell r="B18">
            <v>11.727905848688817</v>
          </cell>
          <cell r="D18">
            <v>8.5503805231913628</v>
          </cell>
          <cell r="F18">
            <v>11.46046204977446</v>
          </cell>
          <cell r="H18">
            <v>8.4958607618868811</v>
          </cell>
          <cell r="J18">
            <v>9.0435625336595358</v>
          </cell>
          <cell r="K18">
            <v>6.8175795281560587</v>
          </cell>
          <cell r="M18">
            <v>8.5284855876022565</v>
          </cell>
          <cell r="O18">
            <v>6.2631360419939419</v>
          </cell>
          <cell r="P18">
            <v>7.646911583773452</v>
          </cell>
          <cell r="R18">
            <v>5.9251836180463515</v>
          </cell>
        </row>
        <row r="19">
          <cell r="A19" t="str">
            <v xml:space="preserve"> 民國83年*</v>
          </cell>
          <cell r="B19">
            <v>12.454691534566711</v>
          </cell>
          <cell r="D19">
            <v>8.8554796114345908</v>
          </cell>
          <cell r="F19">
            <v>10.693619675790584</v>
          </cell>
          <cell r="H19">
            <v>7.7697132195738234</v>
          </cell>
          <cell r="J19">
            <v>9.5195717699398337</v>
          </cell>
          <cell r="K19">
            <v>7.0049267157908828</v>
          </cell>
          <cell r="M19">
            <v>8.4824961197716711</v>
          </cell>
          <cell r="O19">
            <v>5.9369638956775566</v>
          </cell>
          <cell r="P19">
            <v>7.7193649809686828</v>
          </cell>
          <cell r="R19">
            <v>5.9411083002143252</v>
          </cell>
        </row>
        <row r="20">
          <cell r="A20" t="str">
            <v>民國84年</v>
          </cell>
          <cell r="B20">
            <v>14.352432955434388</v>
          </cell>
          <cell r="D20">
            <v>9.8703296283225601</v>
          </cell>
          <cell r="F20">
            <v>11.231917485042846</v>
          </cell>
          <cell r="H20">
            <v>7.8451020078507492</v>
          </cell>
          <cell r="J20">
            <v>9.7879522518492461</v>
          </cell>
          <cell r="K20">
            <v>6.9834332701415409</v>
          </cell>
          <cell r="M20">
            <v>10.146520799689267</v>
          </cell>
          <cell r="O20">
            <v>6.8654485213988616</v>
          </cell>
          <cell r="P20">
            <v>8.8963764031659469</v>
          </cell>
          <cell r="R20">
            <v>6.5882603298924254</v>
          </cell>
        </row>
        <row r="21">
          <cell r="A21" t="str">
            <v>民國85年</v>
          </cell>
          <cell r="B21">
            <v>15.297885261827195</v>
          </cell>
          <cell r="D21">
            <v>10.306979185295729</v>
          </cell>
          <cell r="F21">
            <v>12.72422973755244</v>
          </cell>
          <cell r="H21">
            <v>8.6652940384404609</v>
          </cell>
          <cell r="J21">
            <v>9.4015252174066681</v>
          </cell>
          <cell r="K21">
            <v>6.5360349623001452</v>
          </cell>
          <cell r="M21">
            <v>10.525098711213188</v>
          </cell>
          <cell r="O21">
            <v>6.9214941110916905</v>
          </cell>
          <cell r="P21">
            <v>9.4783507554447226</v>
          </cell>
          <cell r="R21">
            <v>6.8786132067913845</v>
          </cell>
        </row>
        <row r="22">
          <cell r="A22" t="str">
            <v>民國86年</v>
          </cell>
          <cell r="B22">
            <v>16.540956978016595</v>
          </cell>
          <cell r="D22">
            <v>10.763292999790304</v>
          </cell>
          <cell r="F22">
            <v>13.337334850665103</v>
          </cell>
          <cell r="H22">
            <v>8.806149010761958</v>
          </cell>
          <cell r="J22">
            <v>9.7629671358753107</v>
          </cell>
          <cell r="K22">
            <v>6.5031362845808474</v>
          </cell>
          <cell r="M22">
            <v>11.407556536563169</v>
          </cell>
          <cell r="O22">
            <v>7.2279828332664007</v>
          </cell>
          <cell r="P22">
            <v>10.200256803110232</v>
          </cell>
          <cell r="R22">
            <v>7.195909096906365</v>
          </cell>
        </row>
        <row r="23">
          <cell r="A23" t="str">
            <v>民國87年</v>
          </cell>
          <cell r="B23">
            <v>16.064533526107738</v>
          </cell>
          <cell r="C23" t="str">
            <v xml:space="preserve"> </v>
          </cell>
          <cell r="D23">
            <v>10.069794837085313</v>
          </cell>
          <cell r="F23">
            <v>12.95132474557983</v>
          </cell>
          <cell r="G23" t="str">
            <v xml:space="preserve"> </v>
          </cell>
          <cell r="H23">
            <v>8.2499199196132125</v>
          </cell>
          <cell r="J23">
            <v>9.5653574918334705</v>
          </cell>
          <cell r="K23">
            <v>6.1676449887934268</v>
          </cell>
          <cell r="M23">
            <v>11.540505056518848</v>
          </cell>
          <cell r="N23" t="str">
            <v xml:space="preserve"> </v>
          </cell>
          <cell r="O23">
            <v>7.2073086800404997</v>
          </cell>
          <cell r="P23">
            <v>9.3584372707711925</v>
          </cell>
          <cell r="Q23" t="str">
            <v xml:space="preserve"> </v>
          </cell>
          <cell r="R23">
            <v>6.4436470920172022</v>
          </cell>
        </row>
        <row r="24">
          <cell r="A24" t="str">
            <v>民國88年</v>
          </cell>
          <cell r="B24">
            <v>16.016889385908364</v>
          </cell>
          <cell r="D24">
            <v>9.647545949912919</v>
          </cell>
          <cell r="F24">
            <v>13.137762672560088</v>
          </cell>
          <cell r="H24">
            <v>8.1616317775746481</v>
          </cell>
          <cell r="J24">
            <v>8.9914475028514076</v>
          </cell>
          <cell r="K24">
            <v>5.6798268996893162</v>
          </cell>
          <cell r="M24">
            <v>12.410992822588677</v>
          </cell>
          <cell r="O24">
            <v>7.4642893788494007</v>
          </cell>
          <cell r="P24">
            <v>10.081602277808521</v>
          </cell>
          <cell r="R24">
            <v>6.7780192290415622</v>
          </cell>
        </row>
        <row r="27">
          <cell r="A27" t="str">
            <v>附  註：1.標準化死亡率係以民國七十年臺灣地區女性年中人口年齡結構為基準。</v>
          </cell>
        </row>
        <row r="28">
          <cell r="A28" t="str">
            <v xml:space="preserve">        2.*本表資料自民國八十三年起含金門縣及連江縣。</v>
          </cell>
        </row>
      </sheetData>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7"/>
  <sheetViews>
    <sheetView showGridLines="0" tabSelected="1" zoomScaleNormal="100" workbookViewId="0">
      <selection activeCell="R5" sqref="R5"/>
    </sheetView>
  </sheetViews>
  <sheetFormatPr defaultColWidth="9" defaultRowHeight="15.75"/>
  <cols>
    <col min="1" max="1" width="3" style="1" customWidth="1"/>
    <col min="2" max="2" width="13.125" style="7" customWidth="1"/>
    <col min="3" max="3" width="19.875" style="8" customWidth="1"/>
    <col min="4" max="6" width="7.875" style="1" customWidth="1"/>
    <col min="7" max="7" width="13.125" style="7" customWidth="1"/>
    <col min="8" max="8" width="19.875" style="1" customWidth="1"/>
    <col min="9" max="11" width="7.875" style="1" customWidth="1"/>
    <col min="12" max="12" width="13.125" style="7" customWidth="1"/>
    <col min="13" max="13" width="19.875" style="1" customWidth="1"/>
    <col min="14" max="16" width="7.875" style="1" customWidth="1"/>
    <col min="17" max="16384" width="9" style="1"/>
  </cols>
  <sheetData>
    <row r="1" spans="1:16" ht="25.5">
      <c r="A1" s="404" t="s">
        <v>300</v>
      </c>
      <c r="B1" s="404"/>
      <c r="C1" s="404"/>
      <c r="D1" s="404"/>
      <c r="E1" s="404"/>
      <c r="F1" s="404"/>
      <c r="G1" s="404"/>
      <c r="H1" s="404"/>
      <c r="I1" s="404"/>
      <c r="J1" s="404"/>
      <c r="K1" s="404"/>
      <c r="L1" s="404"/>
      <c r="M1" s="404"/>
      <c r="N1" s="404"/>
      <c r="O1" s="404"/>
      <c r="P1" s="404"/>
    </row>
    <row r="2" spans="1:16" ht="6" customHeight="1">
      <c r="A2" s="2"/>
      <c r="B2" s="3"/>
      <c r="C2" s="4"/>
      <c r="D2" s="4"/>
      <c r="E2" s="4"/>
      <c r="F2" s="4"/>
      <c r="G2" s="3"/>
      <c r="H2" s="4"/>
      <c r="I2" s="4"/>
      <c r="J2" s="4"/>
      <c r="K2" s="4"/>
      <c r="L2" s="3"/>
      <c r="M2" s="4"/>
      <c r="N2" s="4"/>
      <c r="O2" s="4"/>
      <c r="P2" s="4"/>
    </row>
    <row r="3" spans="1:16" ht="16.5">
      <c r="A3" s="339"/>
      <c r="B3" s="340"/>
      <c r="C3" s="341"/>
      <c r="D3" s="342"/>
      <c r="E3" s="342"/>
      <c r="F3" s="342"/>
      <c r="G3" s="340"/>
      <c r="H3" s="405" t="s">
        <v>313</v>
      </c>
      <c r="I3" s="405"/>
      <c r="J3" s="342"/>
      <c r="K3" s="342"/>
      <c r="L3" s="340"/>
      <c r="M3" s="342"/>
      <c r="N3" s="342"/>
      <c r="O3" s="342"/>
      <c r="P3" s="341"/>
    </row>
    <row r="4" spans="1:16">
      <c r="A4" s="343"/>
      <c r="B4" s="344"/>
      <c r="C4" s="345"/>
      <c r="D4" s="343"/>
      <c r="E4" s="343"/>
      <c r="F4" s="343"/>
      <c r="G4" s="344"/>
      <c r="H4" s="343"/>
      <c r="I4" s="343"/>
      <c r="J4" s="343"/>
      <c r="K4" s="343"/>
      <c r="L4" s="344"/>
      <c r="M4" s="343"/>
      <c r="N4" s="343"/>
      <c r="O4" s="343"/>
      <c r="P4" s="346" t="s">
        <v>257</v>
      </c>
    </row>
    <row r="5" spans="1:16" s="19" customFormat="1" ht="14.25">
      <c r="A5" s="347" t="s">
        <v>0</v>
      </c>
      <c r="B5" s="348"/>
      <c r="C5" s="349" t="s">
        <v>1</v>
      </c>
      <c r="D5" s="348"/>
      <c r="E5" s="350"/>
      <c r="F5" s="351"/>
      <c r="G5" s="348"/>
      <c r="H5" s="349" t="s">
        <v>2</v>
      </c>
      <c r="I5" s="348"/>
      <c r="J5" s="352"/>
      <c r="K5" s="353"/>
      <c r="L5" s="354"/>
      <c r="M5" s="349" t="s">
        <v>3</v>
      </c>
      <c r="N5" s="348"/>
      <c r="O5" s="352"/>
      <c r="P5" s="355"/>
    </row>
    <row r="6" spans="1:16" s="27" customFormat="1" ht="14.25" customHeight="1">
      <c r="A6" s="356"/>
      <c r="B6" s="357" t="s">
        <v>30</v>
      </c>
      <c r="C6" s="358"/>
      <c r="D6" s="359" t="s">
        <v>266</v>
      </c>
      <c r="E6" s="360" t="s">
        <v>140</v>
      </c>
      <c r="F6" s="359" t="s">
        <v>267</v>
      </c>
      <c r="G6" s="357" t="s">
        <v>30</v>
      </c>
      <c r="H6" s="358"/>
      <c r="I6" s="359" t="s">
        <v>266</v>
      </c>
      <c r="J6" s="360" t="s">
        <v>140</v>
      </c>
      <c r="K6" s="359" t="s">
        <v>267</v>
      </c>
      <c r="L6" s="357" t="s">
        <v>30</v>
      </c>
      <c r="M6" s="358"/>
      <c r="N6" s="359" t="s">
        <v>266</v>
      </c>
      <c r="O6" s="361" t="s">
        <v>140</v>
      </c>
      <c r="P6" s="362" t="s">
        <v>267</v>
      </c>
    </row>
    <row r="7" spans="1:16" s="27" customFormat="1" ht="14.25" customHeight="1">
      <c r="A7" s="356"/>
      <c r="B7" s="363" t="s">
        <v>268</v>
      </c>
      <c r="C7" s="364" t="s">
        <v>269</v>
      </c>
      <c r="D7" s="365"/>
      <c r="E7" s="366" t="s">
        <v>270</v>
      </c>
      <c r="F7" s="365" t="s">
        <v>271</v>
      </c>
      <c r="G7" s="363" t="s">
        <v>268</v>
      </c>
      <c r="H7" s="364" t="s">
        <v>269</v>
      </c>
      <c r="I7" s="365"/>
      <c r="J7" s="366" t="s">
        <v>270</v>
      </c>
      <c r="K7" s="365" t="s">
        <v>271</v>
      </c>
      <c r="L7" s="363" t="s">
        <v>268</v>
      </c>
      <c r="M7" s="364" t="s">
        <v>269</v>
      </c>
      <c r="N7" s="365"/>
      <c r="O7" s="366" t="s">
        <v>270</v>
      </c>
      <c r="P7" s="363" t="s">
        <v>271</v>
      </c>
    </row>
    <row r="8" spans="1:16" s="27" customFormat="1" ht="14.25" customHeight="1">
      <c r="A8" s="367" t="s">
        <v>272</v>
      </c>
      <c r="B8" s="368" t="s">
        <v>273</v>
      </c>
      <c r="C8" s="369"/>
      <c r="D8" s="367" t="s">
        <v>274</v>
      </c>
      <c r="E8" s="370" t="s">
        <v>140</v>
      </c>
      <c r="F8" s="367" t="s">
        <v>16</v>
      </c>
      <c r="G8" s="368" t="s">
        <v>273</v>
      </c>
      <c r="H8" s="369"/>
      <c r="I8" s="367" t="s">
        <v>274</v>
      </c>
      <c r="J8" s="370" t="s">
        <v>140</v>
      </c>
      <c r="K8" s="367" t="s">
        <v>16</v>
      </c>
      <c r="L8" s="368" t="s">
        <v>273</v>
      </c>
      <c r="M8" s="369"/>
      <c r="N8" s="367" t="s">
        <v>274</v>
      </c>
      <c r="O8" s="370" t="s">
        <v>140</v>
      </c>
      <c r="P8" s="368" t="s">
        <v>16</v>
      </c>
    </row>
    <row r="9" spans="1:16" ht="28.9" customHeight="1">
      <c r="A9" s="371"/>
      <c r="B9" s="372" t="s">
        <v>42</v>
      </c>
      <c r="C9" s="373" t="s">
        <v>18</v>
      </c>
      <c r="D9" s="374">
        <v>1001</v>
      </c>
      <c r="E9" s="375">
        <v>43.385837709661203</v>
      </c>
      <c r="F9" s="376">
        <v>100</v>
      </c>
      <c r="G9" s="372" t="s">
        <v>42</v>
      </c>
      <c r="H9" s="373" t="s">
        <v>18</v>
      </c>
      <c r="I9" s="374">
        <v>677</v>
      </c>
      <c r="J9" s="375">
        <v>56.273380571386802</v>
      </c>
      <c r="K9" s="376">
        <v>100</v>
      </c>
      <c r="L9" s="372" t="s">
        <v>42</v>
      </c>
      <c r="M9" s="373" t="s">
        <v>18</v>
      </c>
      <c r="N9" s="374">
        <v>324</v>
      </c>
      <c r="O9" s="375">
        <v>29.343865728266799</v>
      </c>
      <c r="P9" s="377">
        <v>100</v>
      </c>
    </row>
    <row r="10" spans="1:16" s="8" customFormat="1" ht="28.9" customHeight="1">
      <c r="A10" s="371">
        <v>1</v>
      </c>
      <c r="B10" s="378" t="s">
        <v>99</v>
      </c>
      <c r="C10" s="373" t="s">
        <v>19</v>
      </c>
      <c r="D10" s="374">
        <v>361</v>
      </c>
      <c r="E10" s="375">
        <v>15.646640772415299</v>
      </c>
      <c r="F10" s="379">
        <v>36.063936063936097</v>
      </c>
      <c r="G10" s="378" t="s">
        <v>99</v>
      </c>
      <c r="H10" s="373" t="s">
        <v>19</v>
      </c>
      <c r="I10" s="374">
        <v>290</v>
      </c>
      <c r="J10" s="375">
        <v>24.105288575631</v>
      </c>
      <c r="K10" s="379">
        <v>42.836041358936498</v>
      </c>
      <c r="L10" s="378" t="s">
        <v>100</v>
      </c>
      <c r="M10" s="373" t="s">
        <v>33</v>
      </c>
      <c r="N10" s="374">
        <v>121</v>
      </c>
      <c r="O10" s="375">
        <v>10.9586659046922</v>
      </c>
      <c r="P10" s="380">
        <v>37.345679012345698</v>
      </c>
    </row>
    <row r="11" spans="1:16" s="8" customFormat="1" ht="28.9" customHeight="1">
      <c r="A11" s="371">
        <v>2</v>
      </c>
      <c r="B11" s="378" t="s">
        <v>100</v>
      </c>
      <c r="C11" s="373" t="s">
        <v>33</v>
      </c>
      <c r="D11" s="374">
        <v>274</v>
      </c>
      <c r="E11" s="375">
        <v>11.875843688758399</v>
      </c>
      <c r="F11" s="379">
        <v>27.372627372627399</v>
      </c>
      <c r="G11" s="378" t="s">
        <v>100</v>
      </c>
      <c r="H11" s="373" t="s">
        <v>33</v>
      </c>
      <c r="I11" s="374">
        <v>153</v>
      </c>
      <c r="J11" s="375">
        <v>12.717617765763899</v>
      </c>
      <c r="K11" s="379">
        <v>22.599704579025101</v>
      </c>
      <c r="L11" s="378" t="s">
        <v>99</v>
      </c>
      <c r="M11" s="373" t="s">
        <v>19</v>
      </c>
      <c r="N11" s="374">
        <v>71</v>
      </c>
      <c r="O11" s="375">
        <v>6.4302915639103002</v>
      </c>
      <c r="P11" s="380">
        <v>21.9135802469136</v>
      </c>
    </row>
    <row r="12" spans="1:16" s="8" customFormat="1" ht="28.9" customHeight="1">
      <c r="A12" s="371">
        <v>3</v>
      </c>
      <c r="B12" s="378" t="s">
        <v>49</v>
      </c>
      <c r="C12" s="373" t="s">
        <v>20</v>
      </c>
      <c r="D12" s="374">
        <v>88</v>
      </c>
      <c r="E12" s="375">
        <v>3.8141395788713002</v>
      </c>
      <c r="F12" s="379">
        <v>8.7912087912088008</v>
      </c>
      <c r="G12" s="378" t="s">
        <v>49</v>
      </c>
      <c r="H12" s="373" t="s">
        <v>20</v>
      </c>
      <c r="I12" s="374">
        <v>56</v>
      </c>
      <c r="J12" s="375">
        <v>4.6548143456390996</v>
      </c>
      <c r="K12" s="379">
        <v>8.2717872968981005</v>
      </c>
      <c r="L12" s="378" t="s">
        <v>49</v>
      </c>
      <c r="M12" s="373" t="s">
        <v>20</v>
      </c>
      <c r="N12" s="374">
        <v>32</v>
      </c>
      <c r="O12" s="375">
        <v>2.8981595781004001</v>
      </c>
      <c r="P12" s="380">
        <v>9.8765432098765</v>
      </c>
    </row>
    <row r="13" spans="1:16" s="8" customFormat="1" ht="28.9" customHeight="1">
      <c r="A13" s="371">
        <v>4</v>
      </c>
      <c r="B13" s="378" t="s">
        <v>64</v>
      </c>
      <c r="C13" s="373" t="s">
        <v>34</v>
      </c>
      <c r="D13" s="374">
        <v>38</v>
      </c>
      <c r="E13" s="375">
        <v>1.6470148181490001</v>
      </c>
      <c r="F13" s="379">
        <v>3.7962037962038</v>
      </c>
      <c r="G13" s="378" t="s">
        <v>64</v>
      </c>
      <c r="H13" s="373" t="s">
        <v>34</v>
      </c>
      <c r="I13" s="374">
        <v>23</v>
      </c>
      <c r="J13" s="375">
        <v>1.9117987491018</v>
      </c>
      <c r="K13" s="379">
        <v>3.3973412112260002</v>
      </c>
      <c r="L13" s="378" t="s">
        <v>64</v>
      </c>
      <c r="M13" s="373" t="s">
        <v>34</v>
      </c>
      <c r="N13" s="374">
        <v>15</v>
      </c>
      <c r="O13" s="381" t="s">
        <v>306</v>
      </c>
      <c r="P13" s="380">
        <v>4.6296296296295996</v>
      </c>
    </row>
    <row r="14" spans="1:16" s="8" customFormat="1" ht="28.9" customHeight="1">
      <c r="A14" s="371">
        <v>5</v>
      </c>
      <c r="B14" s="378" t="s">
        <v>65</v>
      </c>
      <c r="C14" s="373" t="s">
        <v>21</v>
      </c>
      <c r="D14" s="374">
        <v>14</v>
      </c>
      <c r="E14" s="381" t="s">
        <v>306</v>
      </c>
      <c r="F14" s="379">
        <v>1.3986013986014001</v>
      </c>
      <c r="G14" s="378" t="s">
        <v>72</v>
      </c>
      <c r="H14" s="373" t="s">
        <v>22</v>
      </c>
      <c r="I14" s="374">
        <v>11</v>
      </c>
      <c r="J14" s="381" t="s">
        <v>306</v>
      </c>
      <c r="K14" s="379">
        <v>1.6248153618907</v>
      </c>
      <c r="L14" s="378" t="s">
        <v>65</v>
      </c>
      <c r="M14" s="373" t="s">
        <v>21</v>
      </c>
      <c r="N14" s="374">
        <v>5</v>
      </c>
      <c r="O14" s="381" t="s">
        <v>306</v>
      </c>
      <c r="P14" s="380">
        <v>1.5432098765432001</v>
      </c>
    </row>
    <row r="15" spans="1:16" s="8" customFormat="1" ht="28.9" customHeight="1">
      <c r="A15" s="371">
        <v>6</v>
      </c>
      <c r="B15" s="378" t="s">
        <v>72</v>
      </c>
      <c r="C15" s="373" t="s">
        <v>22</v>
      </c>
      <c r="D15" s="374">
        <v>14</v>
      </c>
      <c r="E15" s="381" t="s">
        <v>306</v>
      </c>
      <c r="F15" s="379">
        <v>1.3986013986014001</v>
      </c>
      <c r="G15" s="378" t="s">
        <v>101</v>
      </c>
      <c r="H15" s="373" t="s">
        <v>37</v>
      </c>
      <c r="I15" s="374">
        <v>11</v>
      </c>
      <c r="J15" s="381" t="s">
        <v>306</v>
      </c>
      <c r="K15" s="379">
        <v>1.6248153618907</v>
      </c>
      <c r="L15" s="378" t="s">
        <v>88</v>
      </c>
      <c r="M15" s="373" t="s">
        <v>314</v>
      </c>
      <c r="N15" s="374">
        <v>5</v>
      </c>
      <c r="O15" s="381" t="s">
        <v>306</v>
      </c>
      <c r="P15" s="380">
        <v>1.5432098765432001</v>
      </c>
    </row>
    <row r="16" spans="1:16" s="8" customFormat="1" ht="28.9" customHeight="1">
      <c r="A16" s="371">
        <v>7</v>
      </c>
      <c r="B16" s="378" t="s">
        <v>94</v>
      </c>
      <c r="C16" s="373" t="s">
        <v>315</v>
      </c>
      <c r="D16" s="374">
        <v>14</v>
      </c>
      <c r="E16" s="381" t="s">
        <v>306</v>
      </c>
      <c r="F16" s="379">
        <v>1.3986013986014001</v>
      </c>
      <c r="G16" s="378" t="s">
        <v>65</v>
      </c>
      <c r="H16" s="373" t="s">
        <v>21</v>
      </c>
      <c r="I16" s="374">
        <v>9</v>
      </c>
      <c r="J16" s="381" t="s">
        <v>306</v>
      </c>
      <c r="K16" s="379">
        <v>1.3293943870014999</v>
      </c>
      <c r="L16" s="378" t="s">
        <v>94</v>
      </c>
      <c r="M16" s="373" t="s">
        <v>315</v>
      </c>
      <c r="N16" s="374">
        <v>5</v>
      </c>
      <c r="O16" s="381" t="s">
        <v>306</v>
      </c>
      <c r="P16" s="380">
        <v>1.5432098765432001</v>
      </c>
    </row>
    <row r="17" spans="1:16" s="8" customFormat="1" ht="28.9" customHeight="1">
      <c r="A17" s="371">
        <v>8</v>
      </c>
      <c r="B17" s="378" t="s">
        <v>101</v>
      </c>
      <c r="C17" s="373" t="s">
        <v>37</v>
      </c>
      <c r="D17" s="374">
        <v>12</v>
      </c>
      <c r="E17" s="381" t="s">
        <v>306</v>
      </c>
      <c r="F17" s="379">
        <v>1.1988011988012</v>
      </c>
      <c r="G17" s="378" t="s">
        <v>94</v>
      </c>
      <c r="H17" s="373" t="s">
        <v>315</v>
      </c>
      <c r="I17" s="374">
        <v>9</v>
      </c>
      <c r="J17" s="381" t="s">
        <v>306</v>
      </c>
      <c r="K17" s="380">
        <v>1.3293943870014999</v>
      </c>
      <c r="L17" s="382" t="s">
        <v>72</v>
      </c>
      <c r="M17" s="373" t="s">
        <v>22</v>
      </c>
      <c r="N17" s="374">
        <v>3</v>
      </c>
      <c r="O17" s="381" t="s">
        <v>306</v>
      </c>
      <c r="P17" s="380">
        <v>0.92592592592589995</v>
      </c>
    </row>
    <row r="18" spans="1:16" s="8" customFormat="1" ht="28.9" customHeight="1">
      <c r="A18" s="371">
        <v>9</v>
      </c>
      <c r="B18" s="378" t="s">
        <v>88</v>
      </c>
      <c r="C18" s="373" t="s">
        <v>314</v>
      </c>
      <c r="D18" s="374">
        <v>8</v>
      </c>
      <c r="E18" s="381" t="s">
        <v>306</v>
      </c>
      <c r="F18" s="379">
        <v>0.79920079920080001</v>
      </c>
      <c r="G18" s="378" t="s">
        <v>45</v>
      </c>
      <c r="H18" s="373" t="s">
        <v>29</v>
      </c>
      <c r="I18" s="374">
        <v>5</v>
      </c>
      <c r="J18" s="381" t="s">
        <v>306</v>
      </c>
      <c r="K18" s="379">
        <v>0.73855243722300001</v>
      </c>
      <c r="L18" s="383" t="s">
        <v>51</v>
      </c>
      <c r="M18" s="373" t="s">
        <v>112</v>
      </c>
      <c r="N18" s="374">
        <v>2</v>
      </c>
      <c r="O18" s="381" t="s">
        <v>306</v>
      </c>
      <c r="P18" s="380">
        <v>0.61728395061730001</v>
      </c>
    </row>
    <row r="19" spans="1:16" s="8" customFormat="1" ht="28.9" customHeight="1">
      <c r="A19" s="371">
        <v>10</v>
      </c>
      <c r="B19" s="378" t="s">
        <v>53</v>
      </c>
      <c r="C19" s="373" t="s">
        <v>26</v>
      </c>
      <c r="D19" s="374">
        <v>6</v>
      </c>
      <c r="E19" s="381" t="s">
        <v>306</v>
      </c>
      <c r="F19" s="379">
        <v>0.59940059940059998</v>
      </c>
      <c r="G19" s="378" t="s">
        <v>53</v>
      </c>
      <c r="H19" s="373" t="s">
        <v>26</v>
      </c>
      <c r="I19" s="374">
        <v>4</v>
      </c>
      <c r="J19" s="381" t="s">
        <v>306</v>
      </c>
      <c r="K19" s="379">
        <v>0.59084194977839999</v>
      </c>
      <c r="L19" s="378" t="s">
        <v>53</v>
      </c>
      <c r="M19" s="373" t="s">
        <v>26</v>
      </c>
      <c r="N19" s="374">
        <v>2</v>
      </c>
      <c r="O19" s="381" t="s">
        <v>306</v>
      </c>
      <c r="P19" s="380">
        <v>0.61728395061730001</v>
      </c>
    </row>
    <row r="20" spans="1:16" s="8" customFormat="1" ht="28.9" customHeight="1">
      <c r="A20" s="371"/>
      <c r="B20" s="383"/>
      <c r="C20" s="373" t="s">
        <v>25</v>
      </c>
      <c r="D20" s="384">
        <v>172</v>
      </c>
      <c r="E20" s="375">
        <v>7.5021341684860001</v>
      </c>
      <c r="F20" s="385">
        <v>17.1828171828172</v>
      </c>
      <c r="G20" s="383"/>
      <c r="H20" s="373" t="s">
        <v>25</v>
      </c>
      <c r="I20" s="384">
        <v>106</v>
      </c>
      <c r="J20" s="386">
        <v>8.8108985828167992</v>
      </c>
      <c r="K20" s="385">
        <v>15.6573116691285</v>
      </c>
      <c r="L20" s="383"/>
      <c r="M20" s="373" t="s">
        <v>25</v>
      </c>
      <c r="N20" s="384">
        <v>63</v>
      </c>
      <c r="O20" s="386">
        <v>5.7057516693852</v>
      </c>
      <c r="P20" s="387">
        <v>19.4444444444444</v>
      </c>
    </row>
    <row r="21" spans="1:16" s="8" customFormat="1" ht="28.9" customHeight="1">
      <c r="A21" s="388">
        <v>11</v>
      </c>
      <c r="B21" s="389" t="s">
        <v>45</v>
      </c>
      <c r="C21" s="390" t="s">
        <v>29</v>
      </c>
      <c r="D21" s="391">
        <v>5</v>
      </c>
      <c r="E21" s="392" t="s">
        <v>306</v>
      </c>
      <c r="F21" s="379">
        <v>0.49950049950050002</v>
      </c>
      <c r="G21" s="389" t="s">
        <v>51</v>
      </c>
      <c r="H21" s="390" t="s">
        <v>112</v>
      </c>
      <c r="I21" s="391">
        <v>3</v>
      </c>
      <c r="J21" s="392" t="s">
        <v>306</v>
      </c>
      <c r="K21" s="379">
        <v>0.44313146233380002</v>
      </c>
      <c r="L21" s="389" t="s">
        <v>52</v>
      </c>
      <c r="M21" s="390" t="s">
        <v>24</v>
      </c>
      <c r="N21" s="391">
        <v>1</v>
      </c>
      <c r="O21" s="392" t="s">
        <v>306</v>
      </c>
      <c r="P21" s="393">
        <v>0.30864197530859999</v>
      </c>
    </row>
    <row r="22" spans="1:16" s="8" customFormat="1" ht="28.9" customHeight="1">
      <c r="A22" s="371">
        <v>12</v>
      </c>
      <c r="B22" s="378" t="s">
        <v>51</v>
      </c>
      <c r="C22" s="373" t="s">
        <v>112</v>
      </c>
      <c r="D22" s="374">
        <v>5</v>
      </c>
      <c r="E22" s="381" t="s">
        <v>306</v>
      </c>
      <c r="F22" s="380">
        <v>0.49950049950050002</v>
      </c>
      <c r="G22" s="382" t="s">
        <v>113</v>
      </c>
      <c r="H22" s="373" t="s">
        <v>38</v>
      </c>
      <c r="I22" s="374">
        <v>3</v>
      </c>
      <c r="J22" s="381" t="s">
        <v>306</v>
      </c>
      <c r="K22" s="379">
        <v>0.44313146233380002</v>
      </c>
      <c r="L22" s="378" t="s">
        <v>69</v>
      </c>
      <c r="M22" s="373" t="s">
        <v>68</v>
      </c>
      <c r="N22" s="374">
        <v>1</v>
      </c>
      <c r="O22" s="381" t="s">
        <v>306</v>
      </c>
      <c r="P22" s="380">
        <v>0.30864197530859999</v>
      </c>
    </row>
    <row r="23" spans="1:16" s="8" customFormat="1" ht="28.9" customHeight="1">
      <c r="A23" s="371">
        <v>13</v>
      </c>
      <c r="B23" s="378" t="s">
        <v>52</v>
      </c>
      <c r="C23" s="373" t="s">
        <v>24</v>
      </c>
      <c r="D23" s="374">
        <v>3</v>
      </c>
      <c r="E23" s="381" t="s">
        <v>306</v>
      </c>
      <c r="F23" s="379">
        <v>0.29970029970029999</v>
      </c>
      <c r="G23" s="382" t="s">
        <v>88</v>
      </c>
      <c r="H23" s="373" t="s">
        <v>314</v>
      </c>
      <c r="I23" s="374">
        <v>3</v>
      </c>
      <c r="J23" s="381" t="s">
        <v>306</v>
      </c>
      <c r="K23" s="379">
        <v>0.44313146233380002</v>
      </c>
      <c r="L23" s="394" t="s">
        <v>71</v>
      </c>
      <c r="M23" s="373" t="s">
        <v>70</v>
      </c>
      <c r="N23" s="374">
        <v>1</v>
      </c>
      <c r="O23" s="381" t="s">
        <v>306</v>
      </c>
      <c r="P23" s="380">
        <v>0.30864197530859999</v>
      </c>
    </row>
    <row r="24" spans="1:16" s="8" customFormat="1" ht="28.9" customHeight="1">
      <c r="A24" s="371">
        <v>14</v>
      </c>
      <c r="B24" s="394" t="s">
        <v>69</v>
      </c>
      <c r="C24" s="373" t="s">
        <v>68</v>
      </c>
      <c r="D24" s="374">
        <v>3</v>
      </c>
      <c r="E24" s="381" t="s">
        <v>306</v>
      </c>
      <c r="F24" s="379">
        <v>0.29970029970029999</v>
      </c>
      <c r="G24" s="394" t="s">
        <v>316</v>
      </c>
      <c r="H24" s="373" t="s">
        <v>310</v>
      </c>
      <c r="I24" s="374">
        <v>3</v>
      </c>
      <c r="J24" s="381" t="s">
        <v>306</v>
      </c>
      <c r="K24" s="380">
        <v>0.44313146233380002</v>
      </c>
      <c r="L24" s="382" t="s">
        <v>82</v>
      </c>
      <c r="M24" s="373" t="s">
        <v>81</v>
      </c>
      <c r="N24" s="374">
        <v>1</v>
      </c>
      <c r="O24" s="381" t="s">
        <v>306</v>
      </c>
      <c r="P24" s="380">
        <v>0.30864197530859999</v>
      </c>
    </row>
    <row r="25" spans="1:16" s="8" customFormat="1" ht="28.9" customHeight="1">
      <c r="A25" s="395">
        <v>15</v>
      </c>
      <c r="B25" s="396" t="s">
        <v>113</v>
      </c>
      <c r="C25" s="397" t="s">
        <v>38</v>
      </c>
      <c r="D25" s="398">
        <v>3</v>
      </c>
      <c r="E25" s="399" t="s">
        <v>306</v>
      </c>
      <c r="F25" s="385">
        <v>0.29970029970029999</v>
      </c>
      <c r="G25" s="396" t="s">
        <v>52</v>
      </c>
      <c r="H25" s="397" t="s">
        <v>24</v>
      </c>
      <c r="I25" s="400">
        <v>2</v>
      </c>
      <c r="J25" s="399" t="s">
        <v>306</v>
      </c>
      <c r="K25" s="385">
        <v>0.29542097488919999</v>
      </c>
      <c r="L25" s="396" t="s">
        <v>91</v>
      </c>
      <c r="M25" s="397" t="s">
        <v>90</v>
      </c>
      <c r="N25" s="400">
        <v>1</v>
      </c>
      <c r="O25" s="399" t="s">
        <v>306</v>
      </c>
      <c r="P25" s="387">
        <v>0.30864197530859999</v>
      </c>
    </row>
    <row r="26" spans="1:16" s="64" customFormat="1" ht="14.25" customHeight="1">
      <c r="A26" s="401" t="s">
        <v>317</v>
      </c>
      <c r="B26" s="344"/>
      <c r="C26" s="345"/>
      <c r="D26" s="343"/>
      <c r="E26" s="343"/>
      <c r="F26" s="343"/>
      <c r="G26" s="343"/>
      <c r="H26" s="344"/>
      <c r="I26" s="343"/>
      <c r="J26" s="343"/>
      <c r="K26" s="343"/>
      <c r="L26" s="343"/>
      <c r="M26" s="343"/>
      <c r="N26" s="344"/>
      <c r="O26" s="343"/>
      <c r="P26" s="343"/>
    </row>
    <row r="27" spans="1:16">
      <c r="A27" s="402" t="s">
        <v>318</v>
      </c>
      <c r="B27" s="403"/>
      <c r="C27" s="345"/>
      <c r="D27" s="343"/>
      <c r="E27" s="343"/>
      <c r="F27" s="343"/>
      <c r="G27" s="343"/>
      <c r="H27" s="344"/>
      <c r="I27" s="343"/>
      <c r="J27" s="343"/>
      <c r="K27" s="343"/>
      <c r="L27" s="343"/>
      <c r="M27" s="343"/>
      <c r="N27" s="344"/>
      <c r="O27" s="343"/>
      <c r="P27" s="343"/>
    </row>
  </sheetData>
  <mergeCells count="2">
    <mergeCell ref="A1:P1"/>
    <mergeCell ref="H3:I3"/>
  </mergeCells>
  <phoneticPr fontId="2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27"/>
  <sheetViews>
    <sheetView showGridLines="0" zoomScaleNormal="100" workbookViewId="0">
      <selection activeCell="E15" sqref="E15"/>
    </sheetView>
  </sheetViews>
  <sheetFormatPr defaultColWidth="9" defaultRowHeight="15.75"/>
  <cols>
    <col min="1" max="1" width="3" style="1" customWidth="1"/>
    <col min="2" max="2" width="13.125" style="7" customWidth="1"/>
    <col min="3" max="3" width="19.875" style="8" customWidth="1"/>
    <col min="4" max="6" width="7.875" style="1" customWidth="1"/>
    <col min="7" max="7" width="13.125" style="7" customWidth="1"/>
    <col min="8" max="8" width="19.875" style="1" customWidth="1"/>
    <col min="9" max="11" width="7.875" style="1" customWidth="1"/>
    <col min="12" max="12" width="13.125" style="7" customWidth="1"/>
    <col min="13" max="13" width="19.875" style="1" customWidth="1"/>
    <col min="14" max="16" width="7.875" style="1" customWidth="1"/>
    <col min="17" max="16384" width="9" style="1"/>
  </cols>
  <sheetData>
    <row r="1" spans="1:16" ht="25.5">
      <c r="A1" s="404" t="s">
        <v>300</v>
      </c>
      <c r="B1" s="404"/>
      <c r="C1" s="404"/>
      <c r="D1" s="404"/>
      <c r="E1" s="404"/>
      <c r="F1" s="404"/>
      <c r="G1" s="404"/>
      <c r="H1" s="404"/>
      <c r="I1" s="404"/>
      <c r="J1" s="404"/>
      <c r="K1" s="404"/>
      <c r="L1" s="404"/>
      <c r="M1" s="404"/>
      <c r="N1" s="404"/>
      <c r="O1" s="404"/>
      <c r="P1" s="404"/>
    </row>
    <row r="2" spans="1:16" ht="6" customHeight="1">
      <c r="A2" s="2"/>
      <c r="B2" s="3"/>
      <c r="C2" s="4"/>
      <c r="D2" s="4"/>
      <c r="E2" s="4"/>
      <c r="F2" s="4"/>
      <c r="G2" s="3"/>
      <c r="H2" s="4"/>
      <c r="I2" s="4"/>
      <c r="J2" s="4"/>
      <c r="K2" s="4"/>
      <c r="L2" s="3"/>
      <c r="M2" s="4"/>
      <c r="N2" s="4"/>
      <c r="O2" s="4"/>
      <c r="P2" s="4"/>
    </row>
    <row r="3" spans="1:16" ht="16.5">
      <c r="A3" s="339"/>
      <c r="B3" s="340"/>
      <c r="C3" s="341"/>
      <c r="D3" s="342"/>
      <c r="E3" s="342"/>
      <c r="F3" s="342"/>
      <c r="G3" s="340"/>
      <c r="H3" s="405" t="s">
        <v>305</v>
      </c>
      <c r="I3" s="405"/>
      <c r="J3" s="342"/>
      <c r="K3" s="342"/>
      <c r="L3" s="340"/>
      <c r="M3" s="342"/>
      <c r="N3" s="342"/>
      <c r="O3" s="342"/>
      <c r="P3" s="341"/>
    </row>
    <row r="4" spans="1:16">
      <c r="A4" s="343"/>
      <c r="B4" s="344"/>
      <c r="C4" s="345"/>
      <c r="D4" s="343"/>
      <c r="E4" s="343"/>
      <c r="F4" s="343"/>
      <c r="G4" s="344"/>
      <c r="H4" s="343"/>
      <c r="I4" s="343"/>
      <c r="J4" s="343"/>
      <c r="K4" s="343"/>
      <c r="L4" s="344"/>
      <c r="M4" s="343"/>
      <c r="N4" s="343"/>
      <c r="O4" s="343"/>
      <c r="P4" s="346" t="s">
        <v>257</v>
      </c>
    </row>
    <row r="5" spans="1:16" s="19" customFormat="1" ht="14.25">
      <c r="A5" s="347" t="s">
        <v>0</v>
      </c>
      <c r="B5" s="348"/>
      <c r="C5" s="349" t="s">
        <v>1</v>
      </c>
      <c r="D5" s="348"/>
      <c r="E5" s="350"/>
      <c r="F5" s="351"/>
      <c r="G5" s="348"/>
      <c r="H5" s="349" t="s">
        <v>2</v>
      </c>
      <c r="I5" s="348"/>
      <c r="J5" s="352"/>
      <c r="K5" s="353"/>
      <c r="L5" s="354"/>
      <c r="M5" s="349" t="s">
        <v>3</v>
      </c>
      <c r="N5" s="348"/>
      <c r="O5" s="352"/>
      <c r="P5" s="355"/>
    </row>
    <row r="6" spans="1:16" s="27" customFormat="1" ht="14.25" customHeight="1">
      <c r="A6" s="356"/>
      <c r="B6" s="357" t="s">
        <v>30</v>
      </c>
      <c r="C6" s="358"/>
      <c r="D6" s="359" t="s">
        <v>266</v>
      </c>
      <c r="E6" s="360" t="s">
        <v>140</v>
      </c>
      <c r="F6" s="359" t="s">
        <v>267</v>
      </c>
      <c r="G6" s="357" t="s">
        <v>30</v>
      </c>
      <c r="H6" s="358"/>
      <c r="I6" s="359" t="s">
        <v>266</v>
      </c>
      <c r="J6" s="360" t="s">
        <v>140</v>
      </c>
      <c r="K6" s="359" t="s">
        <v>267</v>
      </c>
      <c r="L6" s="357" t="s">
        <v>30</v>
      </c>
      <c r="M6" s="358"/>
      <c r="N6" s="359" t="s">
        <v>266</v>
      </c>
      <c r="O6" s="361" t="s">
        <v>140</v>
      </c>
      <c r="P6" s="362" t="s">
        <v>267</v>
      </c>
    </row>
    <row r="7" spans="1:16" s="27" customFormat="1" ht="14.25" customHeight="1">
      <c r="A7" s="356"/>
      <c r="B7" s="363" t="s">
        <v>268</v>
      </c>
      <c r="C7" s="364" t="s">
        <v>269</v>
      </c>
      <c r="D7" s="365"/>
      <c r="E7" s="366" t="s">
        <v>270</v>
      </c>
      <c r="F7" s="365" t="s">
        <v>271</v>
      </c>
      <c r="G7" s="363" t="s">
        <v>268</v>
      </c>
      <c r="H7" s="364" t="s">
        <v>269</v>
      </c>
      <c r="I7" s="365"/>
      <c r="J7" s="366" t="s">
        <v>270</v>
      </c>
      <c r="K7" s="365" t="s">
        <v>271</v>
      </c>
      <c r="L7" s="363" t="s">
        <v>268</v>
      </c>
      <c r="M7" s="364" t="s">
        <v>269</v>
      </c>
      <c r="N7" s="365"/>
      <c r="O7" s="366" t="s">
        <v>270</v>
      </c>
      <c r="P7" s="363" t="s">
        <v>271</v>
      </c>
    </row>
    <row r="8" spans="1:16" s="27" customFormat="1" ht="14.25" customHeight="1">
      <c r="A8" s="367" t="s">
        <v>272</v>
      </c>
      <c r="B8" s="368" t="s">
        <v>273</v>
      </c>
      <c r="C8" s="369"/>
      <c r="D8" s="367" t="s">
        <v>274</v>
      </c>
      <c r="E8" s="370" t="s">
        <v>140</v>
      </c>
      <c r="F8" s="367" t="s">
        <v>16</v>
      </c>
      <c r="G8" s="368" t="s">
        <v>273</v>
      </c>
      <c r="H8" s="369"/>
      <c r="I8" s="367" t="s">
        <v>274</v>
      </c>
      <c r="J8" s="370" t="s">
        <v>140</v>
      </c>
      <c r="K8" s="367" t="s">
        <v>16</v>
      </c>
      <c r="L8" s="368" t="s">
        <v>273</v>
      </c>
      <c r="M8" s="369"/>
      <c r="N8" s="367" t="s">
        <v>274</v>
      </c>
      <c r="O8" s="370" t="s">
        <v>140</v>
      </c>
      <c r="P8" s="368" t="s">
        <v>16</v>
      </c>
    </row>
    <row r="9" spans="1:16" ht="28.9" customHeight="1">
      <c r="A9" s="371"/>
      <c r="B9" s="372" t="s">
        <v>42</v>
      </c>
      <c r="C9" s="373" t="s">
        <v>18</v>
      </c>
      <c r="D9" s="374">
        <v>1042</v>
      </c>
      <c r="E9" s="375">
        <v>43.877406862097985</v>
      </c>
      <c r="F9" s="376">
        <v>100</v>
      </c>
      <c r="G9" s="372" t="s">
        <v>42</v>
      </c>
      <c r="H9" s="373" t="s">
        <v>18</v>
      </c>
      <c r="I9" s="374">
        <v>690</v>
      </c>
      <c r="J9" s="375">
        <v>55.692387536689381</v>
      </c>
      <c r="K9" s="376">
        <v>100</v>
      </c>
      <c r="L9" s="372" t="s">
        <v>42</v>
      </c>
      <c r="M9" s="373" t="s">
        <v>18</v>
      </c>
      <c r="N9" s="374">
        <v>352</v>
      </c>
      <c r="O9" s="375">
        <v>30.990007483382488</v>
      </c>
      <c r="P9" s="377">
        <v>100</v>
      </c>
    </row>
    <row r="10" spans="1:16" s="8" customFormat="1" ht="28.9" customHeight="1">
      <c r="A10" s="371">
        <v>1</v>
      </c>
      <c r="B10" s="378" t="s">
        <v>99</v>
      </c>
      <c r="C10" s="373" t="s">
        <v>19</v>
      </c>
      <c r="D10" s="374">
        <v>430</v>
      </c>
      <c r="E10" s="375">
        <v>18.10679937687345</v>
      </c>
      <c r="F10" s="379">
        <v>41.266794625719797</v>
      </c>
      <c r="G10" s="378" t="s">
        <v>99</v>
      </c>
      <c r="H10" s="373" t="s">
        <v>19</v>
      </c>
      <c r="I10" s="374">
        <v>327</v>
      </c>
      <c r="J10" s="375">
        <v>26.393348876083227</v>
      </c>
      <c r="K10" s="379">
        <v>47.3913043478261</v>
      </c>
      <c r="L10" s="378" t="s">
        <v>100</v>
      </c>
      <c r="M10" s="373" t="s">
        <v>33</v>
      </c>
      <c r="N10" s="374">
        <v>121</v>
      </c>
      <c r="O10" s="375">
        <v>10.65281507241273</v>
      </c>
      <c r="P10" s="380">
        <v>34.375</v>
      </c>
    </row>
    <row r="11" spans="1:16" s="8" customFormat="1" ht="28.9" customHeight="1">
      <c r="A11" s="371">
        <v>2</v>
      </c>
      <c r="B11" s="378" t="s">
        <v>100</v>
      </c>
      <c r="C11" s="373" t="s">
        <v>33</v>
      </c>
      <c r="D11" s="374">
        <v>260</v>
      </c>
      <c r="E11" s="375">
        <v>10.948297297644411</v>
      </c>
      <c r="F11" s="379">
        <v>24.952015355086399</v>
      </c>
      <c r="G11" s="378" t="s">
        <v>100</v>
      </c>
      <c r="H11" s="373" t="s">
        <v>33</v>
      </c>
      <c r="I11" s="374">
        <v>139</v>
      </c>
      <c r="J11" s="375">
        <v>11.219191112463511</v>
      </c>
      <c r="K11" s="379">
        <v>20.144927536231901</v>
      </c>
      <c r="L11" s="378" t="s">
        <v>99</v>
      </c>
      <c r="M11" s="373" t="s">
        <v>19</v>
      </c>
      <c r="N11" s="374">
        <v>103</v>
      </c>
      <c r="O11" s="375">
        <v>9.0680987806488531</v>
      </c>
      <c r="P11" s="380">
        <v>29.261363636363601</v>
      </c>
    </row>
    <row r="12" spans="1:16" s="8" customFormat="1" ht="28.9" customHeight="1">
      <c r="A12" s="371">
        <v>3</v>
      </c>
      <c r="B12" s="378" t="s">
        <v>49</v>
      </c>
      <c r="C12" s="373" t="s">
        <v>20</v>
      </c>
      <c r="D12" s="374">
        <v>77</v>
      </c>
      <c r="E12" s="375">
        <v>3.2423803535331523</v>
      </c>
      <c r="F12" s="379">
        <v>7.3896353166987003</v>
      </c>
      <c r="G12" s="378" t="s">
        <v>49</v>
      </c>
      <c r="H12" s="373" t="s">
        <v>20</v>
      </c>
      <c r="I12" s="374">
        <v>52</v>
      </c>
      <c r="J12" s="375">
        <v>4.1971074665331125</v>
      </c>
      <c r="K12" s="379">
        <v>7.536231884058</v>
      </c>
      <c r="L12" s="378" t="s">
        <v>49</v>
      </c>
      <c r="M12" s="373" t="s">
        <v>20</v>
      </c>
      <c r="N12" s="374">
        <v>25</v>
      </c>
      <c r="O12" s="375">
        <v>2.2009948496720515</v>
      </c>
      <c r="P12" s="380">
        <v>7.1022727272727</v>
      </c>
    </row>
    <row r="13" spans="1:16" s="8" customFormat="1" ht="28.9" customHeight="1">
      <c r="A13" s="371">
        <v>4</v>
      </c>
      <c r="B13" s="378" t="s">
        <v>64</v>
      </c>
      <c r="C13" s="373" t="s">
        <v>34</v>
      </c>
      <c r="D13" s="374">
        <v>38</v>
      </c>
      <c r="E13" s="375">
        <v>1.6001357588864908</v>
      </c>
      <c r="F13" s="379">
        <v>3.6468330134357001</v>
      </c>
      <c r="G13" s="378" t="s">
        <v>64</v>
      </c>
      <c r="H13" s="373" t="s">
        <v>34</v>
      </c>
      <c r="I13" s="374">
        <v>25</v>
      </c>
      <c r="J13" s="375">
        <v>2.0178401281409197</v>
      </c>
      <c r="K13" s="379">
        <v>3.6231884057971002</v>
      </c>
      <c r="L13" s="378" t="s">
        <v>64</v>
      </c>
      <c r="M13" s="373" t="s">
        <v>34</v>
      </c>
      <c r="N13" s="374">
        <v>13</v>
      </c>
      <c r="O13" s="381" t="s">
        <v>306</v>
      </c>
      <c r="P13" s="380">
        <v>3.6931818181818001</v>
      </c>
    </row>
    <row r="14" spans="1:16" s="8" customFormat="1" ht="28.9" customHeight="1">
      <c r="A14" s="371">
        <v>5</v>
      </c>
      <c r="B14" s="378" t="s">
        <v>88</v>
      </c>
      <c r="C14" s="373" t="s">
        <v>307</v>
      </c>
      <c r="D14" s="374">
        <v>16</v>
      </c>
      <c r="E14" s="381" t="s">
        <v>306</v>
      </c>
      <c r="F14" s="379">
        <v>1.5355086372361</v>
      </c>
      <c r="G14" s="378" t="s">
        <v>101</v>
      </c>
      <c r="H14" s="373" t="s">
        <v>37</v>
      </c>
      <c r="I14" s="374">
        <v>12</v>
      </c>
      <c r="J14" s="381" t="s">
        <v>306</v>
      </c>
      <c r="K14" s="379">
        <v>1.7391304347826</v>
      </c>
      <c r="L14" s="378" t="s">
        <v>88</v>
      </c>
      <c r="M14" s="373" t="s">
        <v>307</v>
      </c>
      <c r="N14" s="374">
        <v>13</v>
      </c>
      <c r="O14" s="381" t="s">
        <v>306</v>
      </c>
      <c r="P14" s="380">
        <v>3.6931818181818001</v>
      </c>
    </row>
    <row r="15" spans="1:16" s="8" customFormat="1" ht="28.9" customHeight="1">
      <c r="A15" s="371">
        <v>6</v>
      </c>
      <c r="B15" s="378" t="s">
        <v>101</v>
      </c>
      <c r="C15" s="373" t="s">
        <v>37</v>
      </c>
      <c r="D15" s="374">
        <v>15</v>
      </c>
      <c r="E15" s="381" t="s">
        <v>306</v>
      </c>
      <c r="F15" s="379">
        <v>1.4395393474088001</v>
      </c>
      <c r="G15" s="378" t="s">
        <v>72</v>
      </c>
      <c r="H15" s="373" t="s">
        <v>22</v>
      </c>
      <c r="I15" s="374">
        <v>7</v>
      </c>
      <c r="J15" s="381" t="s">
        <v>306</v>
      </c>
      <c r="K15" s="379">
        <v>1.0144927536232</v>
      </c>
      <c r="L15" s="378" t="s">
        <v>65</v>
      </c>
      <c r="M15" s="373" t="s">
        <v>21</v>
      </c>
      <c r="N15" s="374">
        <v>3</v>
      </c>
      <c r="O15" s="381" t="s">
        <v>306</v>
      </c>
      <c r="P15" s="380">
        <v>0.85227272727269998</v>
      </c>
    </row>
    <row r="16" spans="1:16" s="8" customFormat="1" ht="28.9" customHeight="1">
      <c r="A16" s="371">
        <v>7</v>
      </c>
      <c r="B16" s="378" t="s">
        <v>72</v>
      </c>
      <c r="C16" s="373" t="s">
        <v>22</v>
      </c>
      <c r="D16" s="374">
        <v>10</v>
      </c>
      <c r="E16" s="381" t="s">
        <v>306</v>
      </c>
      <c r="F16" s="379">
        <v>0.95969289827259996</v>
      </c>
      <c r="G16" s="378" t="s">
        <v>65</v>
      </c>
      <c r="H16" s="373" t="s">
        <v>21</v>
      </c>
      <c r="I16" s="374">
        <v>5</v>
      </c>
      <c r="J16" s="381" t="s">
        <v>306</v>
      </c>
      <c r="K16" s="379">
        <v>0.72463768115939997</v>
      </c>
      <c r="L16" s="378" t="s">
        <v>72</v>
      </c>
      <c r="M16" s="373" t="s">
        <v>22</v>
      </c>
      <c r="N16" s="374">
        <v>3</v>
      </c>
      <c r="O16" s="381" t="s">
        <v>306</v>
      </c>
      <c r="P16" s="380">
        <v>0.85227272727269998</v>
      </c>
    </row>
    <row r="17" spans="1:16" s="8" customFormat="1" ht="28.9" customHeight="1">
      <c r="A17" s="371">
        <v>8</v>
      </c>
      <c r="B17" s="378" t="s">
        <v>65</v>
      </c>
      <c r="C17" s="373" t="s">
        <v>21</v>
      </c>
      <c r="D17" s="374">
        <v>8</v>
      </c>
      <c r="E17" s="381" t="s">
        <v>306</v>
      </c>
      <c r="F17" s="379">
        <v>0.76775431861800003</v>
      </c>
      <c r="G17" s="378" t="s">
        <v>94</v>
      </c>
      <c r="H17" s="373" t="s">
        <v>308</v>
      </c>
      <c r="I17" s="374">
        <v>5</v>
      </c>
      <c r="J17" s="381" t="s">
        <v>306</v>
      </c>
      <c r="K17" s="380">
        <v>0.72463768115939997</v>
      </c>
      <c r="L17" s="382" t="s">
        <v>94</v>
      </c>
      <c r="M17" s="373" t="s">
        <v>308</v>
      </c>
      <c r="N17" s="374">
        <v>3</v>
      </c>
      <c r="O17" s="381" t="s">
        <v>306</v>
      </c>
      <c r="P17" s="380">
        <v>0.85227272727269998</v>
      </c>
    </row>
    <row r="18" spans="1:16" s="8" customFormat="1" ht="28.9" customHeight="1">
      <c r="A18" s="371">
        <v>9</v>
      </c>
      <c r="B18" s="378" t="s">
        <v>94</v>
      </c>
      <c r="C18" s="373" t="s">
        <v>308</v>
      </c>
      <c r="D18" s="374">
        <v>8</v>
      </c>
      <c r="E18" s="381" t="s">
        <v>306</v>
      </c>
      <c r="F18" s="379">
        <v>0.76775431861800003</v>
      </c>
      <c r="G18" s="378" t="s">
        <v>309</v>
      </c>
      <c r="H18" s="373" t="s">
        <v>310</v>
      </c>
      <c r="I18" s="374">
        <v>5</v>
      </c>
      <c r="J18" s="381" t="s">
        <v>306</v>
      </c>
      <c r="K18" s="379">
        <v>0.72463768115939997</v>
      </c>
      <c r="L18" s="383" t="s">
        <v>101</v>
      </c>
      <c r="M18" s="373" t="s">
        <v>37</v>
      </c>
      <c r="N18" s="374">
        <v>3</v>
      </c>
      <c r="O18" s="381" t="s">
        <v>306</v>
      </c>
      <c r="P18" s="380">
        <v>0.85227272727269998</v>
      </c>
    </row>
    <row r="19" spans="1:16" s="8" customFormat="1" ht="28.9" customHeight="1">
      <c r="A19" s="371">
        <v>10</v>
      </c>
      <c r="B19" s="378" t="s">
        <v>309</v>
      </c>
      <c r="C19" s="373" t="s">
        <v>310</v>
      </c>
      <c r="D19" s="374">
        <v>7</v>
      </c>
      <c r="E19" s="381" t="s">
        <v>306</v>
      </c>
      <c r="F19" s="379">
        <v>0.67178502879080004</v>
      </c>
      <c r="G19" s="378" t="s">
        <v>53</v>
      </c>
      <c r="H19" s="373" t="s">
        <v>26</v>
      </c>
      <c r="I19" s="374">
        <v>4</v>
      </c>
      <c r="J19" s="381" t="s">
        <v>306</v>
      </c>
      <c r="K19" s="379">
        <v>0.57971014492749995</v>
      </c>
      <c r="L19" s="378" t="s">
        <v>51</v>
      </c>
      <c r="M19" s="373" t="s">
        <v>112</v>
      </c>
      <c r="N19" s="374">
        <v>2</v>
      </c>
      <c r="O19" s="381" t="s">
        <v>306</v>
      </c>
      <c r="P19" s="380">
        <v>0.56818181818180002</v>
      </c>
    </row>
    <row r="20" spans="1:16" s="8" customFormat="1" ht="28.9" customHeight="1">
      <c r="A20" s="371"/>
      <c r="B20" s="383"/>
      <c r="C20" s="373" t="s">
        <v>25</v>
      </c>
      <c r="D20" s="384">
        <v>173</v>
      </c>
      <c r="E20" s="375">
        <v>7.2848285865095503</v>
      </c>
      <c r="F20" s="385">
        <v>16.602687140115162</v>
      </c>
      <c r="G20" s="383"/>
      <c r="H20" s="373" t="s">
        <v>25</v>
      </c>
      <c r="I20" s="384">
        <v>109</v>
      </c>
      <c r="J20" s="386">
        <v>8.797782958694409</v>
      </c>
      <c r="K20" s="385">
        <v>15.797101449275363</v>
      </c>
      <c r="L20" s="383"/>
      <c r="M20" s="373" t="s">
        <v>25</v>
      </c>
      <c r="N20" s="384">
        <v>63</v>
      </c>
      <c r="O20" s="386">
        <v>5.5465070211735705</v>
      </c>
      <c r="P20" s="387">
        <v>17.897727272727273</v>
      </c>
    </row>
    <row r="21" spans="1:16" s="8" customFormat="1" ht="28.9" customHeight="1">
      <c r="A21" s="388">
        <v>11</v>
      </c>
      <c r="B21" s="389" t="s">
        <v>113</v>
      </c>
      <c r="C21" s="390" t="s">
        <v>38</v>
      </c>
      <c r="D21" s="391">
        <v>6</v>
      </c>
      <c r="E21" s="392" t="s">
        <v>306</v>
      </c>
      <c r="F21" s="379">
        <v>0.57581573896350002</v>
      </c>
      <c r="G21" s="389" t="s">
        <v>113</v>
      </c>
      <c r="H21" s="390" t="s">
        <v>38</v>
      </c>
      <c r="I21" s="391">
        <v>4</v>
      </c>
      <c r="J21" s="392" t="s">
        <v>306</v>
      </c>
      <c r="K21" s="379">
        <v>0.57971014492749995</v>
      </c>
      <c r="L21" s="389" t="s">
        <v>113</v>
      </c>
      <c r="M21" s="390" t="s">
        <v>38</v>
      </c>
      <c r="N21" s="391">
        <v>2</v>
      </c>
      <c r="O21" s="392" t="s">
        <v>306</v>
      </c>
      <c r="P21" s="393">
        <v>0.56818181818180002</v>
      </c>
    </row>
    <row r="22" spans="1:16" s="8" customFormat="1" ht="28.9" customHeight="1">
      <c r="A22" s="371">
        <v>12</v>
      </c>
      <c r="B22" s="378" t="s">
        <v>53</v>
      </c>
      <c r="C22" s="373" t="s">
        <v>26</v>
      </c>
      <c r="D22" s="374">
        <v>5</v>
      </c>
      <c r="E22" s="381" t="s">
        <v>306</v>
      </c>
      <c r="F22" s="380">
        <v>0.47984644913629998</v>
      </c>
      <c r="G22" s="382" t="s">
        <v>45</v>
      </c>
      <c r="H22" s="373" t="s">
        <v>29</v>
      </c>
      <c r="I22" s="374">
        <v>3</v>
      </c>
      <c r="J22" s="381" t="s">
        <v>306</v>
      </c>
      <c r="K22" s="379">
        <v>0.43478260869570001</v>
      </c>
      <c r="L22" s="378" t="s">
        <v>309</v>
      </c>
      <c r="M22" s="373" t="s">
        <v>310</v>
      </c>
      <c r="N22" s="374">
        <v>2</v>
      </c>
      <c r="O22" s="381" t="s">
        <v>306</v>
      </c>
      <c r="P22" s="380">
        <v>0.56818181818180002</v>
      </c>
    </row>
    <row r="23" spans="1:16" s="8" customFormat="1" ht="28.9" customHeight="1">
      <c r="A23" s="371">
        <v>13</v>
      </c>
      <c r="B23" s="378" t="s">
        <v>45</v>
      </c>
      <c r="C23" s="373" t="s">
        <v>29</v>
      </c>
      <c r="D23" s="374">
        <v>4</v>
      </c>
      <c r="E23" s="381" t="s">
        <v>306</v>
      </c>
      <c r="F23" s="379">
        <v>0.38387715930900002</v>
      </c>
      <c r="G23" s="382" t="s">
        <v>48</v>
      </c>
      <c r="H23" s="373" t="s">
        <v>40</v>
      </c>
      <c r="I23" s="374">
        <v>3</v>
      </c>
      <c r="J23" s="381" t="s">
        <v>306</v>
      </c>
      <c r="K23" s="379">
        <v>0.43478260869570001</v>
      </c>
      <c r="L23" s="394" t="s">
        <v>45</v>
      </c>
      <c r="M23" s="373" t="s">
        <v>29</v>
      </c>
      <c r="N23" s="374">
        <v>1</v>
      </c>
      <c r="O23" s="381" t="s">
        <v>306</v>
      </c>
      <c r="P23" s="380">
        <v>0.28409090909090001</v>
      </c>
    </row>
    <row r="24" spans="1:16" s="8" customFormat="1" ht="28.9" customHeight="1">
      <c r="A24" s="371">
        <v>14</v>
      </c>
      <c r="B24" s="394" t="s">
        <v>51</v>
      </c>
      <c r="C24" s="373" t="s">
        <v>112</v>
      </c>
      <c r="D24" s="374">
        <v>4</v>
      </c>
      <c r="E24" s="381" t="s">
        <v>306</v>
      </c>
      <c r="F24" s="379">
        <v>0.38387715930900002</v>
      </c>
      <c r="G24" s="394" t="s">
        <v>52</v>
      </c>
      <c r="H24" s="373" t="s">
        <v>24</v>
      </c>
      <c r="I24" s="374">
        <v>3</v>
      </c>
      <c r="J24" s="381" t="s">
        <v>306</v>
      </c>
      <c r="K24" s="380">
        <v>0.43478260869570001</v>
      </c>
      <c r="L24" s="382" t="s">
        <v>53</v>
      </c>
      <c r="M24" s="373" t="s">
        <v>26</v>
      </c>
      <c r="N24" s="374">
        <v>1</v>
      </c>
      <c r="O24" s="381" t="s">
        <v>306</v>
      </c>
      <c r="P24" s="380">
        <v>0.28409090909090001</v>
      </c>
    </row>
    <row r="25" spans="1:16" s="8" customFormat="1" ht="28.9" customHeight="1">
      <c r="A25" s="395">
        <v>15</v>
      </c>
      <c r="B25" s="396" t="s">
        <v>48</v>
      </c>
      <c r="C25" s="397" t="s">
        <v>40</v>
      </c>
      <c r="D25" s="398">
        <v>3</v>
      </c>
      <c r="E25" s="399" t="s">
        <v>306</v>
      </c>
      <c r="F25" s="385">
        <v>0.28790786948180003</v>
      </c>
      <c r="G25" s="396" t="s">
        <v>63</v>
      </c>
      <c r="H25" s="397" t="s">
        <v>41</v>
      </c>
      <c r="I25" s="400">
        <v>3</v>
      </c>
      <c r="J25" s="399" t="s">
        <v>306</v>
      </c>
      <c r="K25" s="385">
        <v>0.43478260869570001</v>
      </c>
      <c r="L25" s="396" t="s">
        <v>82</v>
      </c>
      <c r="M25" s="397" t="s">
        <v>81</v>
      </c>
      <c r="N25" s="400">
        <v>1</v>
      </c>
      <c r="O25" s="399" t="s">
        <v>306</v>
      </c>
      <c r="P25" s="387">
        <v>0.28409090909090001</v>
      </c>
    </row>
    <row r="26" spans="1:16" s="64" customFormat="1" ht="14.25" customHeight="1">
      <c r="A26" s="401" t="s">
        <v>311</v>
      </c>
      <c r="B26" s="344"/>
      <c r="C26" s="345"/>
      <c r="D26" s="343"/>
      <c r="E26" s="343"/>
      <c r="F26" s="343"/>
      <c r="G26" s="343"/>
      <c r="H26" s="344"/>
      <c r="I26" s="343"/>
      <c r="J26" s="343"/>
      <c r="K26" s="343"/>
      <c r="L26" s="343"/>
      <c r="M26" s="343"/>
      <c r="N26" s="344"/>
      <c r="O26" s="343"/>
      <c r="P26" s="343"/>
    </row>
    <row r="27" spans="1:16">
      <c r="A27" s="402" t="s">
        <v>312</v>
      </c>
      <c r="B27" s="403"/>
      <c r="C27" s="345"/>
      <c r="D27" s="343"/>
      <c r="E27" s="343"/>
      <c r="F27" s="343"/>
      <c r="G27" s="343"/>
      <c r="H27" s="344"/>
      <c r="I27" s="343"/>
      <c r="J27" s="343"/>
      <c r="K27" s="343"/>
      <c r="L27" s="343"/>
      <c r="M27" s="343"/>
      <c r="N27" s="344"/>
      <c r="O27" s="343"/>
      <c r="P27" s="343"/>
    </row>
  </sheetData>
  <mergeCells count="2">
    <mergeCell ref="A1:P1"/>
    <mergeCell ref="H3:I3"/>
  </mergeCells>
  <phoneticPr fontId="2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P26"/>
  <sheetViews>
    <sheetView showGridLines="0" workbookViewId="0">
      <selection activeCell="F11" sqref="F11"/>
    </sheetView>
  </sheetViews>
  <sheetFormatPr defaultColWidth="9" defaultRowHeight="15.75"/>
  <cols>
    <col min="1" max="1" width="3" style="1" customWidth="1"/>
    <col min="2" max="2" width="13.125" style="7" customWidth="1"/>
    <col min="3" max="3" width="19.875" style="8" customWidth="1"/>
    <col min="4" max="6" width="7.875" style="1" customWidth="1"/>
    <col min="7" max="7" width="13.125" style="7" customWidth="1"/>
    <col min="8" max="8" width="19.875" style="1" customWidth="1"/>
    <col min="9" max="11" width="7.875" style="1" customWidth="1"/>
    <col min="12" max="12" width="13.125" style="7" customWidth="1"/>
    <col min="13" max="13" width="19.875" style="1" customWidth="1"/>
    <col min="14" max="16" width="7.875" style="1" customWidth="1"/>
    <col min="17" max="16384" width="9" style="1"/>
  </cols>
  <sheetData>
    <row r="1" spans="1:16" ht="25.5">
      <c r="A1" s="404" t="s">
        <v>300</v>
      </c>
      <c r="B1" s="404"/>
      <c r="C1" s="404"/>
      <c r="D1" s="404"/>
      <c r="E1" s="404"/>
      <c r="F1" s="404"/>
      <c r="G1" s="404"/>
      <c r="H1" s="404"/>
      <c r="I1" s="404"/>
      <c r="J1" s="404"/>
      <c r="K1" s="404"/>
      <c r="L1" s="404"/>
      <c r="M1" s="404"/>
      <c r="N1" s="404"/>
      <c r="O1" s="404"/>
      <c r="P1" s="404"/>
    </row>
    <row r="2" spans="1:16" ht="6" customHeight="1">
      <c r="A2" s="2"/>
      <c r="B2" s="3"/>
      <c r="C2" s="4"/>
      <c r="D2" s="4"/>
      <c r="E2" s="4"/>
      <c r="F2" s="4"/>
      <c r="G2" s="3"/>
      <c r="H2" s="4"/>
      <c r="I2" s="4"/>
      <c r="J2" s="4"/>
      <c r="K2" s="4"/>
      <c r="L2" s="3"/>
      <c r="M2" s="4"/>
      <c r="N2" s="4"/>
      <c r="O2" s="4"/>
      <c r="P2" s="4"/>
    </row>
    <row r="3" spans="1:16" ht="16.5">
      <c r="A3" s="335"/>
      <c r="B3" s="3"/>
      <c r="C3" s="6"/>
      <c r="D3" s="4"/>
      <c r="E3" s="4"/>
      <c r="F3" s="4"/>
      <c r="G3" s="3"/>
      <c r="H3" s="406" t="s">
        <v>301</v>
      </c>
      <c r="I3" s="406"/>
      <c r="J3" s="4"/>
      <c r="K3" s="4"/>
      <c r="L3" s="3"/>
      <c r="M3" s="4"/>
      <c r="N3" s="4"/>
      <c r="O3" s="4"/>
      <c r="P3" s="6"/>
    </row>
    <row r="4" spans="1:16">
      <c r="P4" s="9" t="s">
        <v>257</v>
      </c>
    </row>
    <row r="5" spans="1:16" s="19" customFormat="1" ht="14.25">
      <c r="A5" s="10" t="s">
        <v>0</v>
      </c>
      <c r="B5" s="11"/>
      <c r="C5" s="12" t="s">
        <v>1</v>
      </c>
      <c r="D5" s="11"/>
      <c r="E5" s="13"/>
      <c r="F5" s="14"/>
      <c r="G5" s="11"/>
      <c r="H5" s="12" t="s">
        <v>2</v>
      </c>
      <c r="I5" s="11"/>
      <c r="J5" s="15"/>
      <c r="K5" s="16"/>
      <c r="L5" s="17"/>
      <c r="M5" s="12" t="s">
        <v>3</v>
      </c>
      <c r="N5" s="11"/>
      <c r="O5" s="15"/>
      <c r="P5" s="18"/>
    </row>
    <row r="6" spans="1:16" s="27" customFormat="1" ht="14.25" customHeight="1">
      <c r="A6" s="20"/>
      <c r="B6" s="21" t="s">
        <v>30</v>
      </c>
      <c r="C6" s="22"/>
      <c r="D6" s="23" t="s">
        <v>266</v>
      </c>
      <c r="E6" s="24" t="s">
        <v>140</v>
      </c>
      <c r="F6" s="23" t="s">
        <v>267</v>
      </c>
      <c r="G6" s="21" t="s">
        <v>30</v>
      </c>
      <c r="H6" s="22"/>
      <c r="I6" s="23" t="s">
        <v>266</v>
      </c>
      <c r="J6" s="24" t="s">
        <v>140</v>
      </c>
      <c r="K6" s="23" t="s">
        <v>267</v>
      </c>
      <c r="L6" s="21" t="s">
        <v>30</v>
      </c>
      <c r="M6" s="22"/>
      <c r="N6" s="23" t="s">
        <v>266</v>
      </c>
      <c r="O6" s="25" t="s">
        <v>140</v>
      </c>
      <c r="P6" s="26" t="s">
        <v>267</v>
      </c>
    </row>
    <row r="7" spans="1:16" s="27" customFormat="1" ht="14.25" customHeight="1">
      <c r="A7" s="20"/>
      <c r="B7" s="28" t="s">
        <v>268</v>
      </c>
      <c r="C7" s="29" t="s">
        <v>269</v>
      </c>
      <c r="D7" s="30"/>
      <c r="E7" s="31" t="s">
        <v>270</v>
      </c>
      <c r="F7" s="30" t="s">
        <v>271</v>
      </c>
      <c r="G7" s="28" t="s">
        <v>268</v>
      </c>
      <c r="H7" s="29" t="s">
        <v>269</v>
      </c>
      <c r="I7" s="30"/>
      <c r="J7" s="31" t="s">
        <v>270</v>
      </c>
      <c r="K7" s="30" t="s">
        <v>271</v>
      </c>
      <c r="L7" s="28" t="s">
        <v>268</v>
      </c>
      <c r="M7" s="29" t="s">
        <v>269</v>
      </c>
      <c r="N7" s="30"/>
      <c r="O7" s="31" t="s">
        <v>270</v>
      </c>
      <c r="P7" s="28" t="s">
        <v>271</v>
      </c>
    </row>
    <row r="8" spans="1:16" s="27" customFormat="1" ht="14.25" customHeight="1">
      <c r="A8" s="32" t="s">
        <v>272</v>
      </c>
      <c r="B8" s="33" t="s">
        <v>273</v>
      </c>
      <c r="C8" s="34"/>
      <c r="D8" s="32" t="s">
        <v>274</v>
      </c>
      <c r="E8" s="35" t="s">
        <v>140</v>
      </c>
      <c r="F8" s="32" t="s">
        <v>16</v>
      </c>
      <c r="G8" s="33" t="s">
        <v>273</v>
      </c>
      <c r="H8" s="34"/>
      <c r="I8" s="32" t="s">
        <v>274</v>
      </c>
      <c r="J8" s="35" t="s">
        <v>140</v>
      </c>
      <c r="K8" s="32" t="s">
        <v>16</v>
      </c>
      <c r="L8" s="33" t="s">
        <v>273</v>
      </c>
      <c r="M8" s="34"/>
      <c r="N8" s="32" t="s">
        <v>274</v>
      </c>
      <c r="O8" s="35" t="s">
        <v>140</v>
      </c>
      <c r="P8" s="33" t="s">
        <v>16</v>
      </c>
    </row>
    <row r="9" spans="1:16" ht="28.9" customHeight="1">
      <c r="A9" s="36"/>
      <c r="B9" s="37" t="s">
        <v>153</v>
      </c>
      <c r="C9" s="38" t="s">
        <v>106</v>
      </c>
      <c r="D9" s="39">
        <v>1087</v>
      </c>
      <c r="E9" s="40">
        <v>44.162549873311988</v>
      </c>
      <c r="F9" s="41">
        <v>100</v>
      </c>
      <c r="G9" s="37" t="s">
        <v>153</v>
      </c>
      <c r="H9" s="38" t="s">
        <v>106</v>
      </c>
      <c r="I9" s="39">
        <v>747</v>
      </c>
      <c r="J9" s="40">
        <v>58.170027017524596</v>
      </c>
      <c r="K9" s="41">
        <v>100</v>
      </c>
      <c r="L9" s="37" t="s">
        <v>153</v>
      </c>
      <c r="M9" s="38" t="s">
        <v>106</v>
      </c>
      <c r="N9" s="39">
        <v>340</v>
      </c>
      <c r="O9" s="40">
        <v>28.882215775636151</v>
      </c>
      <c r="P9" s="42">
        <v>100</v>
      </c>
    </row>
    <row r="10" spans="1:16" s="8" customFormat="1" ht="28.9" customHeight="1">
      <c r="A10" s="36">
        <v>1</v>
      </c>
      <c r="B10" s="43" t="s">
        <v>155</v>
      </c>
      <c r="C10" s="38" t="s">
        <v>156</v>
      </c>
      <c r="D10" s="39">
        <v>436</v>
      </c>
      <c r="E10" s="40">
        <v>17.713773454244734</v>
      </c>
      <c r="F10" s="44">
        <v>40.110395584176601</v>
      </c>
      <c r="G10" s="43" t="s">
        <v>155</v>
      </c>
      <c r="H10" s="38" t="s">
        <v>156</v>
      </c>
      <c r="I10" s="39">
        <v>344</v>
      </c>
      <c r="J10" s="40">
        <v>26.787803606463804</v>
      </c>
      <c r="K10" s="44">
        <v>46.050870147255701</v>
      </c>
      <c r="L10" s="43" t="s">
        <v>157</v>
      </c>
      <c r="M10" s="38" t="s">
        <v>158</v>
      </c>
      <c r="N10" s="39">
        <v>111</v>
      </c>
      <c r="O10" s="40">
        <v>9.4291939738106265</v>
      </c>
      <c r="P10" s="45">
        <v>32.647058823529399</v>
      </c>
    </row>
    <row r="11" spans="1:16" s="8" customFormat="1" ht="28.9" customHeight="1">
      <c r="A11" s="36">
        <v>2</v>
      </c>
      <c r="B11" s="43" t="s">
        <v>157</v>
      </c>
      <c r="C11" s="38" t="s">
        <v>158</v>
      </c>
      <c r="D11" s="39">
        <v>264</v>
      </c>
      <c r="E11" s="40">
        <v>10.72577108238672</v>
      </c>
      <c r="F11" s="44">
        <v>24.287028518859199</v>
      </c>
      <c r="G11" s="43" t="s">
        <v>157</v>
      </c>
      <c r="H11" s="38" t="s">
        <v>158</v>
      </c>
      <c r="I11" s="39">
        <v>153</v>
      </c>
      <c r="J11" s="40">
        <v>11.914342883107448</v>
      </c>
      <c r="K11" s="44">
        <v>20.481927710843401</v>
      </c>
      <c r="L11" s="43" t="s">
        <v>155</v>
      </c>
      <c r="M11" s="38" t="s">
        <v>156</v>
      </c>
      <c r="N11" s="39">
        <v>92</v>
      </c>
      <c r="O11" s="40">
        <v>7.8151877981133122</v>
      </c>
      <c r="P11" s="45">
        <v>27.0588235294118</v>
      </c>
    </row>
    <row r="12" spans="1:16" s="8" customFormat="1" ht="28.9" customHeight="1">
      <c r="A12" s="36">
        <v>3</v>
      </c>
      <c r="B12" s="43" t="s">
        <v>159</v>
      </c>
      <c r="C12" s="38" t="s">
        <v>160</v>
      </c>
      <c r="D12" s="39">
        <v>85</v>
      </c>
      <c r="E12" s="40">
        <v>3.4533732651623907</v>
      </c>
      <c r="F12" s="44">
        <v>7.8196872125115</v>
      </c>
      <c r="G12" s="43" t="s">
        <v>159</v>
      </c>
      <c r="H12" s="38" t="s">
        <v>160</v>
      </c>
      <c r="I12" s="39">
        <v>48</v>
      </c>
      <c r="J12" s="40">
        <v>3.7378330613670423</v>
      </c>
      <c r="K12" s="44">
        <v>6.4257028112450003</v>
      </c>
      <c r="L12" s="43" t="s">
        <v>159</v>
      </c>
      <c r="M12" s="38" t="s">
        <v>160</v>
      </c>
      <c r="N12" s="39">
        <v>37</v>
      </c>
      <c r="O12" s="40">
        <v>3.1430646579368755</v>
      </c>
      <c r="P12" s="45">
        <v>10.882352941176499</v>
      </c>
    </row>
    <row r="13" spans="1:16" s="8" customFormat="1" ht="28.9" customHeight="1">
      <c r="A13" s="36">
        <v>4</v>
      </c>
      <c r="B13" s="43" t="s">
        <v>161</v>
      </c>
      <c r="C13" s="38" t="s">
        <v>162</v>
      </c>
      <c r="D13" s="39">
        <v>44</v>
      </c>
      <c r="E13" s="40">
        <v>1.7876285137311199</v>
      </c>
      <c r="F13" s="44">
        <v>4.0478380864765002</v>
      </c>
      <c r="G13" s="43" t="s">
        <v>161</v>
      </c>
      <c r="H13" s="38" t="s">
        <v>162</v>
      </c>
      <c r="I13" s="39">
        <v>31</v>
      </c>
      <c r="J13" s="40">
        <v>2.4140171854662147</v>
      </c>
      <c r="K13" s="44">
        <v>4.1499330655957003</v>
      </c>
      <c r="L13" s="43" t="s">
        <v>161</v>
      </c>
      <c r="M13" s="38" t="s">
        <v>162</v>
      </c>
      <c r="N13" s="39">
        <v>13</v>
      </c>
      <c r="O13" s="40">
        <v>1.1043200149507941</v>
      </c>
      <c r="P13" s="45">
        <v>3.8235294117646998</v>
      </c>
    </row>
    <row r="14" spans="1:16" s="8" customFormat="1" ht="28.9" customHeight="1">
      <c r="A14" s="36">
        <v>5</v>
      </c>
      <c r="B14" s="43" t="s">
        <v>302</v>
      </c>
      <c r="C14" s="38" t="s">
        <v>303</v>
      </c>
      <c r="D14" s="39">
        <v>25</v>
      </c>
      <c r="E14" s="40">
        <v>1.0156980191654092</v>
      </c>
      <c r="F14" s="44">
        <v>2.2999080036798998</v>
      </c>
      <c r="G14" s="43" t="s">
        <v>302</v>
      </c>
      <c r="H14" s="38" t="s">
        <v>303</v>
      </c>
      <c r="I14" s="39">
        <v>17</v>
      </c>
      <c r="J14" s="40">
        <v>1.3238158759008276</v>
      </c>
      <c r="K14" s="44">
        <v>2.2757697456493</v>
      </c>
      <c r="L14" s="43" t="s">
        <v>302</v>
      </c>
      <c r="M14" s="38" t="s">
        <v>303</v>
      </c>
      <c r="N14" s="39">
        <v>8</v>
      </c>
      <c r="O14" s="40">
        <v>0.67958154766202705</v>
      </c>
      <c r="P14" s="45">
        <v>2.3529411764705999</v>
      </c>
    </row>
    <row r="15" spans="1:16" s="8" customFormat="1" ht="28.9" customHeight="1">
      <c r="A15" s="36">
        <v>6</v>
      </c>
      <c r="B15" s="43" t="s">
        <v>165</v>
      </c>
      <c r="C15" s="38" t="s">
        <v>166</v>
      </c>
      <c r="D15" s="39">
        <v>16</v>
      </c>
      <c r="E15" s="40">
        <v>0.65004673226586185</v>
      </c>
      <c r="F15" s="44">
        <v>1.4719411223551</v>
      </c>
      <c r="G15" s="43" t="s">
        <v>165</v>
      </c>
      <c r="H15" s="38" t="s">
        <v>166</v>
      </c>
      <c r="I15" s="39">
        <v>13</v>
      </c>
      <c r="J15" s="40">
        <v>1.0123297874535739</v>
      </c>
      <c r="K15" s="44">
        <v>1.7402945113788</v>
      </c>
      <c r="L15" s="43" t="s">
        <v>182</v>
      </c>
      <c r="M15" s="38" t="s">
        <v>183</v>
      </c>
      <c r="N15" s="39">
        <v>5</v>
      </c>
      <c r="O15" s="40">
        <v>0.42473846728876702</v>
      </c>
      <c r="P15" s="45">
        <v>1.4705882352941</v>
      </c>
    </row>
    <row r="16" spans="1:16" s="8" customFormat="1" ht="28.9" customHeight="1">
      <c r="A16" s="36">
        <v>7</v>
      </c>
      <c r="B16" s="43" t="s">
        <v>169</v>
      </c>
      <c r="C16" s="38" t="s">
        <v>170</v>
      </c>
      <c r="D16" s="39">
        <v>12</v>
      </c>
      <c r="E16" s="40">
        <v>0.48753504919939639</v>
      </c>
      <c r="F16" s="44">
        <v>1.1039558417663</v>
      </c>
      <c r="G16" s="43" t="s">
        <v>163</v>
      </c>
      <c r="H16" s="38" t="s">
        <v>164</v>
      </c>
      <c r="I16" s="39">
        <v>9</v>
      </c>
      <c r="J16" s="40">
        <v>0.70084369900632049</v>
      </c>
      <c r="K16" s="44">
        <v>1.2048192771084001</v>
      </c>
      <c r="L16" s="43" t="s">
        <v>184</v>
      </c>
      <c r="M16" s="38" t="s">
        <v>185</v>
      </c>
      <c r="N16" s="39">
        <v>4</v>
      </c>
      <c r="O16" s="40">
        <v>0.33979077383101364</v>
      </c>
      <c r="P16" s="45">
        <v>1.1764705882352999</v>
      </c>
    </row>
    <row r="17" spans="1:16" s="8" customFormat="1" ht="28.9" customHeight="1">
      <c r="A17" s="36">
        <v>8</v>
      </c>
      <c r="B17" s="43" t="s">
        <v>163</v>
      </c>
      <c r="C17" s="38" t="s">
        <v>164</v>
      </c>
      <c r="D17" s="39">
        <v>9</v>
      </c>
      <c r="E17" s="40">
        <v>0.36565128689954729</v>
      </c>
      <c r="F17" s="44">
        <v>0.82796688132469998</v>
      </c>
      <c r="G17" s="43" t="s">
        <v>169</v>
      </c>
      <c r="H17" s="38" t="s">
        <v>170</v>
      </c>
      <c r="I17" s="39">
        <v>9</v>
      </c>
      <c r="J17" s="40">
        <v>0.70084369900632049</v>
      </c>
      <c r="K17" s="45">
        <v>1.2048192771084001</v>
      </c>
      <c r="L17" s="46" t="s">
        <v>167</v>
      </c>
      <c r="M17" s="38" t="s">
        <v>168</v>
      </c>
      <c r="N17" s="39">
        <v>4</v>
      </c>
      <c r="O17" s="40">
        <v>0.33979077383101364</v>
      </c>
      <c r="P17" s="45">
        <v>1.1764705882352999</v>
      </c>
    </row>
    <row r="18" spans="1:16" s="8" customFormat="1" ht="28.9" customHeight="1">
      <c r="A18" s="36">
        <v>9</v>
      </c>
      <c r="B18" s="43" t="s">
        <v>167</v>
      </c>
      <c r="C18" s="38" t="s">
        <v>168</v>
      </c>
      <c r="D18" s="39">
        <v>9</v>
      </c>
      <c r="E18" s="40">
        <v>0.36565128689954729</v>
      </c>
      <c r="F18" s="44">
        <v>0.82796688132469998</v>
      </c>
      <c r="G18" s="43" t="s">
        <v>171</v>
      </c>
      <c r="H18" s="38" t="s">
        <v>172</v>
      </c>
      <c r="I18" s="39">
        <v>5</v>
      </c>
      <c r="J18" s="40">
        <v>0.38935761055906692</v>
      </c>
      <c r="K18" s="44">
        <v>0.66934404283799998</v>
      </c>
      <c r="L18" s="47" t="s">
        <v>180</v>
      </c>
      <c r="M18" s="38" t="s">
        <v>181</v>
      </c>
      <c r="N18" s="39">
        <v>3</v>
      </c>
      <c r="O18" s="40">
        <v>0.2548430803732602</v>
      </c>
      <c r="P18" s="45">
        <v>0.88235294117649998</v>
      </c>
    </row>
    <row r="19" spans="1:16" s="8" customFormat="1" ht="28.9" customHeight="1">
      <c r="A19" s="36">
        <v>10</v>
      </c>
      <c r="B19" s="43" t="s">
        <v>182</v>
      </c>
      <c r="C19" s="38" t="s">
        <v>183</v>
      </c>
      <c r="D19" s="39">
        <v>7</v>
      </c>
      <c r="E19" s="40">
        <v>0.2843954453663145</v>
      </c>
      <c r="F19" s="44">
        <v>0.64397424103040002</v>
      </c>
      <c r="G19" s="43" t="s">
        <v>167</v>
      </c>
      <c r="H19" s="38" t="s">
        <v>168</v>
      </c>
      <c r="I19" s="39">
        <v>5</v>
      </c>
      <c r="J19" s="40">
        <v>0.38935761055906692</v>
      </c>
      <c r="K19" s="44">
        <v>0.66934404283799998</v>
      </c>
      <c r="L19" s="43" t="s">
        <v>169</v>
      </c>
      <c r="M19" s="38" t="s">
        <v>170</v>
      </c>
      <c r="N19" s="39">
        <v>3</v>
      </c>
      <c r="O19" s="40">
        <v>0.2548430803732602</v>
      </c>
      <c r="P19" s="45">
        <v>0.88235294117649998</v>
      </c>
    </row>
    <row r="20" spans="1:16" s="8" customFormat="1" ht="28.9" customHeight="1">
      <c r="A20" s="36"/>
      <c r="B20" s="47"/>
      <c r="C20" s="38" t="s">
        <v>110</v>
      </c>
      <c r="D20" s="48">
        <v>180</v>
      </c>
      <c r="E20" s="40">
        <v>7.3130257379909454</v>
      </c>
      <c r="F20" s="49">
        <v>16.559337626494941</v>
      </c>
      <c r="G20" s="47"/>
      <c r="H20" s="38" t="s">
        <v>110</v>
      </c>
      <c r="I20" s="48">
        <v>113</v>
      </c>
      <c r="J20" s="50">
        <v>8.7994819986349118</v>
      </c>
      <c r="K20" s="49">
        <v>15.127175368139223</v>
      </c>
      <c r="L20" s="47"/>
      <c r="M20" s="38" t="s">
        <v>110</v>
      </c>
      <c r="N20" s="48">
        <v>60</v>
      </c>
      <c r="O20" s="50">
        <v>5.0968616074652031</v>
      </c>
      <c r="P20" s="45">
        <v>17.647058823529413</v>
      </c>
    </row>
    <row r="21" spans="1:16" s="8" customFormat="1" ht="28.9" customHeight="1">
      <c r="A21" s="51">
        <v>11</v>
      </c>
      <c r="B21" s="52" t="s">
        <v>171</v>
      </c>
      <c r="C21" s="53" t="s">
        <v>172</v>
      </c>
      <c r="D21" s="54">
        <v>6</v>
      </c>
      <c r="E21" s="55">
        <v>0.24376752459969819</v>
      </c>
      <c r="F21" s="44">
        <v>0.55197792088319997</v>
      </c>
      <c r="G21" s="52" t="s">
        <v>109</v>
      </c>
      <c r="H21" s="53" t="s">
        <v>108</v>
      </c>
      <c r="I21" s="54">
        <v>4</v>
      </c>
      <c r="J21" s="40">
        <v>0.31148608844725351</v>
      </c>
      <c r="K21" s="44">
        <v>0.5354752342704</v>
      </c>
      <c r="L21" s="52" t="s">
        <v>165</v>
      </c>
      <c r="M21" s="53" t="s">
        <v>166</v>
      </c>
      <c r="N21" s="54">
        <v>3</v>
      </c>
      <c r="O21" s="40">
        <v>0.2548430803732602</v>
      </c>
      <c r="P21" s="56">
        <v>0.88235294117649998</v>
      </c>
    </row>
    <row r="22" spans="1:16" s="8" customFormat="1" ht="28.9" customHeight="1">
      <c r="A22" s="36">
        <v>12</v>
      </c>
      <c r="B22" s="43" t="s">
        <v>180</v>
      </c>
      <c r="C22" s="38" t="s">
        <v>181</v>
      </c>
      <c r="D22" s="39">
        <v>5</v>
      </c>
      <c r="E22" s="40">
        <v>0.2031396038330818</v>
      </c>
      <c r="F22" s="45">
        <v>0.45998160073599997</v>
      </c>
      <c r="G22" s="46" t="s">
        <v>248</v>
      </c>
      <c r="H22" s="38" t="s">
        <v>249</v>
      </c>
      <c r="I22" s="39">
        <v>3</v>
      </c>
      <c r="J22" s="40">
        <v>0.23361456633544009</v>
      </c>
      <c r="K22" s="44">
        <v>0.40160642570279997</v>
      </c>
      <c r="L22" s="43" t="s">
        <v>190</v>
      </c>
      <c r="M22" s="38" t="s">
        <v>191</v>
      </c>
      <c r="N22" s="39">
        <v>1</v>
      </c>
      <c r="O22" s="40">
        <v>8.4947693457753409E-2</v>
      </c>
      <c r="P22" s="45">
        <v>0.2941176470588</v>
      </c>
    </row>
    <row r="23" spans="1:16" s="8" customFormat="1" ht="28.9" customHeight="1">
      <c r="A23" s="36">
        <v>13</v>
      </c>
      <c r="B23" s="43" t="s">
        <v>109</v>
      </c>
      <c r="C23" s="38" t="s">
        <v>108</v>
      </c>
      <c r="D23" s="39">
        <v>5</v>
      </c>
      <c r="E23" s="40">
        <v>0.2031396038330818</v>
      </c>
      <c r="F23" s="44">
        <v>0.45998160073599997</v>
      </c>
      <c r="G23" s="46" t="s">
        <v>175</v>
      </c>
      <c r="H23" s="38" t="s">
        <v>176</v>
      </c>
      <c r="I23" s="39">
        <v>3</v>
      </c>
      <c r="J23" s="40">
        <v>0.23361456633544009</v>
      </c>
      <c r="K23" s="44">
        <v>0.40160642570279997</v>
      </c>
      <c r="L23" s="57" t="s">
        <v>171</v>
      </c>
      <c r="M23" s="38" t="s">
        <v>172</v>
      </c>
      <c r="N23" s="39">
        <v>1</v>
      </c>
      <c r="O23" s="40">
        <v>8.4947693457753409E-2</v>
      </c>
      <c r="P23" s="45">
        <v>0.2941176470588</v>
      </c>
    </row>
    <row r="24" spans="1:16" s="8" customFormat="1" ht="28.9" customHeight="1">
      <c r="A24" s="36">
        <v>14</v>
      </c>
      <c r="B24" s="57" t="s">
        <v>184</v>
      </c>
      <c r="C24" s="38" t="s">
        <v>185</v>
      </c>
      <c r="D24" s="39">
        <v>4</v>
      </c>
      <c r="E24" s="40">
        <v>0.16251168306646552</v>
      </c>
      <c r="F24" s="44">
        <v>0.36798528058879998</v>
      </c>
      <c r="G24" s="57" t="s">
        <v>177</v>
      </c>
      <c r="H24" s="38" t="s">
        <v>178</v>
      </c>
      <c r="I24" s="39">
        <v>2</v>
      </c>
      <c r="J24" s="40">
        <v>0.15574304422362681</v>
      </c>
      <c r="K24" s="45">
        <v>0.2677376171352</v>
      </c>
      <c r="L24" s="46" t="s">
        <v>109</v>
      </c>
      <c r="M24" s="38" t="s">
        <v>108</v>
      </c>
      <c r="N24" s="39">
        <v>1</v>
      </c>
      <c r="O24" s="40">
        <v>8.4947693457753409E-2</v>
      </c>
      <c r="P24" s="45">
        <v>0.2941176470588</v>
      </c>
    </row>
    <row r="25" spans="1:16" s="8" customFormat="1" ht="28.9" customHeight="1">
      <c r="A25" s="58">
        <v>15</v>
      </c>
      <c r="B25" s="59" t="s">
        <v>175</v>
      </c>
      <c r="C25" s="60" t="s">
        <v>176</v>
      </c>
      <c r="D25" s="61">
        <v>4</v>
      </c>
      <c r="E25" s="50">
        <v>0.16251168306646552</v>
      </c>
      <c r="F25" s="49">
        <v>0.36798528058879998</v>
      </c>
      <c r="G25" s="59" t="s">
        <v>182</v>
      </c>
      <c r="H25" s="60" t="s">
        <v>183</v>
      </c>
      <c r="I25" s="62">
        <v>2</v>
      </c>
      <c r="J25" s="50">
        <v>0.15574304422362681</v>
      </c>
      <c r="K25" s="49">
        <v>0.2677376171352</v>
      </c>
      <c r="L25" s="59" t="s">
        <v>175</v>
      </c>
      <c r="M25" s="60" t="s">
        <v>176</v>
      </c>
      <c r="N25" s="62">
        <v>1</v>
      </c>
      <c r="O25" s="50">
        <v>8.4947693457753409E-2</v>
      </c>
      <c r="P25" s="63">
        <v>0.2941176470588</v>
      </c>
    </row>
    <row r="26" spans="1:16" s="64" customFormat="1" ht="14.25" customHeight="1">
      <c r="A26" s="19" t="s">
        <v>304</v>
      </c>
      <c r="B26" s="19"/>
      <c r="G26" s="65"/>
      <c r="L26" s="65"/>
    </row>
  </sheetData>
  <mergeCells count="2">
    <mergeCell ref="A1:P1"/>
    <mergeCell ref="H3:I3"/>
  </mergeCells>
  <phoneticPr fontId="22"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26"/>
  <sheetViews>
    <sheetView showGridLines="0" workbookViewId="0">
      <selection sqref="A1:P1"/>
    </sheetView>
  </sheetViews>
  <sheetFormatPr defaultColWidth="9" defaultRowHeight="15.75"/>
  <cols>
    <col min="1" max="1" width="3" style="1" customWidth="1"/>
    <col min="2" max="2" width="13.125" style="7" customWidth="1"/>
    <col min="3" max="3" width="19.875" style="8" customWidth="1"/>
    <col min="4" max="6" width="7.875" style="1" customWidth="1"/>
    <col min="7" max="7" width="13.125" style="7" customWidth="1"/>
    <col min="8" max="8" width="19.875" style="1" customWidth="1"/>
    <col min="9" max="11" width="7.875" style="1" customWidth="1"/>
    <col min="12" max="12" width="13.125" style="7" customWidth="1"/>
    <col min="13" max="13" width="19.875" style="1" customWidth="1"/>
    <col min="14" max="16" width="7.875" style="1" customWidth="1"/>
    <col min="17" max="16384" width="9" style="1"/>
  </cols>
  <sheetData>
    <row r="1" spans="1:16" ht="25.5">
      <c r="A1" s="404" t="s">
        <v>300</v>
      </c>
      <c r="B1" s="404"/>
      <c r="C1" s="404"/>
      <c r="D1" s="404"/>
      <c r="E1" s="404"/>
      <c r="F1" s="404"/>
      <c r="G1" s="404"/>
      <c r="H1" s="404"/>
      <c r="I1" s="404"/>
      <c r="J1" s="404"/>
      <c r="K1" s="404"/>
      <c r="L1" s="404"/>
      <c r="M1" s="404"/>
      <c r="N1" s="404"/>
      <c r="O1" s="404"/>
      <c r="P1" s="404"/>
    </row>
    <row r="2" spans="1:16" ht="6" customHeight="1">
      <c r="A2" s="2"/>
      <c r="B2" s="3"/>
      <c r="C2" s="4"/>
      <c r="D2" s="4"/>
      <c r="E2" s="4"/>
      <c r="F2" s="4"/>
      <c r="G2" s="3"/>
      <c r="H2" s="4"/>
      <c r="I2" s="4"/>
      <c r="J2" s="4"/>
      <c r="K2" s="4"/>
      <c r="L2" s="3"/>
      <c r="M2" s="4"/>
      <c r="N2" s="4"/>
      <c r="O2" s="4"/>
      <c r="P2" s="4"/>
    </row>
    <row r="3" spans="1:16" ht="16.5">
      <c r="A3" s="5" t="s">
        <v>298</v>
      </c>
      <c r="B3" s="3"/>
      <c r="C3" s="6"/>
      <c r="D3" s="4"/>
      <c r="E3" s="4"/>
      <c r="F3" s="4"/>
      <c r="G3" s="3"/>
      <c r="H3" s="4"/>
      <c r="I3" s="4"/>
      <c r="J3" s="4"/>
      <c r="K3" s="4"/>
      <c r="L3" s="3"/>
      <c r="M3" s="4"/>
      <c r="N3" s="4"/>
      <c r="O3" s="4"/>
      <c r="P3" s="6"/>
    </row>
    <row r="4" spans="1:16">
      <c r="P4" s="9" t="s">
        <v>257</v>
      </c>
    </row>
    <row r="5" spans="1:16" s="19" customFormat="1" ht="14.25">
      <c r="A5" s="10" t="s">
        <v>0</v>
      </c>
      <c r="B5" s="11"/>
      <c r="C5" s="12" t="s">
        <v>1</v>
      </c>
      <c r="D5" s="11"/>
      <c r="E5" s="13"/>
      <c r="F5" s="14"/>
      <c r="G5" s="11"/>
      <c r="H5" s="12" t="s">
        <v>2</v>
      </c>
      <c r="I5" s="11"/>
      <c r="J5" s="15"/>
      <c r="K5" s="16"/>
      <c r="L5" s="17"/>
      <c r="M5" s="12" t="s">
        <v>3</v>
      </c>
      <c r="N5" s="11"/>
      <c r="O5" s="15"/>
      <c r="P5" s="18"/>
    </row>
    <row r="6" spans="1:16" s="27" customFormat="1" ht="14.25" customHeight="1">
      <c r="A6" s="20"/>
      <c r="B6" s="21" t="s">
        <v>30</v>
      </c>
      <c r="C6" s="22"/>
      <c r="D6" s="23" t="s">
        <v>266</v>
      </c>
      <c r="E6" s="24" t="s">
        <v>140</v>
      </c>
      <c r="F6" s="23" t="s">
        <v>267</v>
      </c>
      <c r="G6" s="21" t="s">
        <v>30</v>
      </c>
      <c r="H6" s="22"/>
      <c r="I6" s="23" t="s">
        <v>266</v>
      </c>
      <c r="J6" s="24" t="s">
        <v>140</v>
      </c>
      <c r="K6" s="23" t="s">
        <v>267</v>
      </c>
      <c r="L6" s="21" t="s">
        <v>30</v>
      </c>
      <c r="M6" s="22"/>
      <c r="N6" s="23" t="s">
        <v>266</v>
      </c>
      <c r="O6" s="25" t="s">
        <v>140</v>
      </c>
      <c r="P6" s="26" t="s">
        <v>267</v>
      </c>
    </row>
    <row r="7" spans="1:16" s="27" customFormat="1" ht="14.25" customHeight="1">
      <c r="A7" s="20"/>
      <c r="B7" s="28" t="s">
        <v>268</v>
      </c>
      <c r="C7" s="29" t="s">
        <v>269</v>
      </c>
      <c r="D7" s="30"/>
      <c r="E7" s="31" t="s">
        <v>270</v>
      </c>
      <c r="F7" s="30" t="s">
        <v>271</v>
      </c>
      <c r="G7" s="28" t="s">
        <v>268</v>
      </c>
      <c r="H7" s="29" t="s">
        <v>269</v>
      </c>
      <c r="I7" s="30"/>
      <c r="J7" s="31" t="s">
        <v>270</v>
      </c>
      <c r="K7" s="30" t="s">
        <v>271</v>
      </c>
      <c r="L7" s="28" t="s">
        <v>268</v>
      </c>
      <c r="M7" s="29" t="s">
        <v>269</v>
      </c>
      <c r="N7" s="30"/>
      <c r="O7" s="31" t="s">
        <v>270</v>
      </c>
      <c r="P7" s="28" t="s">
        <v>271</v>
      </c>
    </row>
    <row r="8" spans="1:16" s="27" customFormat="1" ht="14.25" customHeight="1">
      <c r="A8" s="32" t="s">
        <v>272</v>
      </c>
      <c r="B8" s="33" t="s">
        <v>273</v>
      </c>
      <c r="C8" s="34"/>
      <c r="D8" s="32" t="s">
        <v>274</v>
      </c>
      <c r="E8" s="35" t="s">
        <v>140</v>
      </c>
      <c r="F8" s="32" t="s">
        <v>16</v>
      </c>
      <c r="G8" s="33" t="s">
        <v>273</v>
      </c>
      <c r="H8" s="34"/>
      <c r="I8" s="32" t="s">
        <v>274</v>
      </c>
      <c r="J8" s="35" t="s">
        <v>140</v>
      </c>
      <c r="K8" s="32" t="s">
        <v>16</v>
      </c>
      <c r="L8" s="33" t="s">
        <v>273</v>
      </c>
      <c r="M8" s="34"/>
      <c r="N8" s="32" t="s">
        <v>274</v>
      </c>
      <c r="O8" s="35" t="s">
        <v>140</v>
      </c>
      <c r="P8" s="33" t="s">
        <v>16</v>
      </c>
    </row>
    <row r="9" spans="1:16" ht="28.9" customHeight="1">
      <c r="A9" s="36"/>
      <c r="B9" s="37" t="s">
        <v>42</v>
      </c>
      <c r="C9" s="38" t="s">
        <v>18</v>
      </c>
      <c r="D9" s="39">
        <v>1136</v>
      </c>
      <c r="E9" s="40">
        <v>43.930826736780681</v>
      </c>
      <c r="F9" s="41">
        <v>100</v>
      </c>
      <c r="G9" s="37" t="s">
        <v>42</v>
      </c>
      <c r="H9" s="38" t="s">
        <v>18</v>
      </c>
      <c r="I9" s="39">
        <v>774</v>
      </c>
      <c r="J9" s="40">
        <v>57.415160569582127</v>
      </c>
      <c r="K9" s="41">
        <v>100</v>
      </c>
      <c r="L9" s="37" t="s">
        <v>42</v>
      </c>
      <c r="M9" s="38" t="s">
        <v>18</v>
      </c>
      <c r="N9" s="39">
        <v>362</v>
      </c>
      <c r="O9" s="40">
        <v>29.245258248960358</v>
      </c>
      <c r="P9" s="42">
        <v>100</v>
      </c>
    </row>
    <row r="10" spans="1:16" s="8" customFormat="1" ht="28.9" customHeight="1">
      <c r="A10" s="36">
        <v>1</v>
      </c>
      <c r="B10" s="43" t="s">
        <v>99</v>
      </c>
      <c r="C10" s="38" t="s">
        <v>19</v>
      </c>
      <c r="D10" s="39">
        <v>478</v>
      </c>
      <c r="E10" s="40">
        <v>18.484978151567926</v>
      </c>
      <c r="F10" s="44">
        <v>42.077464788732399</v>
      </c>
      <c r="G10" s="43" t="s">
        <v>99</v>
      </c>
      <c r="H10" s="38" t="s">
        <v>19</v>
      </c>
      <c r="I10" s="39">
        <v>374</v>
      </c>
      <c r="J10" s="40">
        <v>27.743242962562942</v>
      </c>
      <c r="K10" s="44">
        <v>48.320413436692498</v>
      </c>
      <c r="L10" s="43" t="s">
        <v>99</v>
      </c>
      <c r="M10" s="38" t="s">
        <v>19</v>
      </c>
      <c r="N10" s="39">
        <v>104</v>
      </c>
      <c r="O10" s="40">
        <v>8.401952646110157</v>
      </c>
      <c r="P10" s="45">
        <v>28.729281767955801</v>
      </c>
    </row>
    <row r="11" spans="1:16" s="8" customFormat="1" ht="28.9" customHeight="1">
      <c r="A11" s="36">
        <v>2</v>
      </c>
      <c r="B11" s="43" t="s">
        <v>100</v>
      </c>
      <c r="C11" s="38" t="s">
        <v>33</v>
      </c>
      <c r="D11" s="39">
        <v>247</v>
      </c>
      <c r="E11" s="40">
        <v>9.5518610950570668</v>
      </c>
      <c r="F11" s="44">
        <v>21.742957746478901</v>
      </c>
      <c r="G11" s="43" t="s">
        <v>100</v>
      </c>
      <c r="H11" s="38" t="s">
        <v>33</v>
      </c>
      <c r="I11" s="39">
        <v>144</v>
      </c>
      <c r="J11" s="40">
        <v>10.681890338526907</v>
      </c>
      <c r="K11" s="44">
        <v>18.604651162790699</v>
      </c>
      <c r="L11" s="43" t="s">
        <v>100</v>
      </c>
      <c r="M11" s="38" t="s">
        <v>33</v>
      </c>
      <c r="N11" s="39">
        <v>103</v>
      </c>
      <c r="O11" s="40">
        <v>8.3211646398975603</v>
      </c>
      <c r="P11" s="45">
        <v>28.453038674033198</v>
      </c>
    </row>
    <row r="12" spans="1:16" s="8" customFormat="1" ht="28.9" customHeight="1">
      <c r="A12" s="36">
        <v>3</v>
      </c>
      <c r="B12" s="43" t="s">
        <v>49</v>
      </c>
      <c r="C12" s="38" t="s">
        <v>20</v>
      </c>
      <c r="D12" s="39">
        <v>104</v>
      </c>
      <c r="E12" s="40">
        <v>4.0218362505503444</v>
      </c>
      <c r="F12" s="44">
        <v>9.1549295774648005</v>
      </c>
      <c r="G12" s="43" t="s">
        <v>49</v>
      </c>
      <c r="H12" s="38" t="s">
        <v>20</v>
      </c>
      <c r="I12" s="39">
        <v>62</v>
      </c>
      <c r="J12" s="40">
        <v>4.5991472290879747</v>
      </c>
      <c r="K12" s="44">
        <v>8.0103359173127</v>
      </c>
      <c r="L12" s="43" t="s">
        <v>49</v>
      </c>
      <c r="M12" s="38" t="s">
        <v>20</v>
      </c>
      <c r="N12" s="39">
        <v>42</v>
      </c>
      <c r="O12" s="40">
        <v>3.3930962609291022</v>
      </c>
      <c r="P12" s="45">
        <v>11.602209944751401</v>
      </c>
    </row>
    <row r="13" spans="1:16" s="8" customFormat="1" ht="28.9" customHeight="1">
      <c r="A13" s="36">
        <v>4</v>
      </c>
      <c r="B13" s="43" t="s">
        <v>64</v>
      </c>
      <c r="C13" s="38" t="s">
        <v>34</v>
      </c>
      <c r="D13" s="39">
        <v>47</v>
      </c>
      <c r="E13" s="40">
        <v>1.8175606132294824</v>
      </c>
      <c r="F13" s="44">
        <v>4.1373239436620004</v>
      </c>
      <c r="G13" s="43" t="s">
        <v>64</v>
      </c>
      <c r="H13" s="38" t="s">
        <v>34</v>
      </c>
      <c r="I13" s="39">
        <v>35</v>
      </c>
      <c r="J13" s="40">
        <v>2.5962927906141791</v>
      </c>
      <c r="K13" s="44">
        <v>4.5219638242893998</v>
      </c>
      <c r="L13" s="43" t="s">
        <v>64</v>
      </c>
      <c r="M13" s="38" t="s">
        <v>34</v>
      </c>
      <c r="N13" s="39">
        <v>12</v>
      </c>
      <c r="O13" s="40">
        <v>0.969456074551172</v>
      </c>
      <c r="P13" s="45">
        <v>3.3149171270718001</v>
      </c>
    </row>
    <row r="14" spans="1:16" s="8" customFormat="1" ht="28.9" customHeight="1">
      <c r="A14" s="36">
        <v>5</v>
      </c>
      <c r="B14" s="43" t="s">
        <v>101</v>
      </c>
      <c r="C14" s="38" t="s">
        <v>37</v>
      </c>
      <c r="D14" s="39">
        <v>17</v>
      </c>
      <c r="E14" s="40">
        <v>0.65741554095534471</v>
      </c>
      <c r="F14" s="44">
        <v>1.4964788732394001</v>
      </c>
      <c r="G14" s="43" t="s">
        <v>101</v>
      </c>
      <c r="H14" s="38" t="s">
        <v>37</v>
      </c>
      <c r="I14" s="39">
        <v>14</v>
      </c>
      <c r="J14" s="40">
        <v>1.0385171162456717</v>
      </c>
      <c r="K14" s="44">
        <v>1.8087855297158</v>
      </c>
      <c r="L14" s="43" t="s">
        <v>88</v>
      </c>
      <c r="M14" s="38" t="s">
        <v>35</v>
      </c>
      <c r="N14" s="39">
        <v>8</v>
      </c>
      <c r="O14" s="40">
        <v>0.64630404970078148</v>
      </c>
      <c r="P14" s="45">
        <v>2.2099447513812001</v>
      </c>
    </row>
    <row r="15" spans="1:16" s="8" customFormat="1" ht="28.9" customHeight="1">
      <c r="A15" s="36">
        <v>6</v>
      </c>
      <c r="B15" s="43" t="s">
        <v>88</v>
      </c>
      <c r="C15" s="38" t="s">
        <v>35</v>
      </c>
      <c r="D15" s="39">
        <v>14</v>
      </c>
      <c r="E15" s="40">
        <v>0.54140103372793091</v>
      </c>
      <c r="F15" s="44">
        <v>1.2323943661972001</v>
      </c>
      <c r="G15" s="43" t="s">
        <v>94</v>
      </c>
      <c r="H15" s="38" t="s">
        <v>36</v>
      </c>
      <c r="I15" s="39">
        <v>8</v>
      </c>
      <c r="J15" s="40">
        <v>0.59343835214038376</v>
      </c>
      <c r="K15" s="44">
        <v>1.0335917312661</v>
      </c>
      <c r="L15" s="43" t="s">
        <v>65</v>
      </c>
      <c r="M15" s="38" t="s">
        <v>21</v>
      </c>
      <c r="N15" s="39">
        <v>7</v>
      </c>
      <c r="O15" s="40">
        <v>0.56551604348818374</v>
      </c>
      <c r="P15" s="45">
        <v>1.9337016574585999</v>
      </c>
    </row>
    <row r="16" spans="1:16" s="8" customFormat="1" ht="28.9" customHeight="1">
      <c r="A16" s="36">
        <v>7</v>
      </c>
      <c r="B16" s="43" t="s">
        <v>65</v>
      </c>
      <c r="C16" s="38" t="s">
        <v>21</v>
      </c>
      <c r="D16" s="39">
        <v>12</v>
      </c>
      <c r="E16" s="40">
        <v>0.46405802890965508</v>
      </c>
      <c r="F16" s="44">
        <v>1.056338028169</v>
      </c>
      <c r="G16" s="43" t="s">
        <v>88</v>
      </c>
      <c r="H16" s="38" t="s">
        <v>35</v>
      </c>
      <c r="I16" s="39">
        <v>6</v>
      </c>
      <c r="J16" s="40">
        <v>0.44507876410528779</v>
      </c>
      <c r="K16" s="44">
        <v>0.77519379844960001</v>
      </c>
      <c r="L16" s="43" t="s">
        <v>113</v>
      </c>
      <c r="M16" s="38" t="s">
        <v>38</v>
      </c>
      <c r="N16" s="39">
        <v>4</v>
      </c>
      <c r="O16" s="40">
        <v>0.32315202485039074</v>
      </c>
      <c r="P16" s="45">
        <v>1.1049723756906</v>
      </c>
    </row>
    <row r="17" spans="1:16" s="8" customFormat="1" ht="28.9" customHeight="1">
      <c r="A17" s="36">
        <v>8</v>
      </c>
      <c r="B17" s="43" t="s">
        <v>94</v>
      </c>
      <c r="C17" s="38" t="s">
        <v>36</v>
      </c>
      <c r="D17" s="39">
        <v>10</v>
      </c>
      <c r="E17" s="40">
        <v>0.3867150240913792</v>
      </c>
      <c r="F17" s="44">
        <v>0.88028169014080004</v>
      </c>
      <c r="G17" s="43" t="s">
        <v>53</v>
      </c>
      <c r="H17" s="38" t="s">
        <v>26</v>
      </c>
      <c r="I17" s="39">
        <v>5</v>
      </c>
      <c r="J17" s="40">
        <v>0.37089897008773987</v>
      </c>
      <c r="K17" s="45">
        <v>0.64599483204130004</v>
      </c>
      <c r="L17" s="46" t="s">
        <v>45</v>
      </c>
      <c r="M17" s="38" t="s">
        <v>29</v>
      </c>
      <c r="N17" s="39">
        <v>3</v>
      </c>
      <c r="O17" s="40">
        <v>0.242364018637793</v>
      </c>
      <c r="P17" s="45">
        <v>0.82872928176799998</v>
      </c>
    </row>
    <row r="18" spans="1:16" s="8" customFormat="1" ht="28.9" customHeight="1">
      <c r="A18" s="36">
        <v>9</v>
      </c>
      <c r="B18" s="43" t="s">
        <v>53</v>
      </c>
      <c r="C18" s="38" t="s">
        <v>26</v>
      </c>
      <c r="D18" s="39">
        <v>7</v>
      </c>
      <c r="E18" s="40">
        <v>0.2707005168639654</v>
      </c>
      <c r="F18" s="44">
        <v>0.61619718309860005</v>
      </c>
      <c r="G18" s="43" t="s">
        <v>65</v>
      </c>
      <c r="H18" s="38" t="s">
        <v>21</v>
      </c>
      <c r="I18" s="39">
        <v>5</v>
      </c>
      <c r="J18" s="40">
        <v>0.37089897008773987</v>
      </c>
      <c r="K18" s="44">
        <v>0.64599483204130004</v>
      </c>
      <c r="L18" s="47" t="s">
        <v>83</v>
      </c>
      <c r="M18" s="38" t="s">
        <v>23</v>
      </c>
      <c r="N18" s="39">
        <v>3</v>
      </c>
      <c r="O18" s="40">
        <v>0.242364018637793</v>
      </c>
      <c r="P18" s="45">
        <v>0.82872928176799998</v>
      </c>
    </row>
    <row r="19" spans="1:16" s="8" customFormat="1" ht="28.9" customHeight="1">
      <c r="A19" s="36">
        <v>10</v>
      </c>
      <c r="B19" s="43" t="s">
        <v>113</v>
      </c>
      <c r="C19" s="38" t="s">
        <v>38</v>
      </c>
      <c r="D19" s="39">
        <v>7</v>
      </c>
      <c r="E19" s="40">
        <v>0.2707005168639654</v>
      </c>
      <c r="F19" s="44">
        <v>0.61619718309860005</v>
      </c>
      <c r="G19" s="43" t="s">
        <v>52</v>
      </c>
      <c r="H19" s="38" t="s">
        <v>24</v>
      </c>
      <c r="I19" s="39">
        <v>4</v>
      </c>
      <c r="J19" s="40">
        <v>0.29671917607019188</v>
      </c>
      <c r="K19" s="44">
        <v>0.51679586563309998</v>
      </c>
      <c r="L19" s="43" t="s">
        <v>101</v>
      </c>
      <c r="M19" s="38" t="s">
        <v>37</v>
      </c>
      <c r="N19" s="39">
        <v>3</v>
      </c>
      <c r="O19" s="40">
        <v>0.242364018637793</v>
      </c>
      <c r="P19" s="45">
        <v>0.82872928176799998</v>
      </c>
    </row>
    <row r="20" spans="1:16" s="8" customFormat="1" ht="28.9" customHeight="1">
      <c r="A20" s="36"/>
      <c r="B20" s="47"/>
      <c r="C20" s="38" t="s">
        <v>25</v>
      </c>
      <c r="D20" s="48">
        <v>193</v>
      </c>
      <c r="E20" s="40">
        <v>7.4635999649636187</v>
      </c>
      <c r="F20" s="49">
        <v>16.989436619718308</v>
      </c>
      <c r="G20" s="47"/>
      <c r="H20" s="38" t="s">
        <v>25</v>
      </c>
      <c r="I20" s="48">
        <v>117</v>
      </c>
      <c r="J20" s="50">
        <v>8.6790359000531119</v>
      </c>
      <c r="K20" s="49">
        <v>15.116279069767442</v>
      </c>
      <c r="L20" s="47"/>
      <c r="M20" s="38" t="s">
        <v>25</v>
      </c>
      <c r="N20" s="48">
        <v>73</v>
      </c>
      <c r="O20" s="50">
        <v>5.8975244535196305</v>
      </c>
      <c r="P20" s="45">
        <v>20.165745856353592</v>
      </c>
    </row>
    <row r="21" spans="1:16" s="8" customFormat="1" ht="28.9" customHeight="1">
      <c r="A21" s="51">
        <v>11</v>
      </c>
      <c r="B21" s="52" t="s">
        <v>45</v>
      </c>
      <c r="C21" s="53" t="s">
        <v>29</v>
      </c>
      <c r="D21" s="54">
        <v>5</v>
      </c>
      <c r="E21" s="55">
        <v>0.1933575120456896</v>
      </c>
      <c r="F21" s="44">
        <v>0.44014084507040002</v>
      </c>
      <c r="G21" s="52" t="s">
        <v>89</v>
      </c>
      <c r="H21" s="53" t="s">
        <v>39</v>
      </c>
      <c r="I21" s="54">
        <v>4</v>
      </c>
      <c r="J21" s="40">
        <v>0.29671917607019188</v>
      </c>
      <c r="K21" s="44">
        <v>0.51679586563309998</v>
      </c>
      <c r="L21" s="52" t="s">
        <v>53</v>
      </c>
      <c r="M21" s="53" t="s">
        <v>26</v>
      </c>
      <c r="N21" s="54">
        <v>2</v>
      </c>
      <c r="O21" s="40">
        <v>0.1615760124251954</v>
      </c>
      <c r="P21" s="56">
        <v>0.55248618784530001</v>
      </c>
    </row>
    <row r="22" spans="1:16" s="8" customFormat="1" ht="28.9" customHeight="1">
      <c r="A22" s="36">
        <v>12</v>
      </c>
      <c r="B22" s="43" t="s">
        <v>52</v>
      </c>
      <c r="C22" s="38" t="s">
        <v>24</v>
      </c>
      <c r="D22" s="39">
        <v>5</v>
      </c>
      <c r="E22" s="40">
        <v>0.1933575120456896</v>
      </c>
      <c r="F22" s="45">
        <v>0.44014084507040002</v>
      </c>
      <c r="G22" s="46" t="s">
        <v>51</v>
      </c>
      <c r="H22" s="38" t="s">
        <v>112</v>
      </c>
      <c r="I22" s="39">
        <v>3</v>
      </c>
      <c r="J22" s="40">
        <v>0.2225393820526439</v>
      </c>
      <c r="K22" s="44">
        <v>0.38759689922480001</v>
      </c>
      <c r="L22" s="43" t="s">
        <v>72</v>
      </c>
      <c r="M22" s="38" t="s">
        <v>22</v>
      </c>
      <c r="N22" s="39">
        <v>2</v>
      </c>
      <c r="O22" s="40">
        <v>0.1615760124251954</v>
      </c>
      <c r="P22" s="45">
        <v>0.55248618784530001</v>
      </c>
    </row>
    <row r="23" spans="1:16" s="8" customFormat="1" ht="28.9" customHeight="1">
      <c r="A23" s="36">
        <v>13</v>
      </c>
      <c r="B23" s="43" t="s">
        <v>83</v>
      </c>
      <c r="C23" s="38" t="s">
        <v>23</v>
      </c>
      <c r="D23" s="39">
        <v>5</v>
      </c>
      <c r="E23" s="40">
        <v>0.1933575120456896</v>
      </c>
      <c r="F23" s="44">
        <v>0.44014084507040002</v>
      </c>
      <c r="G23" s="46" t="s">
        <v>69</v>
      </c>
      <c r="H23" s="38" t="s">
        <v>68</v>
      </c>
      <c r="I23" s="39">
        <v>3</v>
      </c>
      <c r="J23" s="40">
        <v>0.2225393820526439</v>
      </c>
      <c r="K23" s="44">
        <v>0.38759689922480001</v>
      </c>
      <c r="L23" s="57" t="s">
        <v>82</v>
      </c>
      <c r="M23" s="38" t="s">
        <v>81</v>
      </c>
      <c r="N23" s="39">
        <v>2</v>
      </c>
      <c r="O23" s="40">
        <v>0.1615760124251954</v>
      </c>
      <c r="P23" s="45">
        <v>0.55248618784530001</v>
      </c>
    </row>
    <row r="24" spans="1:16" s="8" customFormat="1" ht="28.9" customHeight="1">
      <c r="A24" s="36">
        <v>14</v>
      </c>
      <c r="B24" s="57" t="s">
        <v>72</v>
      </c>
      <c r="C24" s="38" t="s">
        <v>22</v>
      </c>
      <c r="D24" s="39">
        <v>4</v>
      </c>
      <c r="E24" s="40">
        <v>0.15468600963655169</v>
      </c>
      <c r="F24" s="44">
        <v>0.35211267605629998</v>
      </c>
      <c r="G24" s="57" t="s">
        <v>113</v>
      </c>
      <c r="H24" s="38" t="s">
        <v>38</v>
      </c>
      <c r="I24" s="39">
        <v>3</v>
      </c>
      <c r="J24" s="40">
        <v>0.2225393820526439</v>
      </c>
      <c r="K24" s="45">
        <v>0.38759689922480001</v>
      </c>
      <c r="L24" s="46" t="s">
        <v>94</v>
      </c>
      <c r="M24" s="38" t="s">
        <v>36</v>
      </c>
      <c r="N24" s="39">
        <v>2</v>
      </c>
      <c r="O24" s="40">
        <v>0.1615760124251954</v>
      </c>
      <c r="P24" s="45">
        <v>0.55248618784530001</v>
      </c>
    </row>
    <row r="25" spans="1:16" s="8" customFormat="1" ht="28.9" customHeight="1">
      <c r="A25" s="58">
        <v>15</v>
      </c>
      <c r="B25" s="59" t="s">
        <v>89</v>
      </c>
      <c r="C25" s="60" t="s">
        <v>39</v>
      </c>
      <c r="D25" s="61">
        <v>4</v>
      </c>
      <c r="E25" s="50">
        <v>0.15468600963655169</v>
      </c>
      <c r="F25" s="49">
        <v>0.35211267605629998</v>
      </c>
      <c r="G25" s="59" t="s">
        <v>45</v>
      </c>
      <c r="H25" s="60" t="s">
        <v>29</v>
      </c>
      <c r="I25" s="62">
        <v>2</v>
      </c>
      <c r="J25" s="50">
        <v>0.14835958803509602</v>
      </c>
      <c r="K25" s="49">
        <v>0.25839793281649998</v>
      </c>
      <c r="L25" s="59" t="s">
        <v>52</v>
      </c>
      <c r="M25" s="60" t="s">
        <v>24</v>
      </c>
      <c r="N25" s="62">
        <v>1</v>
      </c>
      <c r="O25" s="50">
        <v>8.0788006212597699E-2</v>
      </c>
      <c r="P25" s="63">
        <v>0.27624309392270002</v>
      </c>
    </row>
    <row r="26" spans="1:16" s="64" customFormat="1" ht="14.25" customHeight="1">
      <c r="A26" s="19" t="s">
        <v>299</v>
      </c>
      <c r="B26" s="19"/>
      <c r="G26" s="65"/>
      <c r="L26" s="65"/>
    </row>
  </sheetData>
  <mergeCells count="1">
    <mergeCell ref="A1:P1"/>
  </mergeCells>
  <phoneticPr fontId="22"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P26"/>
  <sheetViews>
    <sheetView showGridLines="0" workbookViewId="0">
      <selection sqref="A1:IV65536"/>
    </sheetView>
  </sheetViews>
  <sheetFormatPr defaultColWidth="9" defaultRowHeight="15.75"/>
  <cols>
    <col min="1" max="1" width="3" style="1" customWidth="1"/>
    <col min="2" max="2" width="13.125" style="7" customWidth="1"/>
    <col min="3" max="3" width="19.875" style="8" customWidth="1"/>
    <col min="4" max="6" width="7.875" style="1" customWidth="1"/>
    <col min="7" max="7" width="13.125" style="7" customWidth="1"/>
    <col min="8" max="8" width="19.875" style="1" customWidth="1"/>
    <col min="9" max="11" width="7.875" style="1" customWidth="1"/>
    <col min="12" max="12" width="13.125" style="7" customWidth="1"/>
    <col min="13" max="13" width="19.875" style="1" customWidth="1"/>
    <col min="14" max="16" width="7.875" style="1" customWidth="1"/>
    <col min="17" max="16384" width="9" style="1"/>
  </cols>
  <sheetData>
    <row r="1" spans="1:16" ht="25.5">
      <c r="A1" s="407" t="s">
        <v>297</v>
      </c>
      <c r="B1" s="407"/>
      <c r="C1" s="407"/>
      <c r="D1" s="407"/>
      <c r="E1" s="407"/>
      <c r="F1" s="407"/>
      <c r="G1" s="407"/>
      <c r="H1" s="407"/>
      <c r="I1" s="407"/>
      <c r="J1" s="407"/>
      <c r="K1" s="407"/>
      <c r="L1" s="407"/>
      <c r="M1" s="407"/>
      <c r="N1" s="407"/>
      <c r="O1" s="407"/>
      <c r="P1" s="407"/>
    </row>
    <row r="2" spans="1:16" ht="6" customHeight="1">
      <c r="A2" s="2"/>
      <c r="B2" s="3"/>
      <c r="C2" s="4"/>
      <c r="D2" s="4"/>
      <c r="E2" s="4"/>
      <c r="F2" s="4"/>
      <c r="G2" s="3"/>
      <c r="H2" s="4"/>
      <c r="I2" s="4"/>
      <c r="J2" s="4"/>
      <c r="K2" s="4"/>
      <c r="L2" s="3"/>
      <c r="M2" s="4"/>
      <c r="N2" s="4"/>
      <c r="O2" s="4"/>
      <c r="P2" s="4"/>
    </row>
    <row r="3" spans="1:16" ht="16.5">
      <c r="A3" s="335" t="s">
        <v>265</v>
      </c>
      <c r="B3" s="3"/>
      <c r="C3" s="6"/>
      <c r="D3" s="4"/>
      <c r="E3" s="4"/>
      <c r="F3" s="4"/>
      <c r="G3" s="3"/>
      <c r="H3" s="4"/>
      <c r="I3" s="4"/>
      <c r="J3" s="4"/>
      <c r="K3" s="4"/>
      <c r="L3" s="3"/>
      <c r="M3" s="4"/>
      <c r="N3" s="4"/>
      <c r="O3" s="4"/>
      <c r="P3" s="6"/>
    </row>
    <row r="4" spans="1:16">
      <c r="P4" s="9" t="s">
        <v>257</v>
      </c>
    </row>
    <row r="5" spans="1:16" s="19" customFormat="1" ht="14.25">
      <c r="A5" s="10" t="s">
        <v>0</v>
      </c>
      <c r="B5" s="11"/>
      <c r="C5" s="12" t="s">
        <v>1</v>
      </c>
      <c r="D5" s="11"/>
      <c r="E5" s="13"/>
      <c r="F5" s="14"/>
      <c r="G5" s="11"/>
      <c r="H5" s="12" t="s">
        <v>2</v>
      </c>
      <c r="I5" s="11"/>
      <c r="J5" s="15"/>
      <c r="K5" s="16"/>
      <c r="L5" s="17"/>
      <c r="M5" s="12" t="s">
        <v>3</v>
      </c>
      <c r="N5" s="11"/>
      <c r="O5" s="15"/>
      <c r="P5" s="18"/>
    </row>
    <row r="6" spans="1:16" s="27" customFormat="1" ht="14.25" customHeight="1">
      <c r="A6" s="20"/>
      <c r="B6" s="21" t="s">
        <v>30</v>
      </c>
      <c r="C6" s="22"/>
      <c r="D6" s="23" t="s">
        <v>266</v>
      </c>
      <c r="E6" s="24" t="s">
        <v>140</v>
      </c>
      <c r="F6" s="23" t="s">
        <v>267</v>
      </c>
      <c r="G6" s="21" t="s">
        <v>30</v>
      </c>
      <c r="H6" s="22"/>
      <c r="I6" s="23" t="s">
        <v>266</v>
      </c>
      <c r="J6" s="24" t="s">
        <v>140</v>
      </c>
      <c r="K6" s="23" t="s">
        <v>267</v>
      </c>
      <c r="L6" s="21" t="s">
        <v>30</v>
      </c>
      <c r="M6" s="22"/>
      <c r="N6" s="23" t="s">
        <v>266</v>
      </c>
      <c r="O6" s="25" t="s">
        <v>140</v>
      </c>
      <c r="P6" s="26" t="s">
        <v>267</v>
      </c>
    </row>
    <row r="7" spans="1:16" s="27" customFormat="1" ht="14.25" customHeight="1">
      <c r="A7" s="20"/>
      <c r="B7" s="28" t="s">
        <v>268</v>
      </c>
      <c r="C7" s="29" t="s">
        <v>269</v>
      </c>
      <c r="D7" s="30"/>
      <c r="E7" s="31" t="s">
        <v>270</v>
      </c>
      <c r="F7" s="30" t="s">
        <v>271</v>
      </c>
      <c r="G7" s="28" t="s">
        <v>268</v>
      </c>
      <c r="H7" s="29" t="s">
        <v>269</v>
      </c>
      <c r="I7" s="30"/>
      <c r="J7" s="31" t="s">
        <v>270</v>
      </c>
      <c r="K7" s="30" t="s">
        <v>271</v>
      </c>
      <c r="L7" s="28" t="s">
        <v>268</v>
      </c>
      <c r="M7" s="29" t="s">
        <v>269</v>
      </c>
      <c r="N7" s="30"/>
      <c r="O7" s="31" t="s">
        <v>270</v>
      </c>
      <c r="P7" s="28" t="s">
        <v>271</v>
      </c>
    </row>
    <row r="8" spans="1:16" s="27" customFormat="1" ht="14.25" customHeight="1">
      <c r="A8" s="32" t="s">
        <v>272</v>
      </c>
      <c r="B8" s="33" t="s">
        <v>273</v>
      </c>
      <c r="C8" s="34"/>
      <c r="D8" s="32" t="s">
        <v>274</v>
      </c>
      <c r="E8" s="35" t="s">
        <v>140</v>
      </c>
      <c r="F8" s="32" t="s">
        <v>16</v>
      </c>
      <c r="G8" s="33" t="s">
        <v>273</v>
      </c>
      <c r="H8" s="34"/>
      <c r="I8" s="32" t="s">
        <v>274</v>
      </c>
      <c r="J8" s="35" t="s">
        <v>140</v>
      </c>
      <c r="K8" s="32" t="s">
        <v>16</v>
      </c>
      <c r="L8" s="33" t="s">
        <v>273</v>
      </c>
      <c r="M8" s="34"/>
      <c r="N8" s="32" t="s">
        <v>274</v>
      </c>
      <c r="O8" s="35" t="s">
        <v>140</v>
      </c>
      <c r="P8" s="33" t="s">
        <v>16</v>
      </c>
    </row>
    <row r="9" spans="1:16" ht="28.9" customHeight="1">
      <c r="A9" s="36"/>
      <c r="B9" s="37" t="s">
        <v>153</v>
      </c>
      <c r="C9" s="336" t="s">
        <v>275</v>
      </c>
      <c r="D9" s="39">
        <v>1121</v>
      </c>
      <c r="E9" s="40">
        <v>41.383982257678973</v>
      </c>
      <c r="F9" s="41">
        <v>100</v>
      </c>
      <c r="G9" s="37" t="s">
        <v>153</v>
      </c>
      <c r="H9" s="336" t="s">
        <v>275</v>
      </c>
      <c r="I9" s="39">
        <v>781</v>
      </c>
      <c r="J9" s="40">
        <v>55.356229028778152</v>
      </c>
      <c r="K9" s="41">
        <v>100</v>
      </c>
      <c r="L9" s="37" t="s">
        <v>153</v>
      </c>
      <c r="M9" s="336" t="s">
        <v>275</v>
      </c>
      <c r="N9" s="39">
        <v>340</v>
      </c>
      <c r="O9" s="40">
        <v>26.195850192096479</v>
      </c>
      <c r="P9" s="42">
        <v>100</v>
      </c>
    </row>
    <row r="10" spans="1:16" s="8" customFormat="1" ht="28.9" customHeight="1">
      <c r="A10" s="36">
        <v>1</v>
      </c>
      <c r="B10" s="43" t="s">
        <v>155</v>
      </c>
      <c r="C10" s="336" t="s">
        <v>276</v>
      </c>
      <c r="D10" s="39">
        <v>529</v>
      </c>
      <c r="E10" s="40">
        <v>19.529104919100959</v>
      </c>
      <c r="F10" s="44">
        <v>47.190008920606601</v>
      </c>
      <c r="G10" s="43" t="s">
        <v>155</v>
      </c>
      <c r="H10" s="336" t="s">
        <v>276</v>
      </c>
      <c r="I10" s="39">
        <v>403</v>
      </c>
      <c r="J10" s="40">
        <v>28.564097693466831</v>
      </c>
      <c r="K10" s="44">
        <v>51.600512163892397</v>
      </c>
      <c r="L10" s="43" t="s">
        <v>155</v>
      </c>
      <c r="M10" s="336" t="s">
        <v>276</v>
      </c>
      <c r="N10" s="39">
        <v>126</v>
      </c>
      <c r="O10" s="40">
        <v>9.7078738947181069</v>
      </c>
      <c r="P10" s="45">
        <v>37.058823529411796</v>
      </c>
    </row>
    <row r="11" spans="1:16" s="8" customFormat="1" ht="28.9" customHeight="1">
      <c r="A11" s="36">
        <v>2</v>
      </c>
      <c r="B11" s="43" t="s">
        <v>157</v>
      </c>
      <c r="C11" s="336" t="s">
        <v>277</v>
      </c>
      <c r="D11" s="39">
        <v>239</v>
      </c>
      <c r="E11" s="40">
        <v>8.823168385000244</v>
      </c>
      <c r="F11" s="44">
        <v>21.320249776984799</v>
      </c>
      <c r="G11" s="43" t="s">
        <v>157</v>
      </c>
      <c r="H11" s="336" t="s">
        <v>277</v>
      </c>
      <c r="I11" s="39">
        <v>140</v>
      </c>
      <c r="J11" s="40">
        <v>9.9230116056708599</v>
      </c>
      <c r="K11" s="44">
        <v>17.925736235595402</v>
      </c>
      <c r="L11" s="43" t="s">
        <v>157</v>
      </c>
      <c r="M11" s="336" t="s">
        <v>277</v>
      </c>
      <c r="N11" s="39">
        <v>99</v>
      </c>
      <c r="O11" s="40">
        <v>7.6276152029927982</v>
      </c>
      <c r="P11" s="45">
        <v>29.117647058823501</v>
      </c>
    </row>
    <row r="12" spans="1:16" s="8" customFormat="1" ht="28.9" customHeight="1">
      <c r="A12" s="36">
        <v>3</v>
      </c>
      <c r="B12" s="43" t="s">
        <v>159</v>
      </c>
      <c r="C12" s="336" t="s">
        <v>278</v>
      </c>
      <c r="D12" s="39">
        <v>100</v>
      </c>
      <c r="E12" s="40">
        <v>3.6917022531381778</v>
      </c>
      <c r="F12" s="44">
        <v>8.9206066012489007</v>
      </c>
      <c r="G12" s="43" t="s">
        <v>159</v>
      </c>
      <c r="H12" s="336" t="s">
        <v>278</v>
      </c>
      <c r="I12" s="39">
        <v>62</v>
      </c>
      <c r="J12" s="40">
        <v>4.3944765682256666</v>
      </c>
      <c r="K12" s="44">
        <v>7.9385403329065003</v>
      </c>
      <c r="L12" s="43" t="s">
        <v>159</v>
      </c>
      <c r="M12" s="336" t="s">
        <v>278</v>
      </c>
      <c r="N12" s="39">
        <v>38</v>
      </c>
      <c r="O12" s="40">
        <v>2.9277714920578419</v>
      </c>
      <c r="P12" s="45">
        <v>11.176470588235301</v>
      </c>
    </row>
    <row r="13" spans="1:16" s="8" customFormat="1" ht="28.9" customHeight="1">
      <c r="A13" s="36">
        <v>4</v>
      </c>
      <c r="B13" s="43" t="s">
        <v>161</v>
      </c>
      <c r="C13" s="336" t="s">
        <v>279</v>
      </c>
      <c r="D13" s="39">
        <v>33</v>
      </c>
      <c r="E13" s="40">
        <v>1.2182617435355985</v>
      </c>
      <c r="F13" s="44">
        <v>2.9438001784121002</v>
      </c>
      <c r="G13" s="43" t="s">
        <v>161</v>
      </c>
      <c r="H13" s="336" t="s">
        <v>279</v>
      </c>
      <c r="I13" s="39">
        <v>21</v>
      </c>
      <c r="J13" s="40">
        <v>1.488451740850629</v>
      </c>
      <c r="K13" s="44">
        <v>2.6888604353393002</v>
      </c>
      <c r="L13" s="43" t="s">
        <v>161</v>
      </c>
      <c r="M13" s="336" t="s">
        <v>279</v>
      </c>
      <c r="N13" s="39">
        <v>12</v>
      </c>
      <c r="O13" s="40">
        <v>0.92455941854458157</v>
      </c>
      <c r="P13" s="45">
        <v>3.5294117647059</v>
      </c>
    </row>
    <row r="14" spans="1:16" s="8" customFormat="1" ht="28.9" customHeight="1">
      <c r="A14" s="36">
        <v>5</v>
      </c>
      <c r="B14" s="43" t="s">
        <v>163</v>
      </c>
      <c r="C14" s="336" t="s">
        <v>280</v>
      </c>
      <c r="D14" s="39">
        <v>16</v>
      </c>
      <c r="E14" s="40">
        <v>0.59067236050210836</v>
      </c>
      <c r="F14" s="44">
        <v>1.4272970561998</v>
      </c>
      <c r="G14" s="43" t="s">
        <v>165</v>
      </c>
      <c r="H14" s="336" t="s">
        <v>281</v>
      </c>
      <c r="I14" s="39">
        <v>13</v>
      </c>
      <c r="J14" s="40">
        <v>0.9214225062408653</v>
      </c>
      <c r="K14" s="44">
        <v>1.6645326504480999</v>
      </c>
      <c r="L14" s="43" t="s">
        <v>169</v>
      </c>
      <c r="M14" s="336" t="s">
        <v>282</v>
      </c>
      <c r="N14" s="39">
        <v>7</v>
      </c>
      <c r="O14" s="40">
        <v>0.5393263274843394</v>
      </c>
      <c r="P14" s="45">
        <v>2.0588235294118</v>
      </c>
    </row>
    <row r="15" spans="1:16" s="8" customFormat="1" ht="28.9" customHeight="1">
      <c r="A15" s="36">
        <v>6</v>
      </c>
      <c r="B15" s="43" t="s">
        <v>169</v>
      </c>
      <c r="C15" s="336" t="s">
        <v>282</v>
      </c>
      <c r="D15" s="39">
        <v>15</v>
      </c>
      <c r="E15" s="40">
        <v>0.55375533797072662</v>
      </c>
      <c r="F15" s="44">
        <v>1.3380909901872999</v>
      </c>
      <c r="G15" s="43" t="s">
        <v>163</v>
      </c>
      <c r="H15" s="336" t="s">
        <v>280</v>
      </c>
      <c r="I15" s="39">
        <v>11</v>
      </c>
      <c r="J15" s="40">
        <v>0.77966519758842467</v>
      </c>
      <c r="K15" s="44">
        <v>1.4084507042254</v>
      </c>
      <c r="L15" s="43" t="s">
        <v>163</v>
      </c>
      <c r="M15" s="336" t="s">
        <v>280</v>
      </c>
      <c r="N15" s="39">
        <v>5</v>
      </c>
      <c r="O15" s="40">
        <v>0.38523309106024239</v>
      </c>
      <c r="P15" s="45">
        <v>1.4705882352941</v>
      </c>
    </row>
    <row r="16" spans="1:16" s="8" customFormat="1" ht="28.9" customHeight="1">
      <c r="A16" s="36">
        <v>7</v>
      </c>
      <c r="B16" s="43" t="s">
        <v>165</v>
      </c>
      <c r="C16" s="336" t="s">
        <v>281</v>
      </c>
      <c r="D16" s="39">
        <v>15</v>
      </c>
      <c r="E16" s="40">
        <v>0.55375533797072662</v>
      </c>
      <c r="F16" s="44">
        <v>1.3380909901872999</v>
      </c>
      <c r="G16" s="43" t="s">
        <v>171</v>
      </c>
      <c r="H16" s="336" t="s">
        <v>283</v>
      </c>
      <c r="I16" s="39">
        <v>10</v>
      </c>
      <c r="J16" s="40">
        <v>0.70878654326220414</v>
      </c>
      <c r="K16" s="44">
        <v>1.2804097311139999</v>
      </c>
      <c r="L16" s="43" t="s">
        <v>171</v>
      </c>
      <c r="M16" s="336" t="s">
        <v>283</v>
      </c>
      <c r="N16" s="39">
        <v>4</v>
      </c>
      <c r="O16" s="40">
        <v>0.30818647284819389</v>
      </c>
      <c r="P16" s="45">
        <v>1.1764705882352999</v>
      </c>
    </row>
    <row r="17" spans="1:16" s="8" customFormat="1" ht="28.9" customHeight="1">
      <c r="A17" s="36">
        <v>8</v>
      </c>
      <c r="B17" s="43" t="s">
        <v>171</v>
      </c>
      <c r="C17" s="336" t="s">
        <v>283</v>
      </c>
      <c r="D17" s="39">
        <v>14</v>
      </c>
      <c r="E17" s="40">
        <v>0.51683831543934489</v>
      </c>
      <c r="F17" s="44">
        <v>1.2488849241747999</v>
      </c>
      <c r="G17" s="43" t="s">
        <v>169</v>
      </c>
      <c r="H17" s="336" t="s">
        <v>282</v>
      </c>
      <c r="I17" s="39">
        <v>8</v>
      </c>
      <c r="J17" s="40">
        <v>0.5670292346097634</v>
      </c>
      <c r="K17" s="45">
        <v>1.0243277848912</v>
      </c>
      <c r="L17" s="46" t="s">
        <v>167</v>
      </c>
      <c r="M17" s="336" t="s">
        <v>284</v>
      </c>
      <c r="N17" s="39">
        <v>4</v>
      </c>
      <c r="O17" s="40">
        <v>0.30818647284819389</v>
      </c>
      <c r="P17" s="45">
        <v>1.1764705882352999</v>
      </c>
    </row>
    <row r="18" spans="1:16" s="8" customFormat="1" ht="28.9" customHeight="1">
      <c r="A18" s="36">
        <v>9</v>
      </c>
      <c r="B18" s="43" t="s">
        <v>167</v>
      </c>
      <c r="C18" s="336" t="s">
        <v>284</v>
      </c>
      <c r="D18" s="39">
        <v>9</v>
      </c>
      <c r="E18" s="40">
        <v>0.33225320278243603</v>
      </c>
      <c r="F18" s="44">
        <v>0.80285459411240001</v>
      </c>
      <c r="G18" s="43" t="s">
        <v>167</v>
      </c>
      <c r="H18" s="336" t="s">
        <v>284</v>
      </c>
      <c r="I18" s="39">
        <v>5</v>
      </c>
      <c r="J18" s="40">
        <v>0.35439327163110207</v>
      </c>
      <c r="K18" s="44">
        <v>0.64020486555699996</v>
      </c>
      <c r="L18" s="47" t="s">
        <v>180</v>
      </c>
      <c r="M18" s="336" t="s">
        <v>285</v>
      </c>
      <c r="N18" s="39">
        <v>3</v>
      </c>
      <c r="O18" s="40">
        <v>0.23113985463614539</v>
      </c>
      <c r="P18" s="45">
        <v>0.88235294117649998</v>
      </c>
    </row>
    <row r="19" spans="1:16" s="8" customFormat="1" ht="28.9" customHeight="1">
      <c r="A19" s="36">
        <v>10</v>
      </c>
      <c r="B19" s="43" t="s">
        <v>175</v>
      </c>
      <c r="C19" s="336" t="s">
        <v>286</v>
      </c>
      <c r="D19" s="39">
        <v>6</v>
      </c>
      <c r="E19" s="40">
        <v>0.22150213518829071</v>
      </c>
      <c r="F19" s="44">
        <v>0.53523639607490003</v>
      </c>
      <c r="G19" s="43" t="s">
        <v>175</v>
      </c>
      <c r="H19" s="336" t="s">
        <v>286</v>
      </c>
      <c r="I19" s="39">
        <v>4</v>
      </c>
      <c r="J19" s="40">
        <v>0.2835146173048817</v>
      </c>
      <c r="K19" s="44">
        <v>0.51216389244560001</v>
      </c>
      <c r="L19" s="43" t="s">
        <v>182</v>
      </c>
      <c r="M19" s="336" t="s">
        <v>287</v>
      </c>
      <c r="N19" s="39">
        <v>2</v>
      </c>
      <c r="O19" s="40">
        <v>0.15409323642409689</v>
      </c>
      <c r="P19" s="45">
        <v>0.5882352941176</v>
      </c>
    </row>
    <row r="20" spans="1:16" s="8" customFormat="1" ht="28.9" customHeight="1">
      <c r="A20" s="36"/>
      <c r="B20" s="47"/>
      <c r="C20" s="336" t="s">
        <v>288</v>
      </c>
      <c r="D20" s="48">
        <v>145</v>
      </c>
      <c r="E20" s="40">
        <v>5.3529682670503576</v>
      </c>
      <c r="F20" s="49">
        <v>12.934879571810884</v>
      </c>
      <c r="G20" s="47"/>
      <c r="H20" s="336" t="s">
        <v>288</v>
      </c>
      <c r="I20" s="48">
        <v>104</v>
      </c>
      <c r="J20" s="50">
        <v>7.3713800499269242</v>
      </c>
      <c r="K20" s="49">
        <v>13.316261203585148</v>
      </c>
      <c r="L20" s="47"/>
      <c r="M20" s="336" t="s">
        <v>288</v>
      </c>
      <c r="N20" s="48">
        <v>40</v>
      </c>
      <c r="O20" s="50">
        <v>3.0818647284819387</v>
      </c>
      <c r="P20" s="45">
        <v>11.764705882352942</v>
      </c>
    </row>
    <row r="21" spans="1:16" s="8" customFormat="1" ht="28.9" customHeight="1">
      <c r="A21" s="51">
        <v>11</v>
      </c>
      <c r="B21" s="52" t="s">
        <v>109</v>
      </c>
      <c r="C21" s="337" t="s">
        <v>289</v>
      </c>
      <c r="D21" s="54">
        <v>5</v>
      </c>
      <c r="E21" s="55">
        <v>0.18458511265690891</v>
      </c>
      <c r="F21" s="44">
        <v>0.4460303300624</v>
      </c>
      <c r="G21" s="52" t="s">
        <v>184</v>
      </c>
      <c r="H21" s="337" t="s">
        <v>290</v>
      </c>
      <c r="I21" s="54">
        <v>3</v>
      </c>
      <c r="J21" s="40">
        <v>0.2126359629786613</v>
      </c>
      <c r="K21" s="44">
        <v>0.38412291933420001</v>
      </c>
      <c r="L21" s="52" t="s">
        <v>109</v>
      </c>
      <c r="M21" s="337" t="s">
        <v>289</v>
      </c>
      <c r="N21" s="54">
        <v>2</v>
      </c>
      <c r="O21" s="40">
        <v>0.15409323642409689</v>
      </c>
      <c r="P21" s="56">
        <v>0.5882352941176</v>
      </c>
    </row>
    <row r="22" spans="1:16" s="8" customFormat="1" ht="28.9" customHeight="1">
      <c r="A22" s="36">
        <v>12</v>
      </c>
      <c r="B22" s="43" t="s">
        <v>180</v>
      </c>
      <c r="C22" s="336" t="s">
        <v>285</v>
      </c>
      <c r="D22" s="39">
        <v>4</v>
      </c>
      <c r="E22" s="40">
        <v>0.14766809012552709</v>
      </c>
      <c r="F22" s="45">
        <v>0.35682426405000001</v>
      </c>
      <c r="G22" s="46" t="s">
        <v>109</v>
      </c>
      <c r="H22" s="336" t="s">
        <v>289</v>
      </c>
      <c r="I22" s="39">
        <v>3</v>
      </c>
      <c r="J22" s="40">
        <v>0.2126359629786613</v>
      </c>
      <c r="K22" s="44">
        <v>0.38412291933420001</v>
      </c>
      <c r="L22" s="43" t="s">
        <v>175</v>
      </c>
      <c r="M22" s="336" t="s">
        <v>286</v>
      </c>
      <c r="N22" s="39">
        <v>2</v>
      </c>
      <c r="O22" s="40">
        <v>0.15409323642409689</v>
      </c>
      <c r="P22" s="45">
        <v>0.5882352941176</v>
      </c>
    </row>
    <row r="23" spans="1:16" s="8" customFormat="1" ht="28.9" customHeight="1">
      <c r="A23" s="36">
        <v>13</v>
      </c>
      <c r="B23" s="43" t="s">
        <v>184</v>
      </c>
      <c r="C23" s="336" t="s">
        <v>290</v>
      </c>
      <c r="D23" s="39">
        <v>4</v>
      </c>
      <c r="E23" s="40">
        <v>0.14766809012552709</v>
      </c>
      <c r="F23" s="44">
        <v>0.35682426405000001</v>
      </c>
      <c r="G23" s="46" t="s">
        <v>228</v>
      </c>
      <c r="H23" s="336" t="s">
        <v>291</v>
      </c>
      <c r="I23" s="39">
        <v>2</v>
      </c>
      <c r="J23" s="40">
        <v>0.14175730865244079</v>
      </c>
      <c r="K23" s="44">
        <v>0.25608194622280001</v>
      </c>
      <c r="L23" s="57" t="s">
        <v>165</v>
      </c>
      <c r="M23" s="336" t="s">
        <v>281</v>
      </c>
      <c r="N23" s="39">
        <v>2</v>
      </c>
      <c r="O23" s="40">
        <v>0.15409323642409689</v>
      </c>
      <c r="P23" s="45">
        <v>0.5882352941176</v>
      </c>
    </row>
    <row r="24" spans="1:16" s="8" customFormat="1" ht="28.9" customHeight="1">
      <c r="A24" s="36">
        <v>14</v>
      </c>
      <c r="B24" s="57" t="s">
        <v>182</v>
      </c>
      <c r="C24" s="336" t="s">
        <v>287</v>
      </c>
      <c r="D24" s="39">
        <v>3</v>
      </c>
      <c r="E24" s="40">
        <v>0.1107510675941453</v>
      </c>
      <c r="F24" s="44">
        <v>0.26761819803749998</v>
      </c>
      <c r="G24" s="57" t="s">
        <v>182</v>
      </c>
      <c r="H24" s="336" t="s">
        <v>287</v>
      </c>
      <c r="I24" s="39">
        <v>1</v>
      </c>
      <c r="J24" s="40">
        <v>7.0878654326220397E-2</v>
      </c>
      <c r="K24" s="45">
        <v>0.1280409731114</v>
      </c>
      <c r="L24" s="46" t="s">
        <v>292</v>
      </c>
      <c r="M24" s="336" t="s">
        <v>293</v>
      </c>
      <c r="N24" s="39">
        <v>1</v>
      </c>
      <c r="O24" s="40">
        <v>7.7046618212048501E-2</v>
      </c>
      <c r="P24" s="45">
        <v>0.2941176470588</v>
      </c>
    </row>
    <row r="25" spans="1:16" s="8" customFormat="1" ht="28.9" customHeight="1">
      <c r="A25" s="58">
        <v>15</v>
      </c>
      <c r="B25" s="59" t="s">
        <v>238</v>
      </c>
      <c r="C25" s="338" t="s">
        <v>294</v>
      </c>
      <c r="D25" s="61">
        <v>2</v>
      </c>
      <c r="E25" s="50">
        <v>7.3834045062763587E-2</v>
      </c>
      <c r="F25" s="49">
        <v>0.178412132025</v>
      </c>
      <c r="G25" s="59" t="s">
        <v>173</v>
      </c>
      <c r="H25" s="338" t="s">
        <v>295</v>
      </c>
      <c r="I25" s="62">
        <v>1</v>
      </c>
      <c r="J25" s="50">
        <v>7.0878654326220397E-2</v>
      </c>
      <c r="K25" s="49">
        <v>0.1280409731114</v>
      </c>
      <c r="L25" s="59" t="s">
        <v>238</v>
      </c>
      <c r="M25" s="338" t="s">
        <v>294</v>
      </c>
      <c r="N25" s="62">
        <v>1</v>
      </c>
      <c r="O25" s="50">
        <v>7.7046618212048501E-2</v>
      </c>
      <c r="P25" s="63">
        <v>0.2941176470588</v>
      </c>
    </row>
    <row r="26" spans="1:16" s="64" customFormat="1" ht="14.25" customHeight="1">
      <c r="A26" s="19" t="s">
        <v>296</v>
      </c>
      <c r="B26" s="19"/>
      <c r="G26" s="65"/>
      <c r="L26" s="65"/>
    </row>
  </sheetData>
  <mergeCells count="1">
    <mergeCell ref="A1:P1"/>
  </mergeCells>
  <phoneticPr fontId="2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P80"/>
  <sheetViews>
    <sheetView showGridLines="0" workbookViewId="0">
      <selection sqref="A1:IV65536"/>
    </sheetView>
  </sheetViews>
  <sheetFormatPr defaultColWidth="9" defaultRowHeight="16.5"/>
  <cols>
    <col min="1" max="1" width="3" style="68" customWidth="1"/>
    <col min="2" max="2" width="13.125" style="7" customWidth="1"/>
    <col min="3" max="3" width="19.875" style="67" customWidth="1"/>
    <col min="4" max="6" width="7.875" style="68" customWidth="1"/>
    <col min="7" max="7" width="13.125" style="326" customWidth="1"/>
    <col min="8" max="8" width="19.875" style="66" customWidth="1"/>
    <col min="9" max="11" width="7.875" style="68" customWidth="1"/>
    <col min="12" max="12" width="13.125" style="326" customWidth="1"/>
    <col min="13" max="13" width="19.875" style="66" customWidth="1"/>
    <col min="14" max="16" width="7.875" style="68" customWidth="1"/>
    <col min="17" max="16384" width="9" style="68"/>
  </cols>
  <sheetData>
    <row r="1" spans="1:16" s="1" customFormat="1" ht="25.5">
      <c r="A1" s="407" t="s">
        <v>297</v>
      </c>
      <c r="B1" s="407"/>
      <c r="C1" s="407"/>
      <c r="D1" s="407"/>
      <c r="E1" s="407"/>
      <c r="F1" s="407"/>
      <c r="G1" s="407"/>
      <c r="H1" s="407"/>
      <c r="I1" s="407"/>
      <c r="J1" s="407"/>
      <c r="K1" s="407"/>
      <c r="L1" s="407"/>
      <c r="M1" s="407"/>
      <c r="N1" s="407"/>
      <c r="O1" s="407"/>
      <c r="P1" s="407"/>
    </row>
    <row r="2" spans="1:16" s="1" customFormat="1" ht="6" customHeight="1">
      <c r="A2" s="2"/>
      <c r="B2" s="3"/>
      <c r="C2" s="4"/>
      <c r="D2" s="4"/>
      <c r="E2" s="4"/>
      <c r="F2" s="4"/>
      <c r="G2" s="3"/>
      <c r="H2" s="4"/>
      <c r="I2" s="4"/>
      <c r="J2" s="4"/>
      <c r="K2" s="4"/>
      <c r="L2" s="3"/>
      <c r="M2" s="4"/>
      <c r="N2" s="4"/>
      <c r="O2" s="4"/>
      <c r="P2" s="4"/>
    </row>
    <row r="3" spans="1:16" s="1" customFormat="1">
      <c r="A3" s="335" t="s">
        <v>256</v>
      </c>
      <c r="B3" s="3"/>
      <c r="C3" s="6"/>
      <c r="D3" s="4"/>
      <c r="E3" s="4"/>
      <c r="F3" s="4"/>
      <c r="G3" s="3"/>
      <c r="H3" s="4"/>
      <c r="I3" s="4"/>
      <c r="J3" s="4"/>
      <c r="K3" s="4"/>
      <c r="L3" s="3"/>
      <c r="M3" s="4"/>
      <c r="N3" s="4"/>
      <c r="O3" s="4"/>
      <c r="P3" s="6"/>
    </row>
    <row r="4" spans="1:16" s="1" customFormat="1" ht="15.75">
      <c r="B4" s="7"/>
      <c r="C4" s="8"/>
      <c r="G4" s="7"/>
      <c r="L4" s="7"/>
      <c r="P4" s="9" t="s">
        <v>257</v>
      </c>
    </row>
    <row r="5" spans="1:16" s="19" customFormat="1" ht="14.25" customHeight="1">
      <c r="A5" s="10" t="s">
        <v>0</v>
      </c>
      <c r="B5" s="11"/>
      <c r="C5" s="12" t="s">
        <v>1</v>
      </c>
      <c r="D5" s="11"/>
      <c r="E5" s="13"/>
      <c r="F5" s="14"/>
      <c r="G5" s="11"/>
      <c r="H5" s="12" t="s">
        <v>2</v>
      </c>
      <c r="I5" s="11"/>
      <c r="J5" s="15"/>
      <c r="K5" s="16"/>
      <c r="L5" s="17"/>
      <c r="M5" s="12" t="s">
        <v>3</v>
      </c>
      <c r="N5" s="11"/>
      <c r="O5" s="15"/>
      <c r="P5" s="18"/>
    </row>
    <row r="6" spans="1:16" s="19" customFormat="1" ht="14.25" customHeight="1">
      <c r="A6" s="69"/>
      <c r="B6" s="21" t="s">
        <v>30</v>
      </c>
      <c r="C6" s="71"/>
      <c r="D6" s="10" t="s">
        <v>4</v>
      </c>
      <c r="E6" s="70" t="s">
        <v>140</v>
      </c>
      <c r="F6" s="10" t="s">
        <v>258</v>
      </c>
      <c r="G6" s="21" t="s">
        <v>30</v>
      </c>
      <c r="H6" s="71"/>
      <c r="I6" s="10" t="s">
        <v>4</v>
      </c>
      <c r="J6" s="70" t="s">
        <v>259</v>
      </c>
      <c r="K6" s="10" t="s">
        <v>258</v>
      </c>
      <c r="L6" s="21" t="s">
        <v>30</v>
      </c>
      <c r="M6" s="71"/>
      <c r="N6" s="10" t="s">
        <v>4</v>
      </c>
      <c r="O6" s="328" t="s">
        <v>259</v>
      </c>
      <c r="P6" s="329" t="s">
        <v>258</v>
      </c>
    </row>
    <row r="7" spans="1:16" s="19" customFormat="1" ht="14.25" customHeight="1">
      <c r="A7" s="69"/>
      <c r="B7" s="75" t="s">
        <v>260</v>
      </c>
      <c r="C7" s="74" t="s">
        <v>261</v>
      </c>
      <c r="D7" s="72"/>
      <c r="E7" s="73" t="s">
        <v>15</v>
      </c>
      <c r="F7" s="72" t="s">
        <v>262</v>
      </c>
      <c r="G7" s="75" t="s">
        <v>142</v>
      </c>
      <c r="H7" s="74" t="s">
        <v>261</v>
      </c>
      <c r="I7" s="72"/>
      <c r="J7" s="73" t="s">
        <v>15</v>
      </c>
      <c r="K7" s="72" t="s">
        <v>262</v>
      </c>
      <c r="L7" s="75" t="s">
        <v>260</v>
      </c>
      <c r="M7" s="74" t="s">
        <v>261</v>
      </c>
      <c r="N7" s="72"/>
      <c r="O7" s="73" t="s">
        <v>15</v>
      </c>
      <c r="P7" s="75" t="s">
        <v>262</v>
      </c>
    </row>
    <row r="8" spans="1:16" s="19" customFormat="1" ht="14.25" customHeight="1">
      <c r="A8" s="76" t="s">
        <v>12</v>
      </c>
      <c r="B8" s="79" t="s">
        <v>13</v>
      </c>
      <c r="C8" s="78"/>
      <c r="D8" s="76" t="s">
        <v>14</v>
      </c>
      <c r="E8" s="77" t="s">
        <v>259</v>
      </c>
      <c r="F8" s="76" t="s">
        <v>16</v>
      </c>
      <c r="G8" s="79" t="s">
        <v>13</v>
      </c>
      <c r="H8" s="78"/>
      <c r="I8" s="76" t="s">
        <v>14</v>
      </c>
      <c r="J8" s="77" t="s">
        <v>259</v>
      </c>
      <c r="K8" s="76" t="s">
        <v>16</v>
      </c>
      <c r="L8" s="79" t="s">
        <v>13</v>
      </c>
      <c r="M8" s="78"/>
      <c r="N8" s="76" t="s">
        <v>14</v>
      </c>
      <c r="O8" s="77" t="s">
        <v>259</v>
      </c>
      <c r="P8" s="79" t="s">
        <v>16</v>
      </c>
    </row>
    <row r="9" spans="1:16" s="1" customFormat="1" ht="28.9" customHeight="1">
      <c r="A9" s="330"/>
      <c r="B9" s="37" t="s">
        <v>42</v>
      </c>
      <c r="C9" s="38" t="s">
        <v>18</v>
      </c>
      <c r="D9" s="39">
        <v>1164</v>
      </c>
      <c r="E9" s="40">
        <v>41.279376979300025</v>
      </c>
      <c r="F9" s="41">
        <v>100</v>
      </c>
      <c r="G9" s="37" t="s">
        <v>42</v>
      </c>
      <c r="H9" s="38" t="s">
        <v>18</v>
      </c>
      <c r="I9" s="39">
        <v>817</v>
      </c>
      <c r="J9" s="40">
        <v>55.666578317833675</v>
      </c>
      <c r="K9" s="41">
        <v>100</v>
      </c>
      <c r="L9" s="37" t="s">
        <v>42</v>
      </c>
      <c r="M9" s="38" t="s">
        <v>18</v>
      </c>
      <c r="N9" s="39">
        <v>347</v>
      </c>
      <c r="O9" s="40">
        <v>25.662966121186887</v>
      </c>
      <c r="P9" s="42">
        <v>100</v>
      </c>
    </row>
    <row r="10" spans="1:16" s="8" customFormat="1" ht="28.9" customHeight="1">
      <c r="A10" s="36">
        <v>1</v>
      </c>
      <c r="B10" s="43" t="s">
        <v>99</v>
      </c>
      <c r="C10" s="38" t="s">
        <v>19</v>
      </c>
      <c r="D10" s="39">
        <v>495</v>
      </c>
      <c r="E10" s="40">
        <v>17.554374230887898</v>
      </c>
      <c r="F10" s="44">
        <v>42.52577319587629</v>
      </c>
      <c r="G10" s="43" t="s">
        <v>99</v>
      </c>
      <c r="H10" s="38" t="s">
        <v>19</v>
      </c>
      <c r="I10" s="39">
        <v>384</v>
      </c>
      <c r="J10" s="40">
        <v>26.163973162849611</v>
      </c>
      <c r="K10" s="44">
        <v>47.001223990208075</v>
      </c>
      <c r="L10" s="43" t="s">
        <v>99</v>
      </c>
      <c r="M10" s="38" t="s">
        <v>19</v>
      </c>
      <c r="N10" s="39">
        <v>111</v>
      </c>
      <c r="O10" s="40">
        <v>8.2091908917917706</v>
      </c>
      <c r="P10" s="45">
        <v>31.988472622478387</v>
      </c>
    </row>
    <row r="11" spans="1:16" s="8" customFormat="1" ht="28.9" customHeight="1">
      <c r="A11" s="36">
        <v>2</v>
      </c>
      <c r="B11" s="43" t="s">
        <v>100</v>
      </c>
      <c r="C11" s="38" t="s">
        <v>33</v>
      </c>
      <c r="D11" s="39">
        <v>257</v>
      </c>
      <c r="E11" s="40">
        <v>9.1140892471478576</v>
      </c>
      <c r="F11" s="44">
        <v>22.079037800687285</v>
      </c>
      <c r="G11" s="43" t="s">
        <v>100</v>
      </c>
      <c r="H11" s="38" t="s">
        <v>33</v>
      </c>
      <c r="I11" s="39">
        <v>168</v>
      </c>
      <c r="J11" s="40">
        <v>11.446738258746706</v>
      </c>
      <c r="K11" s="44">
        <v>20.563035495716033</v>
      </c>
      <c r="L11" s="43" t="s">
        <v>100</v>
      </c>
      <c r="M11" s="38" t="s">
        <v>33</v>
      </c>
      <c r="N11" s="39">
        <v>89</v>
      </c>
      <c r="O11" s="40">
        <v>6.5821440483735811</v>
      </c>
      <c r="P11" s="45">
        <v>25.648414985590779</v>
      </c>
    </row>
    <row r="12" spans="1:16" s="8" customFormat="1" ht="28.9" customHeight="1">
      <c r="A12" s="36">
        <v>3</v>
      </c>
      <c r="B12" s="43" t="s">
        <v>49</v>
      </c>
      <c r="C12" s="38" t="s">
        <v>20</v>
      </c>
      <c r="D12" s="39">
        <v>120</v>
      </c>
      <c r="E12" s="40">
        <v>4.2556058741546412</v>
      </c>
      <c r="F12" s="44">
        <v>10.309278350515465</v>
      </c>
      <c r="G12" s="43" t="s">
        <v>49</v>
      </c>
      <c r="H12" s="38" t="s">
        <v>20</v>
      </c>
      <c r="I12" s="39">
        <v>74</v>
      </c>
      <c r="J12" s="40">
        <v>5.0420156615908107</v>
      </c>
      <c r="K12" s="44">
        <v>9.0575275397796826</v>
      </c>
      <c r="L12" s="43" t="s">
        <v>49</v>
      </c>
      <c r="M12" s="38" t="s">
        <v>20</v>
      </c>
      <c r="N12" s="39">
        <v>46</v>
      </c>
      <c r="O12" s="40">
        <v>3.402007036238031</v>
      </c>
      <c r="P12" s="45">
        <v>13.256484149855908</v>
      </c>
    </row>
    <row r="13" spans="1:16" s="8" customFormat="1" ht="28.9" customHeight="1">
      <c r="A13" s="36">
        <v>4</v>
      </c>
      <c r="B13" s="43" t="s">
        <v>64</v>
      </c>
      <c r="C13" s="38" t="s">
        <v>34</v>
      </c>
      <c r="D13" s="39">
        <v>33</v>
      </c>
      <c r="E13" s="40">
        <v>1.1702916153925265</v>
      </c>
      <c r="F13" s="44">
        <v>2.8350515463917527</v>
      </c>
      <c r="G13" s="43" t="s">
        <v>64</v>
      </c>
      <c r="H13" s="38" t="s">
        <v>34</v>
      </c>
      <c r="I13" s="39">
        <v>21</v>
      </c>
      <c r="J13" s="40">
        <v>1.4308422823433382</v>
      </c>
      <c r="K13" s="44">
        <v>2.5703794369645041</v>
      </c>
      <c r="L13" s="43" t="s">
        <v>64</v>
      </c>
      <c r="M13" s="38" t="s">
        <v>34</v>
      </c>
      <c r="N13" s="39">
        <v>12</v>
      </c>
      <c r="O13" s="40">
        <v>0.88748009640992109</v>
      </c>
      <c r="P13" s="45">
        <v>3.4582132564841497</v>
      </c>
    </row>
    <row r="14" spans="1:16" s="8" customFormat="1" ht="28.9" customHeight="1">
      <c r="A14" s="36">
        <v>5</v>
      </c>
      <c r="B14" s="43" t="s">
        <v>65</v>
      </c>
      <c r="C14" s="38" t="s">
        <v>21</v>
      </c>
      <c r="D14" s="39">
        <v>22</v>
      </c>
      <c r="E14" s="40">
        <v>0.78019441026168435</v>
      </c>
      <c r="F14" s="44">
        <v>1.8900343642611683</v>
      </c>
      <c r="G14" s="43" t="s">
        <v>65</v>
      </c>
      <c r="H14" s="38" t="s">
        <v>21</v>
      </c>
      <c r="I14" s="39">
        <v>13</v>
      </c>
      <c r="J14" s="40">
        <v>0.88575950811730453</v>
      </c>
      <c r="K14" s="44">
        <v>1.5911872705018359</v>
      </c>
      <c r="L14" s="43" t="s">
        <v>65</v>
      </c>
      <c r="M14" s="38" t="s">
        <v>21</v>
      </c>
      <c r="N14" s="39">
        <v>9</v>
      </c>
      <c r="O14" s="40">
        <v>0.66561007230744085</v>
      </c>
      <c r="P14" s="45">
        <v>2.5936599423631126</v>
      </c>
    </row>
    <row r="15" spans="1:16" s="8" customFormat="1" ht="28.9" customHeight="1">
      <c r="A15" s="36">
        <v>6</v>
      </c>
      <c r="B15" s="43" t="s">
        <v>94</v>
      </c>
      <c r="C15" s="38" t="s">
        <v>36</v>
      </c>
      <c r="D15" s="39">
        <v>15</v>
      </c>
      <c r="E15" s="40">
        <v>0.53195073426933015</v>
      </c>
      <c r="F15" s="44">
        <v>1.2886597938144331</v>
      </c>
      <c r="G15" s="43" t="s">
        <v>94</v>
      </c>
      <c r="H15" s="38" t="s">
        <v>36</v>
      </c>
      <c r="I15" s="39">
        <v>9</v>
      </c>
      <c r="J15" s="40">
        <v>0.61321812100428785</v>
      </c>
      <c r="K15" s="44">
        <v>1.1015911872705018</v>
      </c>
      <c r="L15" s="43" t="s">
        <v>88</v>
      </c>
      <c r="M15" s="38" t="s">
        <v>35</v>
      </c>
      <c r="N15" s="39">
        <v>7</v>
      </c>
      <c r="O15" s="40">
        <v>0.51769672290578728</v>
      </c>
      <c r="P15" s="45">
        <v>2.0172910662824206</v>
      </c>
    </row>
    <row r="16" spans="1:16" s="8" customFormat="1" ht="28.9" customHeight="1">
      <c r="A16" s="36">
        <v>7</v>
      </c>
      <c r="B16" s="43" t="s">
        <v>88</v>
      </c>
      <c r="C16" s="38" t="s">
        <v>35</v>
      </c>
      <c r="D16" s="39">
        <v>12</v>
      </c>
      <c r="E16" s="40">
        <v>0.42556058741546415</v>
      </c>
      <c r="F16" s="44">
        <v>1.0309278350515463</v>
      </c>
      <c r="G16" s="43" t="s">
        <v>101</v>
      </c>
      <c r="H16" s="38" t="s">
        <v>37</v>
      </c>
      <c r="I16" s="39">
        <v>9</v>
      </c>
      <c r="J16" s="40">
        <v>0.61321812100428785</v>
      </c>
      <c r="K16" s="44">
        <v>1.1015911872705018</v>
      </c>
      <c r="L16" s="43" t="s">
        <v>94</v>
      </c>
      <c r="M16" s="38" t="s">
        <v>36</v>
      </c>
      <c r="N16" s="39">
        <v>6</v>
      </c>
      <c r="O16" s="40">
        <v>0.44374004820496055</v>
      </c>
      <c r="P16" s="45">
        <v>1.7291066282420748</v>
      </c>
    </row>
    <row r="17" spans="1:16" s="8" customFormat="1" ht="28.9" customHeight="1">
      <c r="A17" s="36">
        <v>8</v>
      </c>
      <c r="B17" s="43" t="s">
        <v>72</v>
      </c>
      <c r="C17" s="38" t="s">
        <v>22</v>
      </c>
      <c r="D17" s="39">
        <v>11</v>
      </c>
      <c r="E17" s="40">
        <v>0.39009720513084217</v>
      </c>
      <c r="F17" s="44">
        <v>0.94501718213058417</v>
      </c>
      <c r="G17" s="43" t="s">
        <v>72</v>
      </c>
      <c r="H17" s="38" t="s">
        <v>22</v>
      </c>
      <c r="I17" s="39">
        <v>8</v>
      </c>
      <c r="J17" s="40">
        <v>0.54508277422603346</v>
      </c>
      <c r="K17" s="45">
        <v>0.97919216646266827</v>
      </c>
      <c r="L17" s="46" t="s">
        <v>53</v>
      </c>
      <c r="M17" s="38" t="s">
        <v>26</v>
      </c>
      <c r="N17" s="39">
        <v>4</v>
      </c>
      <c r="O17" s="40">
        <v>0.29582669880330709</v>
      </c>
      <c r="P17" s="45">
        <v>1.1527377521613833</v>
      </c>
    </row>
    <row r="18" spans="1:16" s="8" customFormat="1" ht="28.9" customHeight="1">
      <c r="A18" s="36">
        <v>9</v>
      </c>
      <c r="B18" s="43" t="s">
        <v>101</v>
      </c>
      <c r="C18" s="38" t="s">
        <v>37</v>
      </c>
      <c r="D18" s="39">
        <v>11</v>
      </c>
      <c r="E18" s="40">
        <v>0.39009720513084217</v>
      </c>
      <c r="F18" s="44">
        <v>0.94501718213058417</v>
      </c>
      <c r="G18" s="43" t="s">
        <v>88</v>
      </c>
      <c r="H18" s="38" t="s">
        <v>35</v>
      </c>
      <c r="I18" s="39">
        <v>5</v>
      </c>
      <c r="J18" s="40">
        <v>0.34067673389127101</v>
      </c>
      <c r="K18" s="44">
        <v>0.61199510403916768</v>
      </c>
      <c r="L18" s="47" t="s">
        <v>51</v>
      </c>
      <c r="M18" s="38" t="s">
        <v>112</v>
      </c>
      <c r="N18" s="39">
        <v>3</v>
      </c>
      <c r="O18" s="40">
        <v>0.22187002410248027</v>
      </c>
      <c r="P18" s="45">
        <v>0.86455331412103742</v>
      </c>
    </row>
    <row r="19" spans="1:16" s="8" customFormat="1" ht="28.9" customHeight="1">
      <c r="A19" s="36">
        <v>10</v>
      </c>
      <c r="B19" s="43" t="s">
        <v>51</v>
      </c>
      <c r="C19" s="38" t="s">
        <v>112</v>
      </c>
      <c r="D19" s="39">
        <v>6</v>
      </c>
      <c r="E19" s="40">
        <v>0.21278029370773208</v>
      </c>
      <c r="F19" s="44">
        <v>0.51546391752577314</v>
      </c>
      <c r="G19" s="43" t="s">
        <v>71</v>
      </c>
      <c r="H19" s="38" t="s">
        <v>263</v>
      </c>
      <c r="I19" s="39">
        <v>4</v>
      </c>
      <c r="J19" s="40">
        <v>0.27254138711301673</v>
      </c>
      <c r="K19" s="44">
        <v>0.48959608323133413</v>
      </c>
      <c r="L19" s="43" t="s">
        <v>72</v>
      </c>
      <c r="M19" s="38" t="s">
        <v>22</v>
      </c>
      <c r="N19" s="39">
        <v>3</v>
      </c>
      <c r="O19" s="40">
        <v>0.22187002410248027</v>
      </c>
      <c r="P19" s="45">
        <v>0.86455331412103742</v>
      </c>
    </row>
    <row r="20" spans="1:16" s="8" customFormat="1" ht="28.9" customHeight="1">
      <c r="A20" s="36"/>
      <c r="B20" s="47"/>
      <c r="C20" s="38" t="s">
        <v>25</v>
      </c>
      <c r="D20" s="48">
        <v>182</v>
      </c>
      <c r="E20" s="40">
        <v>6.4543355758012062</v>
      </c>
      <c r="F20" s="49">
        <v>15.63573883161512</v>
      </c>
      <c r="G20" s="47"/>
      <c r="H20" s="38" t="s">
        <v>25</v>
      </c>
      <c r="I20" s="48">
        <v>122</v>
      </c>
      <c r="J20" s="50">
        <v>8.3125123069470117</v>
      </c>
      <c r="K20" s="49">
        <v>14.932680538555692</v>
      </c>
      <c r="L20" s="47"/>
      <c r="M20" s="38" t="s">
        <v>25</v>
      </c>
      <c r="N20" s="48">
        <v>57</v>
      </c>
      <c r="O20" s="50">
        <v>4.2155304579471258</v>
      </c>
      <c r="P20" s="45">
        <v>16.426512968299711</v>
      </c>
    </row>
    <row r="21" spans="1:16" s="8" customFormat="1" ht="28.9" customHeight="1">
      <c r="A21" s="51">
        <v>11</v>
      </c>
      <c r="B21" s="52" t="s">
        <v>53</v>
      </c>
      <c r="C21" s="53" t="s">
        <v>26</v>
      </c>
      <c r="D21" s="54">
        <v>5</v>
      </c>
      <c r="E21" s="55">
        <v>0.17731691142311007</v>
      </c>
      <c r="F21" s="44">
        <v>0.42955326460481097</v>
      </c>
      <c r="G21" s="52" t="s">
        <v>89</v>
      </c>
      <c r="H21" s="53" t="s">
        <v>39</v>
      </c>
      <c r="I21" s="54">
        <v>4</v>
      </c>
      <c r="J21" s="40">
        <v>0.27254138711301673</v>
      </c>
      <c r="K21" s="44">
        <v>0.48959608323133413</v>
      </c>
      <c r="L21" s="52" t="s">
        <v>52</v>
      </c>
      <c r="M21" s="53" t="s">
        <v>24</v>
      </c>
      <c r="N21" s="54">
        <v>2</v>
      </c>
      <c r="O21" s="40">
        <v>0.14791334940165354</v>
      </c>
      <c r="P21" s="56">
        <v>0.57636887608069165</v>
      </c>
    </row>
    <row r="22" spans="1:16" s="8" customFormat="1" ht="28.9" customHeight="1">
      <c r="A22" s="36">
        <v>12</v>
      </c>
      <c r="B22" s="43" t="s">
        <v>71</v>
      </c>
      <c r="C22" s="38" t="s">
        <v>263</v>
      </c>
      <c r="D22" s="39">
        <v>4</v>
      </c>
      <c r="E22" s="40">
        <v>0.14185352913848806</v>
      </c>
      <c r="F22" s="45">
        <v>0.3436426116838488</v>
      </c>
      <c r="G22" s="46" t="s">
        <v>51</v>
      </c>
      <c r="H22" s="38" t="s">
        <v>112</v>
      </c>
      <c r="I22" s="39">
        <v>3</v>
      </c>
      <c r="J22" s="40">
        <v>0.20440604033476259</v>
      </c>
      <c r="K22" s="44">
        <v>0.36719706242350059</v>
      </c>
      <c r="L22" s="43" t="s">
        <v>101</v>
      </c>
      <c r="M22" s="38" t="s">
        <v>37</v>
      </c>
      <c r="N22" s="39">
        <v>2</v>
      </c>
      <c r="O22" s="40">
        <v>0.14791334940165354</v>
      </c>
      <c r="P22" s="45">
        <v>0.57636887608069165</v>
      </c>
    </row>
    <row r="23" spans="1:16" s="8" customFormat="1" ht="28.9" customHeight="1">
      <c r="A23" s="36">
        <v>13</v>
      </c>
      <c r="B23" s="43" t="s">
        <v>89</v>
      </c>
      <c r="C23" s="38" t="s">
        <v>39</v>
      </c>
      <c r="D23" s="39">
        <v>4</v>
      </c>
      <c r="E23" s="40">
        <v>0.14185352913848806</v>
      </c>
      <c r="F23" s="44">
        <v>0.3436426116838488</v>
      </c>
      <c r="G23" s="46" t="s">
        <v>113</v>
      </c>
      <c r="H23" s="38" t="s">
        <v>38</v>
      </c>
      <c r="I23" s="39">
        <v>2</v>
      </c>
      <c r="J23" s="40">
        <v>0.13627069355650837</v>
      </c>
      <c r="K23" s="44">
        <v>0.24479804161566707</v>
      </c>
      <c r="L23" s="57" t="s">
        <v>45</v>
      </c>
      <c r="M23" s="38" t="s">
        <v>29</v>
      </c>
      <c r="N23" s="39">
        <v>1</v>
      </c>
      <c r="O23" s="40">
        <v>7.3956674700826772E-2</v>
      </c>
      <c r="P23" s="45">
        <v>0.28818443804034583</v>
      </c>
    </row>
    <row r="24" spans="1:16" s="8" customFormat="1" ht="28.9" customHeight="1">
      <c r="A24" s="36">
        <v>14</v>
      </c>
      <c r="B24" s="57" t="s">
        <v>113</v>
      </c>
      <c r="C24" s="38" t="s">
        <v>38</v>
      </c>
      <c r="D24" s="39">
        <v>3</v>
      </c>
      <c r="E24" s="40">
        <v>0.10639014685386604</v>
      </c>
      <c r="F24" s="44">
        <v>0.25773195876288657</v>
      </c>
      <c r="G24" s="57" t="s">
        <v>83</v>
      </c>
      <c r="H24" s="38" t="s">
        <v>23</v>
      </c>
      <c r="I24" s="39">
        <v>2</v>
      </c>
      <c r="J24" s="40">
        <v>0.13627069355650837</v>
      </c>
      <c r="K24" s="45">
        <v>0.24479804161566707</v>
      </c>
      <c r="L24" s="46" t="s">
        <v>56</v>
      </c>
      <c r="M24" s="38" t="s">
        <v>27</v>
      </c>
      <c r="N24" s="39">
        <v>1</v>
      </c>
      <c r="O24" s="40">
        <v>7.3956674700826772E-2</v>
      </c>
      <c r="P24" s="45">
        <v>0.28818443804034583</v>
      </c>
    </row>
    <row r="25" spans="1:16" s="8" customFormat="1" ht="28.9" customHeight="1">
      <c r="A25" s="58">
        <v>15</v>
      </c>
      <c r="B25" s="59" t="s">
        <v>52</v>
      </c>
      <c r="C25" s="60" t="s">
        <v>24</v>
      </c>
      <c r="D25" s="61">
        <v>2</v>
      </c>
      <c r="E25" s="50">
        <v>7.092676456924403E-2</v>
      </c>
      <c r="F25" s="49">
        <v>0.1718213058419244</v>
      </c>
      <c r="G25" s="59" t="s">
        <v>43</v>
      </c>
      <c r="H25" s="60" t="s">
        <v>134</v>
      </c>
      <c r="I25" s="62">
        <v>1</v>
      </c>
      <c r="J25" s="50">
        <v>6.8135346778254183E-2</v>
      </c>
      <c r="K25" s="49">
        <v>0.12239902080783353</v>
      </c>
      <c r="L25" s="59" t="s">
        <v>63</v>
      </c>
      <c r="M25" s="60" t="s">
        <v>41</v>
      </c>
      <c r="N25" s="62">
        <v>1</v>
      </c>
      <c r="O25" s="50">
        <v>7.3956674700826772E-2</v>
      </c>
      <c r="P25" s="63">
        <v>0.28818443804034583</v>
      </c>
    </row>
    <row r="26" spans="1:16" s="334" customFormat="1" ht="14.25" customHeight="1">
      <c r="A26" s="19" t="s">
        <v>264</v>
      </c>
      <c r="B26" s="19"/>
      <c r="G26" s="332"/>
      <c r="L26" s="332"/>
    </row>
    <row r="27" spans="1:16">
      <c r="B27" s="326"/>
      <c r="C27" s="66"/>
    </row>
    <row r="28" spans="1:16">
      <c r="B28" s="326"/>
      <c r="C28" s="66"/>
    </row>
    <row r="29" spans="1:16">
      <c r="B29" s="326"/>
      <c r="C29" s="68"/>
    </row>
    <row r="30" spans="1:16">
      <c r="B30" s="326"/>
      <c r="C30" s="68"/>
    </row>
    <row r="31" spans="1:16">
      <c r="B31" s="326"/>
      <c r="C31" s="66"/>
    </row>
    <row r="32" spans="1:16">
      <c r="B32" s="326"/>
      <c r="C32" s="66"/>
    </row>
    <row r="33" spans="2:3">
      <c r="B33" s="326"/>
      <c r="C33" s="66"/>
    </row>
    <row r="34" spans="2:3">
      <c r="B34" s="326"/>
      <c r="C34" s="66"/>
    </row>
    <row r="35" spans="2:3">
      <c r="B35" s="326"/>
      <c r="C35" s="66"/>
    </row>
    <row r="36" spans="2:3">
      <c r="B36" s="326"/>
      <c r="C36" s="66"/>
    </row>
    <row r="37" spans="2:3">
      <c r="B37" s="326"/>
      <c r="C37" s="66"/>
    </row>
    <row r="38" spans="2:3">
      <c r="B38" s="326"/>
      <c r="C38" s="66"/>
    </row>
    <row r="39" spans="2:3">
      <c r="B39" s="326"/>
      <c r="C39" s="66"/>
    </row>
    <row r="40" spans="2:3">
      <c r="B40" s="326"/>
      <c r="C40" s="66"/>
    </row>
    <row r="41" spans="2:3">
      <c r="B41" s="326"/>
      <c r="C41" s="66"/>
    </row>
    <row r="42" spans="2:3">
      <c r="B42" s="326"/>
      <c r="C42" s="66"/>
    </row>
    <row r="43" spans="2:3">
      <c r="B43" s="326"/>
      <c r="C43" s="66"/>
    </row>
    <row r="44" spans="2:3">
      <c r="B44" s="326"/>
      <c r="C44" s="66"/>
    </row>
    <row r="45" spans="2:3">
      <c r="B45" s="326"/>
      <c r="C45" s="66"/>
    </row>
    <row r="46" spans="2:3">
      <c r="B46" s="326"/>
      <c r="C46" s="66"/>
    </row>
    <row r="47" spans="2:3">
      <c r="B47" s="326"/>
      <c r="C47" s="66"/>
    </row>
    <row r="48" spans="2:3">
      <c r="B48" s="326"/>
      <c r="C48" s="66"/>
    </row>
    <row r="49" spans="2:3">
      <c r="B49" s="326"/>
      <c r="C49" s="66"/>
    </row>
    <row r="50" spans="2:3">
      <c r="B50" s="326"/>
      <c r="C50" s="66"/>
    </row>
    <row r="51" spans="2:3">
      <c r="B51" s="326"/>
      <c r="C51" s="66"/>
    </row>
    <row r="52" spans="2:3">
      <c r="B52" s="326"/>
      <c r="C52" s="66"/>
    </row>
    <row r="53" spans="2:3">
      <c r="B53" s="326"/>
      <c r="C53" s="66"/>
    </row>
    <row r="54" spans="2:3">
      <c r="B54" s="326"/>
      <c r="C54" s="66"/>
    </row>
    <row r="55" spans="2:3">
      <c r="B55" s="326"/>
      <c r="C55" s="66"/>
    </row>
    <row r="56" spans="2:3">
      <c r="B56" s="326"/>
      <c r="C56" s="66"/>
    </row>
    <row r="57" spans="2:3">
      <c r="B57" s="326"/>
      <c r="C57" s="66"/>
    </row>
    <row r="58" spans="2:3">
      <c r="B58" s="326"/>
      <c r="C58" s="66"/>
    </row>
    <row r="59" spans="2:3">
      <c r="B59" s="326"/>
      <c r="C59" s="66"/>
    </row>
    <row r="60" spans="2:3">
      <c r="B60" s="326"/>
      <c r="C60" s="66"/>
    </row>
    <row r="61" spans="2:3">
      <c r="B61" s="326"/>
      <c r="C61" s="66"/>
    </row>
    <row r="62" spans="2:3">
      <c r="B62" s="326"/>
      <c r="C62" s="66"/>
    </row>
    <row r="63" spans="2:3">
      <c r="B63" s="326"/>
      <c r="C63" s="66"/>
    </row>
    <row r="64" spans="2:3">
      <c r="B64" s="326"/>
      <c r="C64" s="66"/>
    </row>
    <row r="65" spans="2:3">
      <c r="B65" s="326"/>
      <c r="C65" s="66"/>
    </row>
    <row r="66" spans="2:3">
      <c r="B66" s="326"/>
      <c r="C66" s="66"/>
    </row>
    <row r="67" spans="2:3">
      <c r="B67" s="326"/>
      <c r="C67" s="66"/>
    </row>
    <row r="68" spans="2:3">
      <c r="B68" s="326"/>
      <c r="C68" s="66"/>
    </row>
    <row r="69" spans="2:3">
      <c r="B69" s="326"/>
      <c r="C69" s="66"/>
    </row>
    <row r="70" spans="2:3">
      <c r="B70" s="326"/>
      <c r="C70" s="66"/>
    </row>
    <row r="71" spans="2:3">
      <c r="B71" s="326"/>
      <c r="C71" s="66"/>
    </row>
    <row r="72" spans="2:3">
      <c r="B72" s="326"/>
      <c r="C72" s="66"/>
    </row>
    <row r="73" spans="2:3">
      <c r="B73" s="326"/>
      <c r="C73" s="66"/>
    </row>
    <row r="74" spans="2:3">
      <c r="B74" s="326"/>
      <c r="C74" s="66"/>
    </row>
    <row r="75" spans="2:3">
      <c r="B75" s="326"/>
      <c r="C75" s="66"/>
    </row>
    <row r="76" spans="2:3">
      <c r="B76" s="326"/>
      <c r="C76" s="66"/>
    </row>
    <row r="77" spans="2:3">
      <c r="B77" s="326"/>
      <c r="C77" s="66"/>
    </row>
    <row r="78" spans="2:3">
      <c r="B78" s="326"/>
      <c r="C78" s="66"/>
    </row>
    <row r="79" spans="2:3">
      <c r="B79" s="326"/>
      <c r="C79" s="66"/>
    </row>
    <row r="80" spans="2:3">
      <c r="B80" s="326"/>
      <c r="C80" s="66"/>
    </row>
  </sheetData>
  <mergeCells count="1">
    <mergeCell ref="A1:P1"/>
  </mergeCells>
  <phoneticPr fontId="22"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80"/>
  <sheetViews>
    <sheetView showGridLines="0" workbookViewId="0">
      <selection sqref="A1:IV65536"/>
    </sheetView>
  </sheetViews>
  <sheetFormatPr defaultColWidth="9" defaultRowHeight="16.5"/>
  <cols>
    <col min="1" max="1" width="3" style="68" customWidth="1"/>
    <col min="2" max="2" width="13.125" style="7" customWidth="1"/>
    <col min="3" max="3" width="19.875" style="67" customWidth="1"/>
    <col min="4" max="6" width="7.875" style="68" customWidth="1"/>
    <col min="7" max="7" width="13.125" style="326" customWidth="1"/>
    <col min="8" max="8" width="19.875" style="66" customWidth="1"/>
    <col min="9" max="11" width="7.875" style="68" customWidth="1"/>
    <col min="12" max="12" width="13.125" style="326" customWidth="1"/>
    <col min="13" max="13" width="19.875" style="66" customWidth="1"/>
    <col min="14" max="16" width="7.875" style="68" customWidth="1"/>
    <col min="17" max="16384" width="9" style="68"/>
  </cols>
  <sheetData>
    <row r="1" spans="1:16" s="83" customFormat="1" ht="25.5">
      <c r="A1" s="407" t="s">
        <v>297</v>
      </c>
      <c r="B1" s="407"/>
      <c r="C1" s="407"/>
      <c r="D1" s="407"/>
      <c r="E1" s="407"/>
      <c r="F1" s="407"/>
      <c r="G1" s="407"/>
      <c r="H1" s="407"/>
      <c r="I1" s="407"/>
      <c r="J1" s="407"/>
      <c r="K1" s="407"/>
      <c r="L1" s="407"/>
      <c r="M1" s="407"/>
      <c r="N1" s="407"/>
      <c r="O1" s="407"/>
      <c r="P1" s="407"/>
    </row>
    <row r="2" spans="1:16" s="83" customFormat="1" ht="6" customHeight="1">
      <c r="A2" s="80"/>
      <c r="B2" s="323"/>
      <c r="C2" s="81"/>
      <c r="D2" s="84"/>
      <c r="E2" s="84"/>
      <c r="F2" s="84"/>
      <c r="G2" s="323"/>
      <c r="H2" s="81"/>
      <c r="I2" s="84"/>
      <c r="J2" s="84"/>
      <c r="K2" s="84"/>
      <c r="L2" s="323"/>
      <c r="M2" s="81"/>
      <c r="N2" s="84"/>
      <c r="O2" s="84"/>
      <c r="P2" s="84"/>
    </row>
    <row r="3" spans="1:16" s="83" customFormat="1">
      <c r="A3" s="5" t="s">
        <v>195</v>
      </c>
      <c r="B3" s="323"/>
      <c r="C3" s="82"/>
      <c r="D3" s="84"/>
      <c r="E3" s="84"/>
      <c r="F3" s="84"/>
      <c r="G3" s="323"/>
      <c r="H3" s="81"/>
      <c r="I3" s="84"/>
      <c r="J3" s="84"/>
      <c r="K3" s="84"/>
      <c r="L3" s="323"/>
      <c r="M3" s="81"/>
      <c r="N3" s="84"/>
      <c r="O3" s="84"/>
      <c r="P3" s="85"/>
    </row>
    <row r="4" spans="1:16">
      <c r="P4" s="327" t="s">
        <v>139</v>
      </c>
    </row>
    <row r="5" spans="1:16" s="19" customFormat="1" ht="14.25" customHeight="1">
      <c r="A5" s="10" t="s">
        <v>0</v>
      </c>
      <c r="B5" s="11"/>
      <c r="C5" s="12" t="s">
        <v>1</v>
      </c>
      <c r="D5" s="11"/>
      <c r="E5" s="13"/>
      <c r="F5" s="14"/>
      <c r="G5" s="11"/>
      <c r="H5" s="12" t="s">
        <v>2</v>
      </c>
      <c r="I5" s="11"/>
      <c r="J5" s="15"/>
      <c r="K5" s="16"/>
      <c r="L5" s="17"/>
      <c r="M5" s="12" t="s">
        <v>3</v>
      </c>
      <c r="N5" s="11"/>
      <c r="O5" s="15"/>
      <c r="P5" s="18"/>
    </row>
    <row r="6" spans="1:16" s="19" customFormat="1" ht="14.25" customHeight="1">
      <c r="A6" s="69"/>
      <c r="B6" s="21" t="s">
        <v>30</v>
      </c>
      <c r="C6" s="71"/>
      <c r="D6" s="10" t="s">
        <v>4</v>
      </c>
      <c r="E6" s="70" t="s">
        <v>196</v>
      </c>
      <c r="F6" s="10" t="s">
        <v>197</v>
      </c>
      <c r="G6" s="21" t="s">
        <v>30</v>
      </c>
      <c r="H6" s="71"/>
      <c r="I6" s="10" t="s">
        <v>4</v>
      </c>
      <c r="J6" s="70" t="s">
        <v>140</v>
      </c>
      <c r="K6" s="10" t="s">
        <v>141</v>
      </c>
      <c r="L6" s="21" t="s">
        <v>30</v>
      </c>
      <c r="M6" s="71"/>
      <c r="N6" s="10" t="s">
        <v>4</v>
      </c>
      <c r="O6" s="328" t="s">
        <v>140</v>
      </c>
      <c r="P6" s="329" t="s">
        <v>198</v>
      </c>
    </row>
    <row r="7" spans="1:16" s="19" customFormat="1" ht="14.25" customHeight="1">
      <c r="A7" s="69"/>
      <c r="B7" s="75" t="s">
        <v>199</v>
      </c>
      <c r="C7" s="74" t="s">
        <v>7</v>
      </c>
      <c r="D7" s="72"/>
      <c r="E7" s="73" t="s">
        <v>15</v>
      </c>
      <c r="F7" s="72" t="s">
        <v>200</v>
      </c>
      <c r="G7" s="75" t="s">
        <v>201</v>
      </c>
      <c r="H7" s="74" t="s">
        <v>7</v>
      </c>
      <c r="I7" s="72"/>
      <c r="J7" s="73" t="s">
        <v>15</v>
      </c>
      <c r="K7" s="72" t="s">
        <v>200</v>
      </c>
      <c r="L7" s="75" t="s">
        <v>199</v>
      </c>
      <c r="M7" s="74" t="s">
        <v>7</v>
      </c>
      <c r="N7" s="72"/>
      <c r="O7" s="73" t="s">
        <v>15</v>
      </c>
      <c r="P7" s="75" t="s">
        <v>143</v>
      </c>
    </row>
    <row r="8" spans="1:16" s="19" customFormat="1" ht="14.25" customHeight="1">
      <c r="A8" s="76" t="s">
        <v>12</v>
      </c>
      <c r="B8" s="79" t="s">
        <v>13</v>
      </c>
      <c r="C8" s="78"/>
      <c r="D8" s="76" t="s">
        <v>14</v>
      </c>
      <c r="E8" s="77" t="s">
        <v>202</v>
      </c>
      <c r="F8" s="76" t="s">
        <v>16</v>
      </c>
      <c r="G8" s="79" t="s">
        <v>13</v>
      </c>
      <c r="H8" s="78"/>
      <c r="I8" s="76" t="s">
        <v>14</v>
      </c>
      <c r="J8" s="77" t="s">
        <v>202</v>
      </c>
      <c r="K8" s="76" t="s">
        <v>16</v>
      </c>
      <c r="L8" s="79" t="s">
        <v>13</v>
      </c>
      <c r="M8" s="78"/>
      <c r="N8" s="76" t="s">
        <v>14</v>
      </c>
      <c r="O8" s="77" t="s">
        <v>140</v>
      </c>
      <c r="P8" s="79" t="s">
        <v>16</v>
      </c>
    </row>
    <row r="9" spans="1:16" s="1" customFormat="1" ht="28.9" customHeight="1">
      <c r="A9" s="330"/>
      <c r="B9" s="37" t="s">
        <v>153</v>
      </c>
      <c r="C9" s="38" t="s">
        <v>106</v>
      </c>
      <c r="D9" s="39">
        <v>1078</v>
      </c>
      <c r="E9" s="40">
        <v>36.91155095283505</v>
      </c>
      <c r="F9" s="41">
        <v>100</v>
      </c>
      <c r="G9" s="37" t="s">
        <v>153</v>
      </c>
      <c r="H9" s="38" t="s">
        <v>203</v>
      </c>
      <c r="I9" s="39">
        <v>769</v>
      </c>
      <c r="J9" s="40">
        <v>50.631344555188164</v>
      </c>
      <c r="K9" s="41">
        <v>100</v>
      </c>
      <c r="L9" s="37" t="s">
        <v>204</v>
      </c>
      <c r="M9" s="38" t="s">
        <v>203</v>
      </c>
      <c r="N9" s="39">
        <v>309</v>
      </c>
      <c r="O9" s="40">
        <v>22.045084695217785</v>
      </c>
      <c r="P9" s="42">
        <v>100</v>
      </c>
    </row>
    <row r="10" spans="1:16" s="8" customFormat="1" ht="28.9" customHeight="1">
      <c r="A10" s="36">
        <v>1</v>
      </c>
      <c r="B10" s="43" t="s">
        <v>205</v>
      </c>
      <c r="C10" s="38" t="s">
        <v>206</v>
      </c>
      <c r="D10" s="39">
        <v>486</v>
      </c>
      <c r="E10" s="40">
        <v>16.641014622521183</v>
      </c>
      <c r="F10" s="44">
        <v>45.083487940630796</v>
      </c>
      <c r="G10" s="43" t="s">
        <v>155</v>
      </c>
      <c r="H10" s="38" t="s">
        <v>206</v>
      </c>
      <c r="I10" s="39">
        <v>384</v>
      </c>
      <c r="J10" s="40">
        <v>25.2827520275582</v>
      </c>
      <c r="K10" s="44">
        <v>49.934980494148242</v>
      </c>
      <c r="L10" s="43" t="s">
        <v>155</v>
      </c>
      <c r="M10" s="38" t="s">
        <v>206</v>
      </c>
      <c r="N10" s="39">
        <v>102</v>
      </c>
      <c r="O10" s="40">
        <v>7.2770182489068418</v>
      </c>
      <c r="P10" s="45">
        <v>33.009708737864081</v>
      </c>
    </row>
    <row r="11" spans="1:16" s="8" customFormat="1" ht="28.9" customHeight="1">
      <c r="A11" s="36">
        <v>2</v>
      </c>
      <c r="B11" s="43" t="s">
        <v>157</v>
      </c>
      <c r="C11" s="38" t="s">
        <v>207</v>
      </c>
      <c r="D11" s="39">
        <v>210</v>
      </c>
      <c r="E11" s="40">
        <v>7.1905618739289059</v>
      </c>
      <c r="F11" s="44">
        <v>19.480519480519479</v>
      </c>
      <c r="G11" s="43" t="s">
        <v>208</v>
      </c>
      <c r="H11" s="38" t="s">
        <v>209</v>
      </c>
      <c r="I11" s="39">
        <v>122</v>
      </c>
      <c r="J11" s="40">
        <v>8.0325410087554694</v>
      </c>
      <c r="K11" s="44">
        <v>15.864759427828348</v>
      </c>
      <c r="L11" s="43" t="s">
        <v>157</v>
      </c>
      <c r="M11" s="38" t="s">
        <v>209</v>
      </c>
      <c r="N11" s="39">
        <v>88</v>
      </c>
      <c r="O11" s="40">
        <v>6.2782118225862948</v>
      </c>
      <c r="P11" s="45">
        <v>28.478964401294498</v>
      </c>
    </row>
    <row r="12" spans="1:16" s="8" customFormat="1" ht="28.9" customHeight="1">
      <c r="A12" s="36">
        <v>3</v>
      </c>
      <c r="B12" s="43" t="s">
        <v>159</v>
      </c>
      <c r="C12" s="38" t="s">
        <v>210</v>
      </c>
      <c r="D12" s="39">
        <v>111</v>
      </c>
      <c r="E12" s="40">
        <v>3.8007255619338505</v>
      </c>
      <c r="F12" s="44">
        <v>10.296846011131725</v>
      </c>
      <c r="G12" s="43" t="s">
        <v>159</v>
      </c>
      <c r="H12" s="38" t="s">
        <v>210</v>
      </c>
      <c r="I12" s="39">
        <v>78</v>
      </c>
      <c r="J12" s="40">
        <v>5.1355590055977594</v>
      </c>
      <c r="K12" s="44">
        <v>10.143042912873861</v>
      </c>
      <c r="L12" s="43" t="s">
        <v>211</v>
      </c>
      <c r="M12" s="38" t="s">
        <v>212</v>
      </c>
      <c r="N12" s="39">
        <v>33</v>
      </c>
      <c r="O12" s="40">
        <v>2.3543294334698608</v>
      </c>
      <c r="P12" s="45">
        <v>10.679611650485437</v>
      </c>
    </row>
    <row r="13" spans="1:16" s="8" customFormat="1" ht="28.9" customHeight="1">
      <c r="A13" s="36">
        <v>4</v>
      </c>
      <c r="B13" s="43" t="s">
        <v>213</v>
      </c>
      <c r="C13" s="38" t="s">
        <v>162</v>
      </c>
      <c r="D13" s="39">
        <v>30</v>
      </c>
      <c r="E13" s="40">
        <v>1.0272231248469865</v>
      </c>
      <c r="F13" s="44">
        <v>2.7829313543599259</v>
      </c>
      <c r="G13" s="43" t="s">
        <v>214</v>
      </c>
      <c r="H13" s="38" t="s">
        <v>162</v>
      </c>
      <c r="I13" s="39">
        <v>24</v>
      </c>
      <c r="J13" s="40">
        <v>1.5801720017223875</v>
      </c>
      <c r="K13" s="44">
        <v>3.1209362808842651</v>
      </c>
      <c r="L13" s="43" t="s">
        <v>167</v>
      </c>
      <c r="M13" s="38" t="s">
        <v>168</v>
      </c>
      <c r="N13" s="39">
        <v>10</v>
      </c>
      <c r="O13" s="40">
        <v>0.71343316165753357</v>
      </c>
      <c r="P13" s="45">
        <v>3.2362459546925568</v>
      </c>
    </row>
    <row r="14" spans="1:16" s="8" customFormat="1" ht="28.9" customHeight="1">
      <c r="A14" s="36">
        <v>5</v>
      </c>
      <c r="B14" s="43" t="s">
        <v>215</v>
      </c>
      <c r="C14" s="38" t="s">
        <v>216</v>
      </c>
      <c r="D14" s="39">
        <v>16</v>
      </c>
      <c r="E14" s="40">
        <v>0.54785233325172611</v>
      </c>
      <c r="F14" s="44">
        <v>1.484230055658627</v>
      </c>
      <c r="G14" s="43" t="s">
        <v>217</v>
      </c>
      <c r="H14" s="38" t="s">
        <v>218</v>
      </c>
      <c r="I14" s="39">
        <v>10</v>
      </c>
      <c r="J14" s="40">
        <v>0.65840500071766139</v>
      </c>
      <c r="K14" s="44">
        <v>1.3003901170351104</v>
      </c>
      <c r="L14" s="43" t="s">
        <v>214</v>
      </c>
      <c r="M14" s="38" t="s">
        <v>162</v>
      </c>
      <c r="N14" s="39">
        <v>6</v>
      </c>
      <c r="O14" s="40">
        <v>0.42805989699452013</v>
      </c>
      <c r="P14" s="45">
        <v>1.941747572815534</v>
      </c>
    </row>
    <row r="15" spans="1:16" s="8" customFormat="1" ht="28.9" customHeight="1">
      <c r="A15" s="36">
        <v>6</v>
      </c>
      <c r="B15" s="43" t="s">
        <v>217</v>
      </c>
      <c r="C15" s="38" t="s">
        <v>170</v>
      </c>
      <c r="D15" s="39">
        <v>16</v>
      </c>
      <c r="E15" s="40">
        <v>0.54785233325172611</v>
      </c>
      <c r="F15" s="44">
        <v>1.484230055658627</v>
      </c>
      <c r="G15" s="43" t="s">
        <v>171</v>
      </c>
      <c r="H15" s="38" t="s">
        <v>219</v>
      </c>
      <c r="I15" s="39">
        <v>9</v>
      </c>
      <c r="J15" s="40">
        <v>0.59256450064589539</v>
      </c>
      <c r="K15" s="44">
        <v>1.1703511053315996</v>
      </c>
      <c r="L15" s="43" t="s">
        <v>217</v>
      </c>
      <c r="M15" s="38" t="s">
        <v>220</v>
      </c>
      <c r="N15" s="39">
        <v>6</v>
      </c>
      <c r="O15" s="40">
        <v>0.42805989699452013</v>
      </c>
      <c r="P15" s="45">
        <v>1.941747572815534</v>
      </c>
    </row>
    <row r="16" spans="1:16" s="8" customFormat="1" ht="28.9" customHeight="1">
      <c r="A16" s="36">
        <v>7</v>
      </c>
      <c r="B16" s="43" t="s">
        <v>221</v>
      </c>
      <c r="C16" s="38" t="s">
        <v>222</v>
      </c>
      <c r="D16" s="39">
        <v>10</v>
      </c>
      <c r="E16" s="40">
        <v>0.3424077082823288</v>
      </c>
      <c r="F16" s="44">
        <v>0.92764378478664189</v>
      </c>
      <c r="G16" s="43" t="s">
        <v>223</v>
      </c>
      <c r="H16" s="38" t="s">
        <v>224</v>
      </c>
      <c r="I16" s="39">
        <v>7</v>
      </c>
      <c r="J16" s="40">
        <v>0.46088350050236299</v>
      </c>
      <c r="K16" s="44">
        <v>0.91027308192457734</v>
      </c>
      <c r="L16" s="43" t="s">
        <v>225</v>
      </c>
      <c r="M16" s="38" t="s">
        <v>164</v>
      </c>
      <c r="N16" s="39">
        <v>3</v>
      </c>
      <c r="O16" s="40">
        <v>0.21402994849726006</v>
      </c>
      <c r="P16" s="45">
        <v>0.970873786407767</v>
      </c>
    </row>
    <row r="17" spans="1:16" s="8" customFormat="1" ht="28.9" customHeight="1">
      <c r="A17" s="36">
        <v>8</v>
      </c>
      <c r="B17" s="43" t="s">
        <v>226</v>
      </c>
      <c r="C17" s="38" t="s">
        <v>164</v>
      </c>
      <c r="D17" s="39">
        <v>8</v>
      </c>
      <c r="E17" s="40">
        <v>0.27392616662586305</v>
      </c>
      <c r="F17" s="44">
        <v>0.74211502782931349</v>
      </c>
      <c r="G17" s="43" t="s">
        <v>167</v>
      </c>
      <c r="H17" s="38" t="s">
        <v>227</v>
      </c>
      <c r="I17" s="39">
        <v>6</v>
      </c>
      <c r="J17" s="40">
        <v>0.39504300043059687</v>
      </c>
      <c r="K17" s="45">
        <v>0.78023407022106628</v>
      </c>
      <c r="L17" s="46" t="s">
        <v>228</v>
      </c>
      <c r="M17" s="38" t="s">
        <v>229</v>
      </c>
      <c r="N17" s="39">
        <v>3</v>
      </c>
      <c r="O17" s="40">
        <v>0.21402994849726006</v>
      </c>
      <c r="P17" s="45">
        <v>0.970873786407767</v>
      </c>
    </row>
    <row r="18" spans="1:16" s="8" customFormat="1" ht="28.9" customHeight="1">
      <c r="A18" s="36">
        <v>9</v>
      </c>
      <c r="B18" s="43" t="s">
        <v>230</v>
      </c>
      <c r="C18" s="38" t="s">
        <v>166</v>
      </c>
      <c r="D18" s="39">
        <v>8</v>
      </c>
      <c r="E18" s="40">
        <v>0.27392616662586305</v>
      </c>
      <c r="F18" s="44">
        <v>0.74211502782931349</v>
      </c>
      <c r="G18" s="43" t="s">
        <v>163</v>
      </c>
      <c r="H18" s="38" t="s">
        <v>231</v>
      </c>
      <c r="I18" s="39">
        <v>5</v>
      </c>
      <c r="J18" s="40">
        <v>0.3292025003588307</v>
      </c>
      <c r="K18" s="44">
        <v>0.65019505851755521</v>
      </c>
      <c r="L18" s="47" t="s">
        <v>232</v>
      </c>
      <c r="M18" s="38" t="s">
        <v>233</v>
      </c>
      <c r="N18" s="39">
        <v>2</v>
      </c>
      <c r="O18" s="40">
        <v>0.14268663233150669</v>
      </c>
      <c r="P18" s="45">
        <v>0.6472491909385113</v>
      </c>
    </row>
    <row r="19" spans="1:16" s="8" customFormat="1" ht="28.9" customHeight="1">
      <c r="A19" s="36">
        <v>10</v>
      </c>
      <c r="B19" s="43" t="s">
        <v>234</v>
      </c>
      <c r="C19" s="38" t="s">
        <v>181</v>
      </c>
      <c r="D19" s="39">
        <v>5</v>
      </c>
      <c r="E19" s="40">
        <v>0.1712038541411644</v>
      </c>
      <c r="F19" s="44">
        <v>0.46382189239332094</v>
      </c>
      <c r="G19" s="43" t="s">
        <v>234</v>
      </c>
      <c r="H19" s="38" t="s">
        <v>235</v>
      </c>
      <c r="I19" s="39">
        <v>4</v>
      </c>
      <c r="J19" s="40">
        <v>0.26336200028706458</v>
      </c>
      <c r="K19" s="44">
        <v>0.52015604681404426</v>
      </c>
      <c r="L19" s="43" t="s">
        <v>234</v>
      </c>
      <c r="M19" s="38" t="s">
        <v>235</v>
      </c>
      <c r="N19" s="39">
        <v>1</v>
      </c>
      <c r="O19" s="40">
        <v>7.1343316165753345E-2</v>
      </c>
      <c r="P19" s="45">
        <v>0.32362459546925565</v>
      </c>
    </row>
    <row r="20" spans="1:16" s="8" customFormat="1" ht="28.9" customHeight="1">
      <c r="A20" s="36"/>
      <c r="B20" s="47"/>
      <c r="C20" s="38" t="s">
        <v>236</v>
      </c>
      <c r="D20" s="48">
        <v>178</v>
      </c>
      <c r="E20" s="40">
        <v>6.0948572074254539</v>
      </c>
      <c r="F20" s="49">
        <v>16.512059369202227</v>
      </c>
      <c r="G20" s="47"/>
      <c r="H20" s="38" t="s">
        <v>110</v>
      </c>
      <c r="I20" s="48">
        <v>120</v>
      </c>
      <c r="J20" s="50">
        <v>7.9008600086119376</v>
      </c>
      <c r="K20" s="49">
        <v>15.604681404421326</v>
      </c>
      <c r="L20" s="47"/>
      <c r="M20" s="38" t="s">
        <v>110</v>
      </c>
      <c r="N20" s="48">
        <v>55</v>
      </c>
      <c r="O20" s="50">
        <v>3.9238823891164345</v>
      </c>
      <c r="P20" s="45">
        <v>17.79935275080906</v>
      </c>
    </row>
    <row r="21" spans="1:16" s="8" customFormat="1" ht="28.9" customHeight="1">
      <c r="A21" s="51">
        <v>11</v>
      </c>
      <c r="B21" s="52" t="s">
        <v>184</v>
      </c>
      <c r="C21" s="53" t="s">
        <v>185</v>
      </c>
      <c r="D21" s="54">
        <v>5</v>
      </c>
      <c r="E21" s="55">
        <v>0.1712038541411644</v>
      </c>
      <c r="F21" s="44">
        <v>0.46382189239332094</v>
      </c>
      <c r="G21" s="52" t="s">
        <v>237</v>
      </c>
      <c r="H21" s="53" t="s">
        <v>183</v>
      </c>
      <c r="I21" s="54">
        <v>3</v>
      </c>
      <c r="J21" s="40">
        <v>0.19752150021529843</v>
      </c>
      <c r="K21" s="44">
        <v>0.39011703511053314</v>
      </c>
      <c r="L21" s="52" t="s">
        <v>238</v>
      </c>
      <c r="M21" s="53" t="s">
        <v>239</v>
      </c>
      <c r="N21" s="54">
        <v>1</v>
      </c>
      <c r="O21" s="40">
        <v>7.1343316165753345E-2</v>
      </c>
      <c r="P21" s="56">
        <v>0.32362459546925565</v>
      </c>
    </row>
    <row r="22" spans="1:16" s="8" customFormat="1" ht="28.9" customHeight="1">
      <c r="A22" s="36">
        <v>12</v>
      </c>
      <c r="B22" s="43" t="s">
        <v>228</v>
      </c>
      <c r="C22" s="38" t="s">
        <v>240</v>
      </c>
      <c r="D22" s="39">
        <v>4</v>
      </c>
      <c r="E22" s="40">
        <v>0.13696308331293153</v>
      </c>
      <c r="F22" s="45">
        <v>0.37105751391465674</v>
      </c>
      <c r="G22" s="46" t="s">
        <v>232</v>
      </c>
      <c r="H22" s="38" t="s">
        <v>241</v>
      </c>
      <c r="I22" s="39">
        <v>3</v>
      </c>
      <c r="J22" s="40">
        <v>0.19752150021529843</v>
      </c>
      <c r="K22" s="44">
        <v>0.39011703511053314</v>
      </c>
      <c r="L22" s="43" t="s">
        <v>242</v>
      </c>
      <c r="M22" s="38" t="s">
        <v>243</v>
      </c>
      <c r="N22" s="39">
        <v>1</v>
      </c>
      <c r="O22" s="40">
        <v>7.1343316165753345E-2</v>
      </c>
      <c r="P22" s="45">
        <v>0.32362459546925565</v>
      </c>
    </row>
    <row r="23" spans="1:16" s="8" customFormat="1" ht="28.9" customHeight="1">
      <c r="A23" s="36">
        <v>13</v>
      </c>
      <c r="B23" s="43" t="s">
        <v>182</v>
      </c>
      <c r="C23" s="38" t="s">
        <v>183</v>
      </c>
      <c r="D23" s="39">
        <v>3</v>
      </c>
      <c r="E23" s="40">
        <v>0.10272231248469867</v>
      </c>
      <c r="F23" s="44">
        <v>0.2782931354359926</v>
      </c>
      <c r="G23" s="46" t="s">
        <v>244</v>
      </c>
      <c r="H23" s="38" t="s">
        <v>245</v>
      </c>
      <c r="I23" s="39">
        <v>2</v>
      </c>
      <c r="J23" s="40">
        <v>0.13168100014353229</v>
      </c>
      <c r="K23" s="44">
        <v>0.26007802340702213</v>
      </c>
      <c r="L23" s="57" t="s">
        <v>246</v>
      </c>
      <c r="M23" s="38" t="s">
        <v>247</v>
      </c>
      <c r="N23" s="39">
        <v>1</v>
      </c>
      <c r="O23" s="40">
        <v>7.1343316165753345E-2</v>
      </c>
      <c r="P23" s="45">
        <v>0.32362459546925565</v>
      </c>
    </row>
    <row r="24" spans="1:16" s="8" customFormat="1" ht="28.9" customHeight="1">
      <c r="A24" s="36">
        <v>14</v>
      </c>
      <c r="B24" s="57" t="s">
        <v>238</v>
      </c>
      <c r="C24" s="38" t="s">
        <v>239</v>
      </c>
      <c r="D24" s="39">
        <v>2</v>
      </c>
      <c r="E24" s="40">
        <v>6.8481541656465764E-2</v>
      </c>
      <c r="F24" s="44">
        <v>0.18552875695732837</v>
      </c>
      <c r="G24" s="57" t="s">
        <v>248</v>
      </c>
      <c r="H24" s="38" t="s">
        <v>249</v>
      </c>
      <c r="I24" s="39">
        <v>2</v>
      </c>
      <c r="J24" s="40">
        <v>0.13168100014353229</v>
      </c>
      <c r="K24" s="45">
        <v>0.26007802340702213</v>
      </c>
      <c r="L24" s="46" t="s">
        <v>171</v>
      </c>
      <c r="M24" s="38" t="s">
        <v>172</v>
      </c>
      <c r="N24" s="39">
        <v>1</v>
      </c>
      <c r="O24" s="40">
        <v>7.1343316165753345E-2</v>
      </c>
      <c r="P24" s="45">
        <v>0.32362459546925565</v>
      </c>
    </row>
    <row r="25" spans="1:16" s="8" customFormat="1" ht="28.9" customHeight="1">
      <c r="A25" s="58">
        <v>15</v>
      </c>
      <c r="B25" s="59" t="s">
        <v>250</v>
      </c>
      <c r="C25" s="60" t="s">
        <v>251</v>
      </c>
      <c r="D25" s="61">
        <v>2</v>
      </c>
      <c r="E25" s="50">
        <v>6.8481541656465764E-2</v>
      </c>
      <c r="F25" s="49">
        <v>0.18552875695732837</v>
      </c>
      <c r="G25" s="59" t="s">
        <v>252</v>
      </c>
      <c r="H25" s="60" t="s">
        <v>253</v>
      </c>
      <c r="I25" s="62">
        <v>1</v>
      </c>
      <c r="J25" s="50">
        <v>6.5840500071766145E-2</v>
      </c>
      <c r="K25" s="49">
        <v>0.13003901170351106</v>
      </c>
      <c r="L25" s="59" t="s">
        <v>254</v>
      </c>
      <c r="M25" s="60" t="s">
        <v>189</v>
      </c>
      <c r="N25" s="62">
        <v>1</v>
      </c>
      <c r="O25" s="50">
        <v>7.1343316165753345E-2</v>
      </c>
      <c r="P25" s="63">
        <v>0.32362459546925565</v>
      </c>
    </row>
    <row r="26" spans="1:16" s="334" customFormat="1" ht="14.25" customHeight="1">
      <c r="A26" s="19" t="s">
        <v>255</v>
      </c>
      <c r="B26" s="19"/>
      <c r="G26" s="332"/>
      <c r="L26" s="332"/>
    </row>
    <row r="27" spans="1:16">
      <c r="B27" s="326"/>
      <c r="C27" s="66"/>
    </row>
    <row r="28" spans="1:16">
      <c r="B28" s="326"/>
      <c r="C28" s="66"/>
    </row>
    <row r="29" spans="1:16">
      <c r="B29" s="326"/>
      <c r="C29" s="68"/>
    </row>
    <row r="30" spans="1:16">
      <c r="B30" s="326"/>
      <c r="C30" s="68"/>
    </row>
    <row r="31" spans="1:16">
      <c r="B31" s="326"/>
      <c r="C31" s="66"/>
    </row>
    <row r="32" spans="1:16">
      <c r="B32" s="326"/>
      <c r="C32" s="66"/>
    </row>
    <row r="33" spans="2:3">
      <c r="B33" s="326"/>
      <c r="C33" s="66"/>
    </row>
    <row r="34" spans="2:3">
      <c r="B34" s="326"/>
      <c r="C34" s="66"/>
    </row>
    <row r="35" spans="2:3">
      <c r="B35" s="326"/>
      <c r="C35" s="66"/>
    </row>
    <row r="36" spans="2:3">
      <c r="B36" s="326"/>
      <c r="C36" s="66"/>
    </row>
    <row r="37" spans="2:3">
      <c r="B37" s="326"/>
      <c r="C37" s="66"/>
    </row>
    <row r="38" spans="2:3">
      <c r="B38" s="326"/>
      <c r="C38" s="66"/>
    </row>
    <row r="39" spans="2:3">
      <c r="B39" s="326"/>
      <c r="C39" s="66"/>
    </row>
    <row r="40" spans="2:3">
      <c r="B40" s="326"/>
      <c r="C40" s="66"/>
    </row>
    <row r="41" spans="2:3">
      <c r="B41" s="326"/>
      <c r="C41" s="66"/>
    </row>
    <row r="42" spans="2:3">
      <c r="B42" s="326"/>
      <c r="C42" s="66"/>
    </row>
    <row r="43" spans="2:3">
      <c r="B43" s="326"/>
      <c r="C43" s="66"/>
    </row>
    <row r="44" spans="2:3">
      <c r="B44" s="326"/>
      <c r="C44" s="66"/>
    </row>
    <row r="45" spans="2:3">
      <c r="B45" s="326"/>
      <c r="C45" s="66"/>
    </row>
    <row r="46" spans="2:3">
      <c r="B46" s="326"/>
      <c r="C46" s="66"/>
    </row>
    <row r="47" spans="2:3">
      <c r="B47" s="326"/>
      <c r="C47" s="66"/>
    </row>
    <row r="48" spans="2:3">
      <c r="B48" s="326"/>
      <c r="C48" s="66"/>
    </row>
    <row r="49" spans="2:3">
      <c r="B49" s="326"/>
      <c r="C49" s="66"/>
    </row>
    <row r="50" spans="2:3">
      <c r="B50" s="326"/>
      <c r="C50" s="66"/>
    </row>
    <row r="51" spans="2:3">
      <c r="B51" s="326"/>
      <c r="C51" s="66"/>
    </row>
    <row r="52" spans="2:3">
      <c r="B52" s="326"/>
      <c r="C52" s="66"/>
    </row>
    <row r="53" spans="2:3">
      <c r="B53" s="326"/>
      <c r="C53" s="66"/>
    </row>
    <row r="54" spans="2:3">
      <c r="B54" s="326"/>
      <c r="C54" s="66"/>
    </row>
    <row r="55" spans="2:3">
      <c r="B55" s="326"/>
      <c r="C55" s="66"/>
    </row>
    <row r="56" spans="2:3">
      <c r="B56" s="326"/>
      <c r="C56" s="66"/>
    </row>
    <row r="57" spans="2:3">
      <c r="B57" s="326"/>
      <c r="C57" s="66"/>
    </row>
    <row r="58" spans="2:3">
      <c r="B58" s="326"/>
      <c r="C58" s="66"/>
    </row>
    <row r="59" spans="2:3">
      <c r="B59" s="326"/>
      <c r="C59" s="66"/>
    </row>
    <row r="60" spans="2:3">
      <c r="B60" s="326"/>
      <c r="C60" s="66"/>
    </row>
    <row r="61" spans="2:3">
      <c r="B61" s="326"/>
      <c r="C61" s="66"/>
    </row>
    <row r="62" spans="2:3">
      <c r="B62" s="326"/>
      <c r="C62" s="66"/>
    </row>
    <row r="63" spans="2:3">
      <c r="B63" s="326"/>
      <c r="C63" s="66"/>
    </row>
    <row r="64" spans="2:3">
      <c r="B64" s="326"/>
      <c r="C64" s="66"/>
    </row>
    <row r="65" spans="2:3">
      <c r="B65" s="326"/>
      <c r="C65" s="66"/>
    </row>
    <row r="66" spans="2:3">
      <c r="B66" s="326"/>
      <c r="C66" s="66"/>
    </row>
    <row r="67" spans="2:3">
      <c r="B67" s="326"/>
      <c r="C67" s="66"/>
    </row>
    <row r="68" spans="2:3">
      <c r="B68" s="326"/>
      <c r="C68" s="66"/>
    </row>
    <row r="69" spans="2:3">
      <c r="B69" s="326"/>
      <c r="C69" s="66"/>
    </row>
    <row r="70" spans="2:3">
      <c r="B70" s="326"/>
      <c r="C70" s="66"/>
    </row>
    <row r="71" spans="2:3">
      <c r="B71" s="326"/>
      <c r="C71" s="66"/>
    </row>
    <row r="72" spans="2:3">
      <c r="B72" s="326"/>
      <c r="C72" s="66"/>
    </row>
    <row r="73" spans="2:3">
      <c r="B73" s="326"/>
      <c r="C73" s="66"/>
    </row>
    <row r="74" spans="2:3">
      <c r="B74" s="326"/>
      <c r="C74" s="66"/>
    </row>
    <row r="75" spans="2:3">
      <c r="B75" s="326"/>
      <c r="C75" s="66"/>
    </row>
    <row r="76" spans="2:3">
      <c r="B76" s="326"/>
      <c r="C76" s="66"/>
    </row>
    <row r="77" spans="2:3">
      <c r="B77" s="326"/>
      <c r="C77" s="66"/>
    </row>
    <row r="78" spans="2:3">
      <c r="B78" s="326"/>
      <c r="C78" s="66"/>
    </row>
    <row r="79" spans="2:3">
      <c r="B79" s="326"/>
      <c r="C79" s="66"/>
    </row>
    <row r="80" spans="2:3">
      <c r="B80" s="326"/>
      <c r="C80" s="66"/>
    </row>
  </sheetData>
  <mergeCells count="1">
    <mergeCell ref="A1:P1"/>
  </mergeCells>
  <phoneticPr fontId="22"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P80"/>
  <sheetViews>
    <sheetView showGridLines="0" topLeftCell="A13" workbookViewId="0">
      <selection sqref="A1:IV65536"/>
    </sheetView>
  </sheetViews>
  <sheetFormatPr defaultColWidth="8.125" defaultRowHeight="16.5"/>
  <cols>
    <col min="1" max="1" width="2.75" style="68" customWidth="1"/>
    <col min="2" max="2" width="11.875" style="7" customWidth="1"/>
    <col min="3" max="3" width="18.125" style="67" customWidth="1"/>
    <col min="4" max="6" width="7.125" style="68" customWidth="1"/>
    <col min="7" max="7" width="11.875" style="326" customWidth="1"/>
    <col min="8" max="8" width="18.125" style="66" customWidth="1"/>
    <col min="9" max="11" width="7.125" style="68" customWidth="1"/>
    <col min="12" max="12" width="11.875" style="326" customWidth="1"/>
    <col min="13" max="13" width="18.125" style="66" customWidth="1"/>
    <col min="14" max="16" width="7.125" style="68" customWidth="1"/>
    <col min="17" max="16384" width="8.125" style="68"/>
  </cols>
  <sheetData>
    <row r="1" spans="1:16" s="322" customFormat="1" ht="25.5">
      <c r="A1" s="407" t="s">
        <v>297</v>
      </c>
      <c r="B1" s="407"/>
      <c r="C1" s="407"/>
      <c r="D1" s="407"/>
      <c r="E1" s="407"/>
      <c r="F1" s="407"/>
      <c r="G1" s="407"/>
      <c r="H1" s="407"/>
      <c r="I1" s="407"/>
      <c r="J1" s="407"/>
      <c r="K1" s="407"/>
      <c r="L1" s="407"/>
      <c r="M1" s="407"/>
      <c r="N1" s="407"/>
      <c r="O1" s="407"/>
      <c r="P1" s="407"/>
    </row>
    <row r="2" spans="1:16" s="322" customFormat="1" ht="6" customHeight="1">
      <c r="A2" s="80"/>
      <c r="B2" s="323"/>
      <c r="C2" s="81"/>
      <c r="D2" s="324"/>
      <c r="E2" s="324"/>
      <c r="F2" s="324"/>
      <c r="G2" s="323"/>
      <c r="H2" s="81"/>
      <c r="I2" s="324"/>
      <c r="J2" s="324"/>
      <c r="K2" s="324"/>
      <c r="L2" s="323"/>
      <c r="M2" s="81"/>
      <c r="N2" s="324"/>
      <c r="O2" s="324"/>
      <c r="P2" s="324"/>
    </row>
    <row r="3" spans="1:16" s="322" customFormat="1">
      <c r="A3" s="5" t="s">
        <v>193</v>
      </c>
      <c r="B3" s="323"/>
      <c r="C3" s="82"/>
      <c r="D3" s="324"/>
      <c r="E3" s="324"/>
      <c r="F3" s="324"/>
      <c r="G3" s="323"/>
      <c r="H3" s="81"/>
      <c r="I3" s="324"/>
      <c r="J3" s="324"/>
      <c r="K3" s="324"/>
      <c r="L3" s="323"/>
      <c r="M3" s="81"/>
      <c r="N3" s="324"/>
      <c r="O3" s="324"/>
      <c r="P3" s="325"/>
    </row>
    <row r="4" spans="1:16">
      <c r="P4" s="327" t="s">
        <v>139</v>
      </c>
    </row>
    <row r="5" spans="1:16" s="19" customFormat="1" ht="14.25" customHeight="1">
      <c r="A5" s="10" t="s">
        <v>0</v>
      </c>
      <c r="B5" s="11"/>
      <c r="C5" s="12" t="s">
        <v>1</v>
      </c>
      <c r="D5" s="11"/>
      <c r="E5" s="13"/>
      <c r="F5" s="14"/>
      <c r="G5" s="11"/>
      <c r="H5" s="12" t="s">
        <v>2</v>
      </c>
      <c r="I5" s="11"/>
      <c r="J5" s="15"/>
      <c r="K5" s="16"/>
      <c r="L5" s="17"/>
      <c r="M5" s="12" t="s">
        <v>3</v>
      </c>
      <c r="N5" s="11"/>
      <c r="O5" s="15"/>
      <c r="P5" s="18"/>
    </row>
    <row r="6" spans="1:16" s="19" customFormat="1" ht="14.25" customHeight="1">
      <c r="A6" s="69"/>
      <c r="B6" s="21" t="s">
        <v>30</v>
      </c>
      <c r="C6" s="71"/>
      <c r="D6" s="10" t="s">
        <v>4</v>
      </c>
      <c r="E6" s="70" t="s">
        <v>140</v>
      </c>
      <c r="F6" s="10" t="s">
        <v>141</v>
      </c>
      <c r="G6" s="21" t="s">
        <v>30</v>
      </c>
      <c r="H6" s="71"/>
      <c r="I6" s="10" t="s">
        <v>4</v>
      </c>
      <c r="J6" s="70" t="s">
        <v>140</v>
      </c>
      <c r="K6" s="10" t="s">
        <v>141</v>
      </c>
      <c r="L6" s="21" t="s">
        <v>30</v>
      </c>
      <c r="M6" s="71"/>
      <c r="N6" s="10" t="s">
        <v>4</v>
      </c>
      <c r="O6" s="328" t="s">
        <v>140</v>
      </c>
      <c r="P6" s="329" t="s">
        <v>141</v>
      </c>
    </row>
    <row r="7" spans="1:16" s="19" customFormat="1" ht="14.25" customHeight="1">
      <c r="A7" s="69"/>
      <c r="B7" s="75" t="s">
        <v>142</v>
      </c>
      <c r="C7" s="74" t="s">
        <v>7</v>
      </c>
      <c r="D7" s="72"/>
      <c r="E7" s="73" t="s">
        <v>15</v>
      </c>
      <c r="F7" s="72" t="s">
        <v>143</v>
      </c>
      <c r="G7" s="75" t="s">
        <v>142</v>
      </c>
      <c r="H7" s="74" t="s">
        <v>7</v>
      </c>
      <c r="I7" s="72"/>
      <c r="J7" s="73" t="s">
        <v>15</v>
      </c>
      <c r="K7" s="72" t="s">
        <v>143</v>
      </c>
      <c r="L7" s="75" t="s">
        <v>142</v>
      </c>
      <c r="M7" s="74" t="s">
        <v>7</v>
      </c>
      <c r="N7" s="72"/>
      <c r="O7" s="73" t="s">
        <v>15</v>
      </c>
      <c r="P7" s="75" t="s">
        <v>143</v>
      </c>
    </row>
    <row r="8" spans="1:16" s="19" customFormat="1" ht="14.25" customHeight="1">
      <c r="A8" s="76" t="s">
        <v>12</v>
      </c>
      <c r="B8" s="79" t="s">
        <v>13</v>
      </c>
      <c r="C8" s="78"/>
      <c r="D8" s="76" t="s">
        <v>14</v>
      </c>
      <c r="E8" s="77" t="s">
        <v>140</v>
      </c>
      <c r="F8" s="76" t="s">
        <v>16</v>
      </c>
      <c r="G8" s="79" t="s">
        <v>13</v>
      </c>
      <c r="H8" s="78"/>
      <c r="I8" s="76" t="s">
        <v>14</v>
      </c>
      <c r="J8" s="77" t="s">
        <v>140</v>
      </c>
      <c r="K8" s="76" t="s">
        <v>16</v>
      </c>
      <c r="L8" s="79" t="s">
        <v>13</v>
      </c>
      <c r="M8" s="78"/>
      <c r="N8" s="76" t="s">
        <v>14</v>
      </c>
      <c r="O8" s="77" t="s">
        <v>140</v>
      </c>
      <c r="P8" s="79" t="s">
        <v>16</v>
      </c>
    </row>
    <row r="9" spans="1:16" s="1" customFormat="1" ht="28.9" customHeight="1">
      <c r="A9" s="330"/>
      <c r="B9" s="37" t="s">
        <v>42</v>
      </c>
      <c r="C9" s="38" t="s">
        <v>18</v>
      </c>
      <c r="D9" s="39">
        <v>1157</v>
      </c>
      <c r="E9" s="40">
        <v>38.486224044043944</v>
      </c>
      <c r="F9" s="41">
        <v>100</v>
      </c>
      <c r="G9" s="37" t="s">
        <v>42</v>
      </c>
      <c r="H9" s="38" t="s">
        <v>18</v>
      </c>
      <c r="I9" s="39">
        <v>803</v>
      </c>
      <c r="J9" s="40">
        <v>51.382479854132626</v>
      </c>
      <c r="K9" s="41">
        <v>100</v>
      </c>
      <c r="L9" s="37" t="s">
        <v>42</v>
      </c>
      <c r="M9" s="38" t="s">
        <v>18</v>
      </c>
      <c r="N9" s="39">
        <v>354</v>
      </c>
      <c r="O9" s="40">
        <v>24.524049848941551</v>
      </c>
      <c r="P9" s="42">
        <v>100</v>
      </c>
    </row>
    <row r="10" spans="1:16" s="8" customFormat="1" ht="28.9" customHeight="1">
      <c r="A10" s="36">
        <v>1</v>
      </c>
      <c r="B10" s="43" t="s">
        <v>99</v>
      </c>
      <c r="C10" s="38" t="s">
        <v>19</v>
      </c>
      <c r="D10" s="39">
        <v>530</v>
      </c>
      <c r="E10" s="40">
        <v>17.629799999999999</v>
      </c>
      <c r="F10" s="44">
        <v>45.808124459809854</v>
      </c>
      <c r="G10" s="43" t="s">
        <v>99</v>
      </c>
      <c r="H10" s="38" t="s">
        <v>19</v>
      </c>
      <c r="I10" s="39">
        <v>409</v>
      </c>
      <c r="J10" s="40">
        <v>26.171099999999999</v>
      </c>
      <c r="K10" s="44">
        <v>50.933997509339974</v>
      </c>
      <c r="L10" s="43" t="s">
        <v>99</v>
      </c>
      <c r="M10" s="38" t="s">
        <v>19</v>
      </c>
      <c r="N10" s="39">
        <v>121</v>
      </c>
      <c r="O10" s="40">
        <v>8.3825142139037503</v>
      </c>
      <c r="P10" s="45">
        <v>34.180790960451979</v>
      </c>
    </row>
    <row r="11" spans="1:16" s="8" customFormat="1" ht="28.9" customHeight="1">
      <c r="A11" s="36">
        <v>2</v>
      </c>
      <c r="B11" s="43" t="s">
        <v>100</v>
      </c>
      <c r="C11" s="38" t="s">
        <v>33</v>
      </c>
      <c r="D11" s="39">
        <v>193</v>
      </c>
      <c r="E11" s="40">
        <v>6.4199000000000002</v>
      </c>
      <c r="F11" s="44">
        <v>16.681071737251514</v>
      </c>
      <c r="G11" s="43" t="s">
        <v>100</v>
      </c>
      <c r="H11" s="38" t="s">
        <v>33</v>
      </c>
      <c r="I11" s="39">
        <v>126</v>
      </c>
      <c r="J11" s="40">
        <v>8.0625</v>
      </c>
      <c r="K11" s="44">
        <v>15.691158156911582</v>
      </c>
      <c r="L11" s="43" t="s">
        <v>100</v>
      </c>
      <c r="M11" s="38" t="s">
        <v>33</v>
      </c>
      <c r="N11" s="39">
        <v>67</v>
      </c>
      <c r="O11" s="40">
        <v>4.6415574572855478</v>
      </c>
      <c r="P11" s="45">
        <v>18.926553672316384</v>
      </c>
    </row>
    <row r="12" spans="1:16" s="8" customFormat="1" ht="28.9" customHeight="1">
      <c r="A12" s="36">
        <v>3</v>
      </c>
      <c r="B12" s="43" t="s">
        <v>49</v>
      </c>
      <c r="C12" s="38" t="s">
        <v>20</v>
      </c>
      <c r="D12" s="39">
        <v>122</v>
      </c>
      <c r="E12" s="40">
        <v>4.0580999999999996</v>
      </c>
      <c r="F12" s="44">
        <v>10.544511668107173</v>
      </c>
      <c r="G12" s="43" t="s">
        <v>49</v>
      </c>
      <c r="H12" s="38" t="s">
        <v>20</v>
      </c>
      <c r="I12" s="39">
        <v>71</v>
      </c>
      <c r="J12" s="40">
        <v>4.5430999999999999</v>
      </c>
      <c r="K12" s="44">
        <v>8.8418430884184307</v>
      </c>
      <c r="L12" s="43" t="s">
        <v>49</v>
      </c>
      <c r="M12" s="38" t="s">
        <v>20</v>
      </c>
      <c r="N12" s="39">
        <v>51</v>
      </c>
      <c r="O12" s="40">
        <v>3.5331258256949694</v>
      </c>
      <c r="P12" s="45">
        <v>14.40677966101695</v>
      </c>
    </row>
    <row r="13" spans="1:16" s="8" customFormat="1" ht="28.9" customHeight="1">
      <c r="A13" s="36">
        <v>4</v>
      </c>
      <c r="B13" s="43" t="s">
        <v>64</v>
      </c>
      <c r="C13" s="38" t="s">
        <v>34</v>
      </c>
      <c r="D13" s="39">
        <v>55</v>
      </c>
      <c r="E13" s="40">
        <v>1.8294999999999999</v>
      </c>
      <c r="F13" s="44">
        <v>4.7536732929991361</v>
      </c>
      <c r="G13" s="43" t="s">
        <v>64</v>
      </c>
      <c r="H13" s="38" t="s">
        <v>34</v>
      </c>
      <c r="I13" s="39">
        <v>41</v>
      </c>
      <c r="J13" s="40">
        <v>2.6234999999999999</v>
      </c>
      <c r="K13" s="44">
        <v>5.1058530510585305</v>
      </c>
      <c r="L13" s="43" t="s">
        <v>64</v>
      </c>
      <c r="M13" s="38" t="s">
        <v>34</v>
      </c>
      <c r="N13" s="39">
        <v>14</v>
      </c>
      <c r="O13" s="40">
        <v>0.96987767764175625</v>
      </c>
      <c r="P13" s="45">
        <v>3.9548022598870056</v>
      </c>
    </row>
    <row r="14" spans="1:16" s="8" customFormat="1" ht="28.9" customHeight="1">
      <c r="A14" s="36">
        <v>5</v>
      </c>
      <c r="B14" s="43" t="s">
        <v>101</v>
      </c>
      <c r="C14" s="38" t="s">
        <v>37</v>
      </c>
      <c r="D14" s="39">
        <v>19</v>
      </c>
      <c r="E14" s="40">
        <v>0.63200000000000001</v>
      </c>
      <c r="F14" s="44">
        <v>1.6421780466724287</v>
      </c>
      <c r="G14" s="43" t="s">
        <v>88</v>
      </c>
      <c r="H14" s="38" t="s">
        <v>35</v>
      </c>
      <c r="I14" s="39">
        <v>14</v>
      </c>
      <c r="J14" s="40">
        <v>0.89580000000000004</v>
      </c>
      <c r="K14" s="44">
        <v>1.7434620174346203</v>
      </c>
      <c r="L14" s="43" t="s">
        <v>94</v>
      </c>
      <c r="M14" s="38" t="s">
        <v>36</v>
      </c>
      <c r="N14" s="39">
        <v>8</v>
      </c>
      <c r="O14" s="40">
        <v>0.55421581579528933</v>
      </c>
      <c r="P14" s="45">
        <v>2.2598870056497176</v>
      </c>
    </row>
    <row r="15" spans="1:16" s="8" customFormat="1" ht="28.9" customHeight="1">
      <c r="A15" s="36">
        <v>6</v>
      </c>
      <c r="B15" s="43" t="s">
        <v>88</v>
      </c>
      <c r="C15" s="38" t="s">
        <v>35</v>
      </c>
      <c r="D15" s="39">
        <v>18</v>
      </c>
      <c r="E15" s="40">
        <v>0.59870000000000001</v>
      </c>
      <c r="F15" s="44">
        <v>1.5557476231633536</v>
      </c>
      <c r="G15" s="43" t="s">
        <v>101</v>
      </c>
      <c r="H15" s="38" t="s">
        <v>37</v>
      </c>
      <c r="I15" s="39">
        <v>14</v>
      </c>
      <c r="J15" s="40">
        <v>0.89580000000000004</v>
      </c>
      <c r="K15" s="44">
        <v>1.7434620174346203</v>
      </c>
      <c r="L15" s="43" t="s">
        <v>65</v>
      </c>
      <c r="M15" s="38" t="s">
        <v>21</v>
      </c>
      <c r="N15" s="39">
        <v>6</v>
      </c>
      <c r="O15" s="40">
        <v>0.41566186184646697</v>
      </c>
      <c r="P15" s="45">
        <v>1.6949152542372881</v>
      </c>
    </row>
    <row r="16" spans="1:16" s="8" customFormat="1" ht="28.9" customHeight="1">
      <c r="A16" s="36">
        <v>7</v>
      </c>
      <c r="B16" s="43" t="s">
        <v>65</v>
      </c>
      <c r="C16" s="38" t="s">
        <v>21</v>
      </c>
      <c r="D16" s="39">
        <v>17</v>
      </c>
      <c r="E16" s="40">
        <v>0.56540000000000001</v>
      </c>
      <c r="F16" s="44">
        <v>1.4693171996542782</v>
      </c>
      <c r="G16" s="43" t="s">
        <v>65</v>
      </c>
      <c r="H16" s="38" t="s">
        <v>21</v>
      </c>
      <c r="I16" s="39">
        <v>11</v>
      </c>
      <c r="J16" s="40">
        <v>0.70379999999999998</v>
      </c>
      <c r="K16" s="44">
        <v>1.3698630136986301</v>
      </c>
      <c r="L16" s="43" t="s">
        <v>101</v>
      </c>
      <c r="M16" s="38" t="s">
        <v>37</v>
      </c>
      <c r="N16" s="39">
        <v>5</v>
      </c>
      <c r="O16" s="40">
        <v>0.34638488487205582</v>
      </c>
      <c r="P16" s="45">
        <v>1.4124293785310735</v>
      </c>
    </row>
    <row r="17" spans="1:16" s="8" customFormat="1" ht="28.9" customHeight="1">
      <c r="A17" s="36">
        <v>8</v>
      </c>
      <c r="B17" s="43" t="s">
        <v>94</v>
      </c>
      <c r="C17" s="38" t="s">
        <v>36</v>
      </c>
      <c r="D17" s="39">
        <v>14</v>
      </c>
      <c r="E17" s="40">
        <v>0.46560000000000001</v>
      </c>
      <c r="F17" s="44">
        <v>1.2100259291270528</v>
      </c>
      <c r="G17" s="43" t="s">
        <v>72</v>
      </c>
      <c r="H17" s="38" t="s">
        <v>22</v>
      </c>
      <c r="I17" s="39">
        <v>7</v>
      </c>
      <c r="J17" s="40">
        <v>0.44790000000000002</v>
      </c>
      <c r="K17" s="45">
        <v>0.87173100871731013</v>
      </c>
      <c r="L17" s="46" t="s">
        <v>88</v>
      </c>
      <c r="M17" s="38" t="s">
        <v>35</v>
      </c>
      <c r="N17" s="39">
        <v>4</v>
      </c>
      <c r="O17" s="40">
        <v>0.27710790789764467</v>
      </c>
      <c r="P17" s="45">
        <v>1.1299435028248588</v>
      </c>
    </row>
    <row r="18" spans="1:16" s="8" customFormat="1" ht="28.9" customHeight="1">
      <c r="A18" s="36">
        <v>9</v>
      </c>
      <c r="B18" s="43" t="s">
        <v>72</v>
      </c>
      <c r="C18" s="38" t="s">
        <v>22</v>
      </c>
      <c r="D18" s="39">
        <v>10</v>
      </c>
      <c r="E18" s="40">
        <v>0.33260000000000001</v>
      </c>
      <c r="F18" s="44">
        <v>0.86430423509075194</v>
      </c>
      <c r="G18" s="43" t="s">
        <v>48</v>
      </c>
      <c r="H18" s="38" t="s">
        <v>40</v>
      </c>
      <c r="I18" s="39">
        <v>6</v>
      </c>
      <c r="J18" s="40">
        <v>0.38390000000000002</v>
      </c>
      <c r="K18" s="44">
        <v>0.74719800747198006</v>
      </c>
      <c r="L18" s="47" t="s">
        <v>89</v>
      </c>
      <c r="M18" s="38" t="s">
        <v>39</v>
      </c>
      <c r="N18" s="39">
        <v>4</v>
      </c>
      <c r="O18" s="40">
        <v>0.27710790789764467</v>
      </c>
      <c r="P18" s="45">
        <v>1.1299435028248588</v>
      </c>
    </row>
    <row r="19" spans="1:16" s="8" customFormat="1" ht="28.9" customHeight="1">
      <c r="A19" s="36">
        <v>10</v>
      </c>
      <c r="B19" s="43" t="s">
        <v>51</v>
      </c>
      <c r="C19" s="38" t="s">
        <v>112</v>
      </c>
      <c r="D19" s="39">
        <v>7</v>
      </c>
      <c r="E19" s="40">
        <v>0.23280000000000001</v>
      </c>
      <c r="F19" s="44">
        <v>0.60501296456352638</v>
      </c>
      <c r="G19" s="43" t="s">
        <v>94</v>
      </c>
      <c r="H19" s="38" t="s">
        <v>36</v>
      </c>
      <c r="I19" s="39">
        <v>6</v>
      </c>
      <c r="J19" s="40">
        <v>0.38390000000000002</v>
      </c>
      <c r="K19" s="44">
        <v>0.74719800747198006</v>
      </c>
      <c r="L19" s="43" t="s">
        <v>53</v>
      </c>
      <c r="M19" s="38" t="s">
        <v>26</v>
      </c>
      <c r="N19" s="39">
        <v>3</v>
      </c>
      <c r="O19" s="40">
        <v>0.20783093092323349</v>
      </c>
      <c r="P19" s="45">
        <v>0.84745762711864403</v>
      </c>
    </row>
    <row r="20" spans="1:16" s="8" customFormat="1" ht="28.9" customHeight="1">
      <c r="A20" s="36"/>
      <c r="B20" s="47"/>
      <c r="C20" s="38" t="s">
        <v>25</v>
      </c>
      <c r="D20" s="48">
        <v>172</v>
      </c>
      <c r="E20" s="40">
        <v>5.721374706634017</v>
      </c>
      <c r="F20" s="49">
        <v>14.866032843560934</v>
      </c>
      <c r="G20" s="47"/>
      <c r="H20" s="38" t="s">
        <v>25</v>
      </c>
      <c r="I20" s="48">
        <v>98</v>
      </c>
      <c r="J20" s="50">
        <v>6.2708381391095855</v>
      </c>
      <c r="K20" s="49">
        <v>12.204234122042342</v>
      </c>
      <c r="L20" s="47"/>
      <c r="M20" s="38" t="s">
        <v>25</v>
      </c>
      <c r="N20" s="48">
        <v>71</v>
      </c>
      <c r="O20" s="50">
        <v>4.9186653651831929</v>
      </c>
      <c r="P20" s="45">
        <v>20.056497175141242</v>
      </c>
    </row>
    <row r="21" spans="1:16" s="8" customFormat="1" ht="28.9" customHeight="1">
      <c r="A21" s="51">
        <v>11</v>
      </c>
      <c r="B21" s="52" t="s">
        <v>48</v>
      </c>
      <c r="C21" s="53" t="s">
        <v>40</v>
      </c>
      <c r="D21" s="54">
        <v>6</v>
      </c>
      <c r="E21" s="55">
        <v>0.19950000000000001</v>
      </c>
      <c r="F21" s="44">
        <v>0.51858254105445112</v>
      </c>
      <c r="G21" s="52" t="s">
        <v>51</v>
      </c>
      <c r="H21" s="53" t="s">
        <v>112</v>
      </c>
      <c r="I21" s="54">
        <v>5</v>
      </c>
      <c r="J21" s="40">
        <v>0.31990000000000002</v>
      </c>
      <c r="K21" s="44">
        <v>0.62266500622665011</v>
      </c>
      <c r="L21" s="52" t="s">
        <v>72</v>
      </c>
      <c r="M21" s="53" t="s">
        <v>22</v>
      </c>
      <c r="N21" s="54">
        <v>3</v>
      </c>
      <c r="O21" s="40">
        <v>0.20783093092323349</v>
      </c>
      <c r="P21" s="56">
        <v>0.84745762711864403</v>
      </c>
    </row>
    <row r="22" spans="1:16" s="8" customFormat="1" ht="28.9" customHeight="1">
      <c r="A22" s="36">
        <v>12</v>
      </c>
      <c r="B22" s="43" t="s">
        <v>53</v>
      </c>
      <c r="C22" s="38" t="s">
        <v>26</v>
      </c>
      <c r="D22" s="39">
        <v>6</v>
      </c>
      <c r="E22" s="40">
        <v>0.19950000000000001</v>
      </c>
      <c r="F22" s="45">
        <v>0.51858254105445112</v>
      </c>
      <c r="G22" s="46" t="s">
        <v>53</v>
      </c>
      <c r="H22" s="38" t="s">
        <v>26</v>
      </c>
      <c r="I22" s="39">
        <v>3</v>
      </c>
      <c r="J22" s="40">
        <v>0.19189999999999999</v>
      </c>
      <c r="K22" s="44">
        <v>0.37359900373599003</v>
      </c>
      <c r="L22" s="43" t="s">
        <v>45</v>
      </c>
      <c r="M22" s="38" t="s">
        <v>29</v>
      </c>
      <c r="N22" s="39">
        <v>2</v>
      </c>
      <c r="O22" s="40">
        <v>0.13855395394882233</v>
      </c>
      <c r="P22" s="45">
        <v>0.56497175141242939</v>
      </c>
    </row>
    <row r="23" spans="1:16" s="8" customFormat="1" ht="28.9" customHeight="1">
      <c r="A23" s="36">
        <v>13</v>
      </c>
      <c r="B23" s="43" t="s">
        <v>89</v>
      </c>
      <c r="C23" s="38" t="s">
        <v>39</v>
      </c>
      <c r="D23" s="39">
        <v>5</v>
      </c>
      <c r="E23" s="40">
        <v>0.1663</v>
      </c>
      <c r="F23" s="44">
        <v>0.43215211754537597</v>
      </c>
      <c r="G23" s="46" t="s">
        <v>45</v>
      </c>
      <c r="H23" s="38" t="s">
        <v>29</v>
      </c>
      <c r="I23" s="39">
        <v>2</v>
      </c>
      <c r="J23" s="40">
        <v>0.12790000000000001</v>
      </c>
      <c r="K23" s="44">
        <v>0.24906600249066002</v>
      </c>
      <c r="L23" s="57" t="s">
        <v>51</v>
      </c>
      <c r="M23" s="38" t="s">
        <v>112</v>
      </c>
      <c r="N23" s="39">
        <v>2</v>
      </c>
      <c r="O23" s="40">
        <v>0.13855395394882233</v>
      </c>
      <c r="P23" s="45">
        <v>0.56497175141242939</v>
      </c>
    </row>
    <row r="24" spans="1:16" s="8" customFormat="1" ht="28.9" customHeight="1">
      <c r="A24" s="36">
        <v>14</v>
      </c>
      <c r="B24" s="57" t="s">
        <v>45</v>
      </c>
      <c r="C24" s="38" t="s">
        <v>29</v>
      </c>
      <c r="D24" s="39">
        <v>4</v>
      </c>
      <c r="E24" s="40">
        <v>0.13300000000000001</v>
      </c>
      <c r="F24" s="44">
        <v>0.34572169403630076</v>
      </c>
      <c r="G24" s="57" t="s">
        <v>52</v>
      </c>
      <c r="H24" s="38" t="s">
        <v>24</v>
      </c>
      <c r="I24" s="39">
        <v>2</v>
      </c>
      <c r="J24" s="40">
        <v>0.12790000000000001</v>
      </c>
      <c r="K24" s="45">
        <v>0.24906600249066002</v>
      </c>
      <c r="L24" s="46" t="s">
        <v>52</v>
      </c>
      <c r="M24" s="38" t="s">
        <v>24</v>
      </c>
      <c r="N24" s="39">
        <v>2</v>
      </c>
      <c r="O24" s="40">
        <v>0.13855395394882233</v>
      </c>
      <c r="P24" s="45">
        <v>0.56497175141242939</v>
      </c>
    </row>
    <row r="25" spans="1:16" s="8" customFormat="1" ht="28.9" customHeight="1">
      <c r="A25" s="58">
        <v>15</v>
      </c>
      <c r="B25" s="59" t="s">
        <v>52</v>
      </c>
      <c r="C25" s="60" t="s">
        <v>24</v>
      </c>
      <c r="D25" s="61">
        <v>4</v>
      </c>
      <c r="E25" s="50">
        <v>0.13300000000000001</v>
      </c>
      <c r="F25" s="49">
        <v>0.34572169403630076</v>
      </c>
      <c r="G25" s="59" t="s">
        <v>71</v>
      </c>
      <c r="H25" s="60" t="s">
        <v>70</v>
      </c>
      <c r="I25" s="62">
        <v>2</v>
      </c>
      <c r="J25" s="50">
        <v>0.12790000000000001</v>
      </c>
      <c r="K25" s="49">
        <v>0.24906600249066002</v>
      </c>
      <c r="L25" s="59" t="s">
        <v>91</v>
      </c>
      <c r="M25" s="60" t="s">
        <v>90</v>
      </c>
      <c r="N25" s="62">
        <v>1</v>
      </c>
      <c r="O25" s="50">
        <v>6.9277000000000005E-2</v>
      </c>
      <c r="P25" s="63">
        <v>0.2824858757062147</v>
      </c>
    </row>
    <row r="26" spans="1:16" s="331" customFormat="1" ht="14.25" customHeight="1">
      <c r="A26" s="19" t="s">
        <v>194</v>
      </c>
      <c r="B26" s="19"/>
      <c r="C26" s="333"/>
      <c r="D26" s="333"/>
      <c r="E26" s="333"/>
      <c r="F26" s="333"/>
      <c r="G26" s="332"/>
      <c r="H26" s="333"/>
      <c r="I26" s="333"/>
      <c r="J26" s="333"/>
      <c r="K26" s="333"/>
      <c r="L26" s="332"/>
      <c r="M26" s="333"/>
      <c r="N26" s="333"/>
      <c r="O26" s="333"/>
      <c r="P26" s="333"/>
    </row>
    <row r="27" spans="1:16">
      <c r="B27" s="326"/>
      <c r="C27" s="66"/>
    </row>
    <row r="28" spans="1:16">
      <c r="B28" s="326"/>
      <c r="C28" s="66"/>
    </row>
    <row r="29" spans="1:16">
      <c r="B29" s="326"/>
      <c r="C29" s="68"/>
    </row>
    <row r="30" spans="1:16">
      <c r="B30" s="326"/>
      <c r="C30" s="68"/>
    </row>
    <row r="31" spans="1:16">
      <c r="B31" s="326"/>
      <c r="C31" s="66"/>
    </row>
    <row r="32" spans="1:16">
      <c r="B32" s="326"/>
      <c r="C32" s="66"/>
    </row>
    <row r="33" spans="2:3">
      <c r="B33" s="326"/>
      <c r="C33" s="66"/>
    </row>
    <row r="34" spans="2:3">
      <c r="B34" s="326"/>
      <c r="C34" s="66"/>
    </row>
    <row r="35" spans="2:3">
      <c r="B35" s="326"/>
      <c r="C35" s="66"/>
    </row>
    <row r="36" spans="2:3">
      <c r="B36" s="326"/>
      <c r="C36" s="66"/>
    </row>
    <row r="37" spans="2:3">
      <c r="B37" s="326"/>
      <c r="C37" s="66"/>
    </row>
    <row r="38" spans="2:3">
      <c r="B38" s="326"/>
      <c r="C38" s="66"/>
    </row>
    <row r="39" spans="2:3">
      <c r="B39" s="326"/>
      <c r="C39" s="66"/>
    </row>
    <row r="40" spans="2:3">
      <c r="B40" s="326"/>
      <c r="C40" s="66"/>
    </row>
    <row r="41" spans="2:3">
      <c r="B41" s="326"/>
      <c r="C41" s="66"/>
    </row>
    <row r="42" spans="2:3">
      <c r="B42" s="326"/>
      <c r="C42" s="66"/>
    </row>
    <row r="43" spans="2:3">
      <c r="B43" s="326"/>
      <c r="C43" s="66"/>
    </row>
    <row r="44" spans="2:3">
      <c r="B44" s="326"/>
      <c r="C44" s="66"/>
    </row>
    <row r="45" spans="2:3">
      <c r="B45" s="326"/>
      <c r="C45" s="66"/>
    </row>
    <row r="46" spans="2:3">
      <c r="B46" s="326"/>
      <c r="C46" s="66"/>
    </row>
    <row r="47" spans="2:3">
      <c r="B47" s="326"/>
      <c r="C47" s="66"/>
    </row>
    <row r="48" spans="2:3">
      <c r="B48" s="326"/>
      <c r="C48" s="66"/>
    </row>
    <row r="49" spans="2:3">
      <c r="B49" s="326"/>
      <c r="C49" s="66"/>
    </row>
    <row r="50" spans="2:3">
      <c r="B50" s="326"/>
      <c r="C50" s="66"/>
    </row>
    <row r="51" spans="2:3">
      <c r="B51" s="326"/>
      <c r="C51" s="66"/>
    </row>
    <row r="52" spans="2:3">
      <c r="B52" s="326"/>
      <c r="C52" s="66"/>
    </row>
    <row r="53" spans="2:3">
      <c r="B53" s="326"/>
      <c r="C53" s="66"/>
    </row>
    <row r="54" spans="2:3">
      <c r="B54" s="326"/>
      <c r="C54" s="66"/>
    </row>
    <row r="55" spans="2:3">
      <c r="B55" s="326"/>
      <c r="C55" s="66"/>
    </row>
    <row r="56" spans="2:3">
      <c r="B56" s="326"/>
      <c r="C56" s="66"/>
    </row>
    <row r="57" spans="2:3">
      <c r="B57" s="326"/>
      <c r="C57" s="66"/>
    </row>
    <row r="58" spans="2:3">
      <c r="B58" s="326"/>
      <c r="C58" s="66"/>
    </row>
    <row r="59" spans="2:3">
      <c r="B59" s="326"/>
      <c r="C59" s="66"/>
    </row>
    <row r="60" spans="2:3">
      <c r="B60" s="326"/>
      <c r="C60" s="66"/>
    </row>
    <row r="61" spans="2:3">
      <c r="B61" s="326"/>
      <c r="C61" s="66"/>
    </row>
    <row r="62" spans="2:3">
      <c r="B62" s="326"/>
      <c r="C62" s="66"/>
    </row>
    <row r="63" spans="2:3">
      <c r="B63" s="326"/>
      <c r="C63" s="66"/>
    </row>
    <row r="64" spans="2:3">
      <c r="B64" s="326"/>
      <c r="C64" s="66"/>
    </row>
    <row r="65" spans="2:3">
      <c r="B65" s="326"/>
      <c r="C65" s="66"/>
    </row>
    <row r="66" spans="2:3">
      <c r="B66" s="326"/>
      <c r="C66" s="66"/>
    </row>
    <row r="67" spans="2:3">
      <c r="B67" s="326"/>
      <c r="C67" s="66"/>
    </row>
    <row r="68" spans="2:3">
      <c r="B68" s="326"/>
      <c r="C68" s="66"/>
    </row>
    <row r="69" spans="2:3">
      <c r="B69" s="326"/>
      <c r="C69" s="66"/>
    </row>
    <row r="70" spans="2:3">
      <c r="B70" s="326"/>
      <c r="C70" s="66"/>
    </row>
    <row r="71" spans="2:3">
      <c r="B71" s="326"/>
      <c r="C71" s="66"/>
    </row>
    <row r="72" spans="2:3">
      <c r="B72" s="326"/>
      <c r="C72" s="66"/>
    </row>
    <row r="73" spans="2:3">
      <c r="B73" s="326"/>
      <c r="C73" s="66"/>
    </row>
    <row r="74" spans="2:3">
      <c r="B74" s="326"/>
      <c r="C74" s="66"/>
    </row>
    <row r="75" spans="2:3">
      <c r="B75" s="326"/>
      <c r="C75" s="66"/>
    </row>
    <row r="76" spans="2:3">
      <c r="B76" s="326"/>
      <c r="C76" s="66"/>
    </row>
    <row r="77" spans="2:3">
      <c r="B77" s="326"/>
      <c r="C77" s="66"/>
    </row>
    <row r="78" spans="2:3">
      <c r="B78" s="326"/>
      <c r="C78" s="66"/>
    </row>
    <row r="79" spans="2:3">
      <c r="B79" s="326"/>
      <c r="C79" s="66"/>
    </row>
    <row r="80" spans="2:3">
      <c r="B80" s="326"/>
      <c r="C80" s="66"/>
    </row>
  </sheetData>
  <mergeCells count="1">
    <mergeCell ref="A1:P1"/>
  </mergeCells>
  <phoneticPr fontId="22"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80"/>
  <sheetViews>
    <sheetView showGridLines="0" workbookViewId="0">
      <selection sqref="A1:IV65536"/>
    </sheetView>
  </sheetViews>
  <sheetFormatPr defaultColWidth="8.125" defaultRowHeight="16.5"/>
  <cols>
    <col min="1" max="1" width="2.75" style="68" customWidth="1"/>
    <col min="2" max="2" width="11.875" style="7" customWidth="1"/>
    <col min="3" max="3" width="18.125" style="67" customWidth="1"/>
    <col min="4" max="6" width="7.125" style="68" customWidth="1"/>
    <col min="7" max="7" width="11.875" style="326" customWidth="1"/>
    <col min="8" max="8" width="18.125" style="66" customWidth="1"/>
    <col min="9" max="11" width="7.125" style="68" customWidth="1"/>
    <col min="12" max="12" width="11.875" style="326" customWidth="1"/>
    <col min="13" max="13" width="18.125" style="66" customWidth="1"/>
    <col min="14" max="16" width="7.125" style="68" customWidth="1"/>
    <col min="17" max="16384" width="8.125" style="68"/>
  </cols>
  <sheetData>
    <row r="1" spans="1:16" s="322" customFormat="1" ht="25.5">
      <c r="A1" s="407" t="s">
        <v>297</v>
      </c>
      <c r="B1" s="407"/>
      <c r="C1" s="407"/>
      <c r="D1" s="407"/>
      <c r="E1" s="407"/>
      <c r="F1" s="407"/>
      <c r="G1" s="407"/>
      <c r="H1" s="407"/>
      <c r="I1" s="407"/>
      <c r="J1" s="407"/>
      <c r="K1" s="407"/>
      <c r="L1" s="407"/>
      <c r="M1" s="407"/>
      <c r="N1" s="407"/>
      <c r="O1" s="407"/>
      <c r="P1" s="407"/>
    </row>
    <row r="2" spans="1:16" s="322" customFormat="1" ht="6" customHeight="1">
      <c r="A2" s="80"/>
      <c r="B2" s="323"/>
      <c r="C2" s="81"/>
      <c r="D2" s="324"/>
      <c r="E2" s="324"/>
      <c r="F2" s="324"/>
      <c r="G2" s="323"/>
      <c r="H2" s="81"/>
      <c r="I2" s="324"/>
      <c r="J2" s="324"/>
      <c r="K2" s="324"/>
      <c r="L2" s="323"/>
      <c r="M2" s="81"/>
      <c r="N2" s="324"/>
      <c r="O2" s="324"/>
      <c r="P2" s="324"/>
    </row>
    <row r="3" spans="1:16" s="322" customFormat="1">
      <c r="A3" s="5" t="s">
        <v>148</v>
      </c>
      <c r="B3" s="323"/>
      <c r="C3" s="82"/>
      <c r="D3" s="324"/>
      <c r="E3" s="324"/>
      <c r="F3" s="324"/>
      <c r="G3" s="323"/>
      <c r="H3" s="81"/>
      <c r="I3" s="324"/>
      <c r="J3" s="324"/>
      <c r="K3" s="324"/>
      <c r="L3" s="323"/>
      <c r="M3" s="81"/>
      <c r="N3" s="324"/>
      <c r="O3" s="324"/>
      <c r="P3" s="325"/>
    </row>
    <row r="4" spans="1:16">
      <c r="P4" s="327" t="s">
        <v>139</v>
      </c>
    </row>
    <row r="5" spans="1:16" s="19" customFormat="1" ht="14.25" customHeight="1">
      <c r="A5" s="10" t="s">
        <v>0</v>
      </c>
      <c r="B5" s="11"/>
      <c r="C5" s="12" t="s">
        <v>1</v>
      </c>
      <c r="D5" s="11"/>
      <c r="E5" s="13"/>
      <c r="F5" s="14"/>
      <c r="G5" s="11"/>
      <c r="H5" s="12" t="s">
        <v>2</v>
      </c>
      <c r="I5" s="11"/>
      <c r="J5" s="15"/>
      <c r="K5" s="16"/>
      <c r="L5" s="17"/>
      <c r="M5" s="12" t="s">
        <v>3</v>
      </c>
      <c r="N5" s="11"/>
      <c r="O5" s="15"/>
      <c r="P5" s="18"/>
    </row>
    <row r="6" spans="1:16" s="19" customFormat="1" ht="14.25" customHeight="1">
      <c r="A6" s="69"/>
      <c r="B6" s="21" t="s">
        <v>30</v>
      </c>
      <c r="C6" s="71"/>
      <c r="D6" s="10" t="s">
        <v>4</v>
      </c>
      <c r="E6" s="70" t="s">
        <v>149</v>
      </c>
      <c r="F6" s="10" t="s">
        <v>150</v>
      </c>
      <c r="G6" s="21" t="s">
        <v>30</v>
      </c>
      <c r="H6" s="71"/>
      <c r="I6" s="10" t="s">
        <v>4</v>
      </c>
      <c r="J6" s="70" t="s">
        <v>149</v>
      </c>
      <c r="K6" s="10" t="s">
        <v>150</v>
      </c>
      <c r="L6" s="21" t="s">
        <v>30</v>
      </c>
      <c r="M6" s="71"/>
      <c r="N6" s="10" t="s">
        <v>4</v>
      </c>
      <c r="O6" s="328" t="s">
        <v>149</v>
      </c>
      <c r="P6" s="329" t="s">
        <v>150</v>
      </c>
    </row>
    <row r="7" spans="1:16" s="19" customFormat="1" ht="14.25" customHeight="1">
      <c r="A7" s="69"/>
      <c r="B7" s="75" t="s">
        <v>151</v>
      </c>
      <c r="C7" s="74" t="s">
        <v>7</v>
      </c>
      <c r="D7" s="72"/>
      <c r="E7" s="73" t="s">
        <v>15</v>
      </c>
      <c r="F7" s="72" t="s">
        <v>152</v>
      </c>
      <c r="G7" s="75" t="s">
        <v>151</v>
      </c>
      <c r="H7" s="74" t="s">
        <v>7</v>
      </c>
      <c r="I7" s="72"/>
      <c r="J7" s="73" t="s">
        <v>15</v>
      </c>
      <c r="K7" s="72" t="s">
        <v>152</v>
      </c>
      <c r="L7" s="75" t="s">
        <v>151</v>
      </c>
      <c r="M7" s="74" t="s">
        <v>7</v>
      </c>
      <c r="N7" s="72"/>
      <c r="O7" s="73" t="s">
        <v>15</v>
      </c>
      <c r="P7" s="75" t="s">
        <v>152</v>
      </c>
    </row>
    <row r="8" spans="1:16" s="19" customFormat="1" ht="14.25" customHeight="1">
      <c r="A8" s="76" t="s">
        <v>12</v>
      </c>
      <c r="B8" s="79" t="s">
        <v>13</v>
      </c>
      <c r="C8" s="78"/>
      <c r="D8" s="76" t="s">
        <v>14</v>
      </c>
      <c r="E8" s="77" t="s">
        <v>149</v>
      </c>
      <c r="F8" s="76" t="s">
        <v>16</v>
      </c>
      <c r="G8" s="79" t="s">
        <v>13</v>
      </c>
      <c r="H8" s="78"/>
      <c r="I8" s="76" t="s">
        <v>14</v>
      </c>
      <c r="J8" s="77" t="s">
        <v>149</v>
      </c>
      <c r="K8" s="76" t="s">
        <v>16</v>
      </c>
      <c r="L8" s="79" t="s">
        <v>13</v>
      </c>
      <c r="M8" s="78"/>
      <c r="N8" s="76" t="s">
        <v>14</v>
      </c>
      <c r="O8" s="77" t="s">
        <v>149</v>
      </c>
      <c r="P8" s="79" t="s">
        <v>16</v>
      </c>
    </row>
    <row r="9" spans="1:16" s="1" customFormat="1" ht="28.9" customHeight="1">
      <c r="A9" s="330"/>
      <c r="B9" s="37" t="s">
        <v>153</v>
      </c>
      <c r="C9" s="38" t="s">
        <v>154</v>
      </c>
      <c r="D9" s="39">
        <v>1231</v>
      </c>
      <c r="E9" s="40">
        <v>40.053862846918591</v>
      </c>
      <c r="F9" s="41">
        <v>100</v>
      </c>
      <c r="G9" s="37" t="s">
        <v>153</v>
      </c>
      <c r="H9" s="38" t="s">
        <v>154</v>
      </c>
      <c r="I9" s="39">
        <v>902</v>
      </c>
      <c r="J9" s="40">
        <v>56.437840007483331</v>
      </c>
      <c r="K9" s="41">
        <v>100</v>
      </c>
      <c r="L9" s="37" t="s">
        <v>153</v>
      </c>
      <c r="M9" s="38" t="s">
        <v>154</v>
      </c>
      <c r="N9" s="39">
        <v>329</v>
      </c>
      <c r="O9" s="40">
        <v>22.302922496327476</v>
      </c>
      <c r="P9" s="42">
        <v>100</v>
      </c>
    </row>
    <row r="10" spans="1:16" s="8" customFormat="1" ht="28.9" customHeight="1">
      <c r="A10" s="36">
        <v>1</v>
      </c>
      <c r="B10" s="43" t="s">
        <v>155</v>
      </c>
      <c r="C10" s="38" t="s">
        <v>156</v>
      </c>
      <c r="D10" s="39">
        <v>563</v>
      </c>
      <c r="E10" s="40">
        <v>18.3187</v>
      </c>
      <c r="F10" s="44">
        <v>45.735174654752235</v>
      </c>
      <c r="G10" s="43" t="s">
        <v>155</v>
      </c>
      <c r="H10" s="38" t="s">
        <v>156</v>
      </c>
      <c r="I10" s="39">
        <v>464</v>
      </c>
      <c r="J10" s="40">
        <v>29.032299999999999</v>
      </c>
      <c r="K10" s="44">
        <v>51.441241685144121</v>
      </c>
      <c r="L10" s="43" t="s">
        <v>155</v>
      </c>
      <c r="M10" s="38" t="s">
        <v>156</v>
      </c>
      <c r="N10" s="39">
        <v>99</v>
      </c>
      <c r="O10" s="40">
        <v>6.7112137602930702</v>
      </c>
      <c r="P10" s="45">
        <v>30.091185410334347</v>
      </c>
    </row>
    <row r="11" spans="1:16" s="8" customFormat="1" ht="28.9" customHeight="1">
      <c r="A11" s="36">
        <v>2</v>
      </c>
      <c r="B11" s="43" t="s">
        <v>157</v>
      </c>
      <c r="C11" s="38" t="s">
        <v>158</v>
      </c>
      <c r="D11" s="39">
        <v>209</v>
      </c>
      <c r="E11" s="40">
        <v>6.8003</v>
      </c>
      <c r="F11" s="44">
        <v>16.978066612510155</v>
      </c>
      <c r="G11" s="43" t="s">
        <v>157</v>
      </c>
      <c r="H11" s="38" t="s">
        <v>158</v>
      </c>
      <c r="I11" s="39">
        <v>138</v>
      </c>
      <c r="J11" s="40">
        <v>8.6346000000000007</v>
      </c>
      <c r="K11" s="44">
        <v>15.299334811529933</v>
      </c>
      <c r="L11" s="43" t="s">
        <v>157</v>
      </c>
      <c r="M11" s="38" t="s">
        <v>158</v>
      </c>
      <c r="N11" s="39">
        <v>71</v>
      </c>
      <c r="O11" s="40">
        <v>4.8130926967758381</v>
      </c>
      <c r="P11" s="45">
        <v>21.580547112462007</v>
      </c>
    </row>
    <row r="12" spans="1:16" s="8" customFormat="1" ht="28.9" customHeight="1">
      <c r="A12" s="36">
        <v>3</v>
      </c>
      <c r="B12" s="43" t="s">
        <v>159</v>
      </c>
      <c r="C12" s="38" t="s">
        <v>160</v>
      </c>
      <c r="D12" s="39">
        <v>124</v>
      </c>
      <c r="E12" s="40">
        <v>4.0346000000000002</v>
      </c>
      <c r="F12" s="44">
        <v>10.073111291632818</v>
      </c>
      <c r="G12" s="43" t="s">
        <v>159</v>
      </c>
      <c r="H12" s="38" t="s">
        <v>160</v>
      </c>
      <c r="I12" s="39">
        <v>80</v>
      </c>
      <c r="J12" s="40">
        <v>5.0054999999999996</v>
      </c>
      <c r="K12" s="44">
        <v>8.8691796008869179</v>
      </c>
      <c r="L12" s="43" t="s">
        <v>159</v>
      </c>
      <c r="M12" s="38" t="s">
        <v>160</v>
      </c>
      <c r="N12" s="39">
        <v>44</v>
      </c>
      <c r="O12" s="40">
        <v>2.9827616712413643</v>
      </c>
      <c r="P12" s="45">
        <v>13.373860182370821</v>
      </c>
    </row>
    <row r="13" spans="1:16" s="8" customFormat="1" ht="28.9" customHeight="1">
      <c r="A13" s="36">
        <v>4</v>
      </c>
      <c r="B13" s="43" t="s">
        <v>161</v>
      </c>
      <c r="C13" s="38" t="s">
        <v>162</v>
      </c>
      <c r="D13" s="39">
        <v>57</v>
      </c>
      <c r="E13" s="40">
        <v>1.8546</v>
      </c>
      <c r="F13" s="44">
        <v>4.6303818034118605</v>
      </c>
      <c r="G13" s="43" t="s">
        <v>161</v>
      </c>
      <c r="H13" s="38" t="s">
        <v>162</v>
      </c>
      <c r="I13" s="39">
        <v>41</v>
      </c>
      <c r="J13" s="40">
        <v>2.5653000000000001</v>
      </c>
      <c r="K13" s="44">
        <v>4.5454545454545459</v>
      </c>
      <c r="L13" s="43" t="s">
        <v>161</v>
      </c>
      <c r="M13" s="38" t="s">
        <v>162</v>
      </c>
      <c r="N13" s="39">
        <v>16</v>
      </c>
      <c r="O13" s="40">
        <v>1.0846406077241324</v>
      </c>
      <c r="P13" s="45">
        <v>4.86322188449848</v>
      </c>
    </row>
    <row r="14" spans="1:16" s="8" customFormat="1" ht="28.9" customHeight="1">
      <c r="A14" s="36">
        <v>5</v>
      </c>
      <c r="B14" s="43" t="s">
        <v>163</v>
      </c>
      <c r="C14" s="38" t="s">
        <v>164</v>
      </c>
      <c r="D14" s="39">
        <v>19</v>
      </c>
      <c r="E14" s="40">
        <v>0.61819999999999997</v>
      </c>
      <c r="F14" s="44">
        <v>1.5434606011372867</v>
      </c>
      <c r="G14" s="43" t="s">
        <v>165</v>
      </c>
      <c r="H14" s="38" t="s">
        <v>166</v>
      </c>
      <c r="I14" s="39">
        <v>14</v>
      </c>
      <c r="J14" s="40">
        <v>0.87590000000000001</v>
      </c>
      <c r="K14" s="44">
        <v>1.5521064301552105</v>
      </c>
      <c r="L14" s="43" t="s">
        <v>167</v>
      </c>
      <c r="M14" s="38" t="s">
        <v>168</v>
      </c>
      <c r="N14" s="39">
        <v>9</v>
      </c>
      <c r="O14" s="40">
        <v>0.6101103418448246</v>
      </c>
      <c r="P14" s="45">
        <v>2.735562310030395</v>
      </c>
    </row>
    <row r="15" spans="1:16" s="8" customFormat="1" ht="28.9" customHeight="1">
      <c r="A15" s="36">
        <v>6</v>
      </c>
      <c r="B15" s="43" t="s">
        <v>167</v>
      </c>
      <c r="C15" s="38" t="s">
        <v>168</v>
      </c>
      <c r="D15" s="39">
        <v>17</v>
      </c>
      <c r="E15" s="40">
        <v>0.55310000000000004</v>
      </c>
      <c r="F15" s="44">
        <v>1.380991064175467</v>
      </c>
      <c r="G15" s="43" t="s">
        <v>163</v>
      </c>
      <c r="H15" s="38" t="s">
        <v>164</v>
      </c>
      <c r="I15" s="39">
        <v>11</v>
      </c>
      <c r="J15" s="40">
        <v>0.68820000000000003</v>
      </c>
      <c r="K15" s="44">
        <v>1.2195121951219512</v>
      </c>
      <c r="L15" s="43" t="s">
        <v>163</v>
      </c>
      <c r="M15" s="38" t="s">
        <v>164</v>
      </c>
      <c r="N15" s="39">
        <v>8</v>
      </c>
      <c r="O15" s="40">
        <v>0.5423203038620662</v>
      </c>
      <c r="P15" s="45">
        <v>2.43161094224924</v>
      </c>
    </row>
    <row r="16" spans="1:16" s="8" customFormat="1" ht="28.9" customHeight="1">
      <c r="A16" s="36">
        <v>7</v>
      </c>
      <c r="B16" s="43" t="s">
        <v>165</v>
      </c>
      <c r="C16" s="38" t="s">
        <v>166</v>
      </c>
      <c r="D16" s="39">
        <v>15</v>
      </c>
      <c r="E16" s="40">
        <v>0.48799999999999999</v>
      </c>
      <c r="F16" s="44">
        <v>1.2185215272136474</v>
      </c>
      <c r="G16" s="43" t="s">
        <v>167</v>
      </c>
      <c r="H16" s="38" t="s">
        <v>168</v>
      </c>
      <c r="I16" s="39">
        <v>8</v>
      </c>
      <c r="J16" s="40">
        <v>0.50049999999999994</v>
      </c>
      <c r="K16" s="44">
        <v>0.88691796008869184</v>
      </c>
      <c r="L16" s="43" t="s">
        <v>169</v>
      </c>
      <c r="M16" s="38" t="s">
        <v>170</v>
      </c>
      <c r="N16" s="39">
        <v>7</v>
      </c>
      <c r="O16" s="40">
        <v>0.47453026587930797</v>
      </c>
      <c r="P16" s="45">
        <v>2.1276595744680851</v>
      </c>
    </row>
    <row r="17" spans="1:16" s="8" customFormat="1" ht="28.9" customHeight="1">
      <c r="A17" s="36">
        <v>8</v>
      </c>
      <c r="B17" s="43" t="s">
        <v>169</v>
      </c>
      <c r="C17" s="38" t="s">
        <v>170</v>
      </c>
      <c r="D17" s="39">
        <v>13</v>
      </c>
      <c r="E17" s="40">
        <v>0.4229</v>
      </c>
      <c r="F17" s="44">
        <v>1.0560519902518277</v>
      </c>
      <c r="G17" s="43" t="s">
        <v>171</v>
      </c>
      <c r="H17" s="38" t="s">
        <v>172</v>
      </c>
      <c r="I17" s="39">
        <v>7</v>
      </c>
      <c r="J17" s="40">
        <v>0.43790000000000001</v>
      </c>
      <c r="K17" s="45">
        <v>0.77605321507760527</v>
      </c>
      <c r="L17" s="46" t="s">
        <v>171</v>
      </c>
      <c r="M17" s="38" t="s">
        <v>172</v>
      </c>
      <c r="N17" s="39">
        <v>5</v>
      </c>
      <c r="O17" s="40">
        <v>0.33895018991379139</v>
      </c>
      <c r="P17" s="45">
        <v>1.5197568389057752</v>
      </c>
    </row>
    <row r="18" spans="1:16" s="8" customFormat="1" ht="28.9" customHeight="1">
      <c r="A18" s="36">
        <v>9</v>
      </c>
      <c r="B18" s="43" t="s">
        <v>171</v>
      </c>
      <c r="C18" s="38" t="s">
        <v>172</v>
      </c>
      <c r="D18" s="39">
        <v>12</v>
      </c>
      <c r="E18" s="40">
        <v>0.39040000000000002</v>
      </c>
      <c r="F18" s="44">
        <v>0.97481722177091801</v>
      </c>
      <c r="G18" s="43" t="s">
        <v>173</v>
      </c>
      <c r="H18" s="38" t="s">
        <v>174</v>
      </c>
      <c r="I18" s="39">
        <v>6</v>
      </c>
      <c r="J18" s="40">
        <v>0.37540000000000001</v>
      </c>
      <c r="K18" s="44">
        <v>0.66518847006651882</v>
      </c>
      <c r="L18" s="47" t="s">
        <v>175</v>
      </c>
      <c r="M18" s="38" t="s">
        <v>176</v>
      </c>
      <c r="N18" s="39">
        <v>3</v>
      </c>
      <c r="O18" s="40">
        <v>0.20337011394827484</v>
      </c>
      <c r="P18" s="45">
        <v>0.91185410334346506</v>
      </c>
    </row>
    <row r="19" spans="1:16" s="8" customFormat="1" ht="28.9" customHeight="1">
      <c r="A19" s="36">
        <v>10</v>
      </c>
      <c r="B19" s="43" t="s">
        <v>173</v>
      </c>
      <c r="C19" s="38" t="s">
        <v>174</v>
      </c>
      <c r="D19" s="39">
        <v>7</v>
      </c>
      <c r="E19" s="40">
        <v>0.22770000000000001</v>
      </c>
      <c r="F19" s="44">
        <v>0.56864337936636877</v>
      </c>
      <c r="G19" s="43" t="s">
        <v>169</v>
      </c>
      <c r="H19" s="38" t="s">
        <v>170</v>
      </c>
      <c r="I19" s="39">
        <v>6</v>
      </c>
      <c r="J19" s="40">
        <v>0.37540000000000001</v>
      </c>
      <c r="K19" s="44">
        <v>0.66518847006651882</v>
      </c>
      <c r="L19" s="43" t="s">
        <v>177</v>
      </c>
      <c r="M19" s="38" t="s">
        <v>178</v>
      </c>
      <c r="N19" s="39">
        <v>1</v>
      </c>
      <c r="O19" s="40">
        <v>6.7790037982758275E-2</v>
      </c>
      <c r="P19" s="45">
        <v>0.303951367781155</v>
      </c>
    </row>
    <row r="20" spans="1:16" s="8" customFormat="1" ht="28.9" customHeight="1">
      <c r="A20" s="36"/>
      <c r="B20" s="47"/>
      <c r="C20" s="38" t="s">
        <v>179</v>
      </c>
      <c r="D20" s="48">
        <v>195</v>
      </c>
      <c r="E20" s="40">
        <v>6.3448442365143185</v>
      </c>
      <c r="F20" s="49">
        <v>15.840779853777416</v>
      </c>
      <c r="G20" s="47"/>
      <c r="H20" s="38" t="s">
        <v>179</v>
      </c>
      <c r="I20" s="48">
        <v>127</v>
      </c>
      <c r="J20" s="50">
        <v>7.9463477615857903</v>
      </c>
      <c r="K20" s="49">
        <v>14.079822616407982</v>
      </c>
      <c r="L20" s="47"/>
      <c r="M20" s="38" t="s">
        <v>179</v>
      </c>
      <c r="N20" s="48">
        <v>66</v>
      </c>
      <c r="O20" s="50">
        <v>4.4741425068620462</v>
      </c>
      <c r="P20" s="45">
        <v>20.060790273556233</v>
      </c>
    </row>
    <row r="21" spans="1:16" s="8" customFormat="1" ht="28.9" customHeight="1">
      <c r="A21" s="51">
        <v>11</v>
      </c>
      <c r="B21" s="52" t="s">
        <v>175</v>
      </c>
      <c r="C21" s="53" t="s">
        <v>176</v>
      </c>
      <c r="D21" s="54">
        <v>6</v>
      </c>
      <c r="E21" s="55">
        <v>0.19520000000000001</v>
      </c>
      <c r="F21" s="44">
        <v>0.487408610885459</v>
      </c>
      <c r="G21" s="52" t="s">
        <v>180</v>
      </c>
      <c r="H21" s="53" t="s">
        <v>181</v>
      </c>
      <c r="I21" s="54">
        <v>3</v>
      </c>
      <c r="J21" s="40">
        <v>0.18770000000000001</v>
      </c>
      <c r="K21" s="44">
        <v>0.33259423503325941</v>
      </c>
      <c r="L21" s="52" t="s">
        <v>182</v>
      </c>
      <c r="M21" s="53" t="s">
        <v>183</v>
      </c>
      <c r="N21" s="54">
        <v>1</v>
      </c>
      <c r="O21" s="40">
        <v>6.7790037982758275E-2</v>
      </c>
      <c r="P21" s="56">
        <v>0.303951367781155</v>
      </c>
    </row>
    <row r="22" spans="1:16" s="8" customFormat="1" ht="28.9" customHeight="1">
      <c r="A22" s="36">
        <v>12</v>
      </c>
      <c r="B22" s="43" t="s">
        <v>180</v>
      </c>
      <c r="C22" s="38" t="s">
        <v>181</v>
      </c>
      <c r="D22" s="39">
        <v>4</v>
      </c>
      <c r="E22" s="40">
        <v>0.13009999999999999</v>
      </c>
      <c r="F22" s="45">
        <v>0.3249390739236393</v>
      </c>
      <c r="G22" s="46" t="s">
        <v>184</v>
      </c>
      <c r="H22" s="38" t="s">
        <v>185</v>
      </c>
      <c r="I22" s="39">
        <v>3</v>
      </c>
      <c r="J22" s="40">
        <v>0.18770000000000001</v>
      </c>
      <c r="K22" s="44">
        <v>0.33259423503325941</v>
      </c>
      <c r="L22" s="43" t="s">
        <v>173</v>
      </c>
      <c r="M22" s="38" t="s">
        <v>174</v>
      </c>
      <c r="N22" s="39">
        <v>1</v>
      </c>
      <c r="O22" s="40">
        <v>6.7790037982758275E-2</v>
      </c>
      <c r="P22" s="45">
        <v>0.303951367781155</v>
      </c>
    </row>
    <row r="23" spans="1:16" s="8" customFormat="1" ht="28.9" customHeight="1">
      <c r="A23" s="36">
        <v>13</v>
      </c>
      <c r="B23" s="43" t="s">
        <v>184</v>
      </c>
      <c r="C23" s="38" t="s">
        <v>185</v>
      </c>
      <c r="D23" s="39">
        <v>4</v>
      </c>
      <c r="E23" s="40">
        <v>0.13009999999999999</v>
      </c>
      <c r="F23" s="44">
        <v>0.3249390739236393</v>
      </c>
      <c r="G23" s="46" t="s">
        <v>186</v>
      </c>
      <c r="H23" s="38" t="s">
        <v>187</v>
      </c>
      <c r="I23" s="39">
        <v>3</v>
      </c>
      <c r="J23" s="40">
        <v>0.18770000000000001</v>
      </c>
      <c r="K23" s="44">
        <v>0.33259423503325941</v>
      </c>
      <c r="L23" s="57" t="s">
        <v>180</v>
      </c>
      <c r="M23" s="38" t="s">
        <v>181</v>
      </c>
      <c r="N23" s="39">
        <v>1</v>
      </c>
      <c r="O23" s="40">
        <v>6.7790037982758275E-2</v>
      </c>
      <c r="P23" s="45">
        <v>0.303951367781155</v>
      </c>
    </row>
    <row r="24" spans="1:16" s="8" customFormat="1" ht="28.9" customHeight="1">
      <c r="A24" s="36">
        <v>14</v>
      </c>
      <c r="B24" s="57" t="s">
        <v>186</v>
      </c>
      <c r="C24" s="38" t="s">
        <v>187</v>
      </c>
      <c r="D24" s="39">
        <v>3</v>
      </c>
      <c r="E24" s="40">
        <v>9.7600000000000006E-2</v>
      </c>
      <c r="F24" s="44">
        <v>0.2437043054427295</v>
      </c>
      <c r="G24" s="57" t="s">
        <v>188</v>
      </c>
      <c r="H24" s="38" t="s">
        <v>189</v>
      </c>
      <c r="I24" s="39">
        <v>3</v>
      </c>
      <c r="J24" s="40">
        <v>0.18770000000000001</v>
      </c>
      <c r="K24" s="45">
        <v>0.33259423503325941</v>
      </c>
      <c r="L24" s="46" t="s">
        <v>184</v>
      </c>
      <c r="M24" s="38" t="s">
        <v>185</v>
      </c>
      <c r="N24" s="39">
        <v>1</v>
      </c>
      <c r="O24" s="40">
        <v>6.7790037982758275E-2</v>
      </c>
      <c r="P24" s="45">
        <v>0.303951367781155</v>
      </c>
    </row>
    <row r="25" spans="1:16" s="8" customFormat="1" ht="28.9" customHeight="1">
      <c r="A25" s="58">
        <v>15</v>
      </c>
      <c r="B25" s="59" t="s">
        <v>188</v>
      </c>
      <c r="C25" s="60" t="s">
        <v>189</v>
      </c>
      <c r="D25" s="61">
        <v>3</v>
      </c>
      <c r="E25" s="50">
        <v>9.7600000000000006E-2</v>
      </c>
      <c r="F25" s="49">
        <v>0.2437043054427295</v>
      </c>
      <c r="G25" s="59" t="s">
        <v>175</v>
      </c>
      <c r="H25" s="60" t="s">
        <v>176</v>
      </c>
      <c r="I25" s="62">
        <v>3</v>
      </c>
      <c r="J25" s="50">
        <v>0.18770000000000001</v>
      </c>
      <c r="K25" s="49">
        <v>0.33259423503325941</v>
      </c>
      <c r="L25" s="59" t="s">
        <v>190</v>
      </c>
      <c r="M25" s="60" t="s">
        <v>191</v>
      </c>
      <c r="N25" s="62">
        <v>1</v>
      </c>
      <c r="O25" s="50">
        <v>6.7790037982758275E-2</v>
      </c>
      <c r="P25" s="63">
        <v>0.303951367781155</v>
      </c>
    </row>
    <row r="26" spans="1:16" s="331" customFormat="1" ht="14.25" customHeight="1">
      <c r="A26" s="19" t="s">
        <v>192</v>
      </c>
      <c r="B26" s="19"/>
      <c r="C26" s="333"/>
      <c r="D26" s="333"/>
      <c r="E26" s="333"/>
      <c r="F26" s="333"/>
      <c r="G26" s="332"/>
      <c r="H26" s="333"/>
      <c r="I26" s="333"/>
      <c r="J26" s="333"/>
      <c r="K26" s="333"/>
      <c r="L26" s="332"/>
      <c r="M26" s="333"/>
      <c r="N26" s="333"/>
      <c r="O26" s="333"/>
      <c r="P26" s="333"/>
    </row>
    <row r="27" spans="1:16">
      <c r="B27" s="326"/>
      <c r="C27" s="66"/>
    </row>
    <row r="28" spans="1:16">
      <c r="B28" s="326"/>
      <c r="C28" s="66"/>
    </row>
    <row r="29" spans="1:16">
      <c r="B29" s="326"/>
      <c r="C29" s="68"/>
    </row>
    <row r="30" spans="1:16">
      <c r="B30" s="326"/>
      <c r="C30" s="68"/>
    </row>
    <row r="31" spans="1:16">
      <c r="B31" s="326"/>
      <c r="C31" s="66"/>
    </row>
    <row r="32" spans="1:16">
      <c r="B32" s="326"/>
      <c r="C32" s="66"/>
    </row>
    <row r="33" spans="2:3">
      <c r="B33" s="326"/>
      <c r="C33" s="66"/>
    </row>
    <row r="34" spans="2:3">
      <c r="B34" s="326"/>
      <c r="C34" s="66"/>
    </row>
    <row r="35" spans="2:3">
      <c r="B35" s="326"/>
      <c r="C35" s="66"/>
    </row>
    <row r="36" spans="2:3">
      <c r="B36" s="326"/>
      <c r="C36" s="66"/>
    </row>
    <row r="37" spans="2:3">
      <c r="B37" s="326"/>
      <c r="C37" s="66"/>
    </row>
    <row r="38" spans="2:3">
      <c r="B38" s="326"/>
      <c r="C38" s="66"/>
    </row>
    <row r="39" spans="2:3">
      <c r="B39" s="326"/>
      <c r="C39" s="66"/>
    </row>
    <row r="40" spans="2:3">
      <c r="B40" s="326"/>
      <c r="C40" s="66"/>
    </row>
    <row r="41" spans="2:3">
      <c r="B41" s="326"/>
      <c r="C41" s="66"/>
    </row>
    <row r="42" spans="2:3">
      <c r="B42" s="326"/>
      <c r="C42" s="66"/>
    </row>
    <row r="43" spans="2:3">
      <c r="B43" s="326"/>
      <c r="C43" s="66"/>
    </row>
    <row r="44" spans="2:3">
      <c r="B44" s="326"/>
      <c r="C44" s="66"/>
    </row>
    <row r="45" spans="2:3">
      <c r="B45" s="326"/>
      <c r="C45" s="66"/>
    </row>
    <row r="46" spans="2:3">
      <c r="B46" s="326"/>
      <c r="C46" s="66"/>
    </row>
    <row r="47" spans="2:3">
      <c r="B47" s="326"/>
      <c r="C47" s="66"/>
    </row>
    <row r="48" spans="2:3">
      <c r="B48" s="326"/>
      <c r="C48" s="66"/>
    </row>
    <row r="49" spans="2:3">
      <c r="B49" s="326"/>
      <c r="C49" s="66"/>
    </row>
    <row r="50" spans="2:3">
      <c r="B50" s="326"/>
      <c r="C50" s="66"/>
    </row>
    <row r="51" spans="2:3">
      <c r="B51" s="326"/>
      <c r="C51" s="66"/>
    </row>
    <row r="52" spans="2:3">
      <c r="B52" s="326"/>
      <c r="C52" s="66"/>
    </row>
    <row r="53" spans="2:3">
      <c r="B53" s="326"/>
      <c r="C53" s="66"/>
    </row>
    <row r="54" spans="2:3">
      <c r="B54" s="326"/>
      <c r="C54" s="66"/>
    </row>
    <row r="55" spans="2:3">
      <c r="B55" s="326"/>
      <c r="C55" s="66"/>
    </row>
    <row r="56" spans="2:3">
      <c r="B56" s="326"/>
      <c r="C56" s="66"/>
    </row>
    <row r="57" spans="2:3">
      <c r="B57" s="326"/>
      <c r="C57" s="66"/>
    </row>
    <row r="58" spans="2:3">
      <c r="B58" s="326"/>
      <c r="C58" s="66"/>
    </row>
    <row r="59" spans="2:3">
      <c r="B59" s="326"/>
      <c r="C59" s="66"/>
    </row>
    <row r="60" spans="2:3">
      <c r="B60" s="326"/>
      <c r="C60" s="66"/>
    </row>
    <row r="61" spans="2:3">
      <c r="B61" s="326"/>
      <c r="C61" s="66"/>
    </row>
    <row r="62" spans="2:3">
      <c r="B62" s="326"/>
      <c r="C62" s="66"/>
    </row>
    <row r="63" spans="2:3">
      <c r="B63" s="326"/>
      <c r="C63" s="66"/>
    </row>
    <row r="64" spans="2:3">
      <c r="B64" s="326"/>
      <c r="C64" s="66"/>
    </row>
    <row r="65" spans="2:3">
      <c r="B65" s="326"/>
      <c r="C65" s="66"/>
    </row>
    <row r="66" spans="2:3">
      <c r="B66" s="326"/>
      <c r="C66" s="66"/>
    </row>
    <row r="67" spans="2:3">
      <c r="B67" s="326"/>
      <c r="C67" s="66"/>
    </row>
    <row r="68" spans="2:3">
      <c r="B68" s="326"/>
      <c r="C68" s="66"/>
    </row>
    <row r="69" spans="2:3">
      <c r="B69" s="326"/>
      <c r="C69" s="66"/>
    </row>
    <row r="70" spans="2:3">
      <c r="B70" s="326"/>
      <c r="C70" s="66"/>
    </row>
    <row r="71" spans="2:3">
      <c r="B71" s="326"/>
      <c r="C71" s="66"/>
    </row>
    <row r="72" spans="2:3">
      <c r="B72" s="326"/>
      <c r="C72" s="66"/>
    </row>
    <row r="73" spans="2:3">
      <c r="B73" s="326"/>
      <c r="C73" s="66"/>
    </row>
    <row r="74" spans="2:3">
      <c r="B74" s="326"/>
      <c r="C74" s="66"/>
    </row>
    <row r="75" spans="2:3">
      <c r="B75" s="326"/>
      <c r="C75" s="66"/>
    </row>
    <row r="76" spans="2:3">
      <c r="B76" s="326"/>
      <c r="C76" s="66"/>
    </row>
    <row r="77" spans="2:3">
      <c r="B77" s="326"/>
      <c r="C77" s="66"/>
    </row>
    <row r="78" spans="2:3">
      <c r="B78" s="326"/>
      <c r="C78" s="66"/>
    </row>
    <row r="79" spans="2:3">
      <c r="B79" s="326"/>
      <c r="C79" s="66"/>
    </row>
    <row r="80" spans="2:3">
      <c r="B80" s="326"/>
      <c r="C80" s="66"/>
    </row>
  </sheetData>
  <mergeCells count="1">
    <mergeCell ref="A1:P1"/>
  </mergeCells>
  <phoneticPr fontId="22"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80"/>
  <sheetViews>
    <sheetView showGridLines="0" topLeftCell="A4" workbookViewId="0">
      <selection sqref="A1:IV65536"/>
    </sheetView>
  </sheetViews>
  <sheetFormatPr defaultColWidth="8.125" defaultRowHeight="16.5"/>
  <cols>
    <col min="1" max="1" width="2.75" style="68" customWidth="1"/>
    <col min="2" max="2" width="11.875" style="7" customWidth="1"/>
    <col min="3" max="3" width="18.125" style="67" customWidth="1"/>
    <col min="4" max="6" width="7.125" style="68" customWidth="1"/>
    <col min="7" max="7" width="11.875" style="326" customWidth="1"/>
    <col min="8" max="8" width="18.125" style="66" customWidth="1"/>
    <col min="9" max="11" width="7.125" style="68" customWidth="1"/>
    <col min="12" max="12" width="11.875" style="326" customWidth="1"/>
    <col min="13" max="13" width="18.125" style="66" customWidth="1"/>
    <col min="14" max="16" width="7.125" style="68" customWidth="1"/>
    <col min="17" max="16384" width="8.125" style="68"/>
  </cols>
  <sheetData>
    <row r="1" spans="1:16" s="322" customFormat="1" ht="25.5">
      <c r="A1" s="407" t="s">
        <v>297</v>
      </c>
      <c r="B1" s="407"/>
      <c r="C1" s="407"/>
      <c r="D1" s="407"/>
      <c r="E1" s="407"/>
      <c r="F1" s="407"/>
      <c r="G1" s="407"/>
      <c r="H1" s="407"/>
      <c r="I1" s="407"/>
      <c r="J1" s="407"/>
      <c r="K1" s="407"/>
      <c r="L1" s="407"/>
      <c r="M1" s="407"/>
      <c r="N1" s="407"/>
      <c r="O1" s="407"/>
      <c r="P1" s="407"/>
    </row>
    <row r="2" spans="1:16" s="322" customFormat="1" ht="6" customHeight="1">
      <c r="A2" s="80"/>
      <c r="B2" s="323"/>
      <c r="C2" s="81"/>
      <c r="D2" s="324"/>
      <c r="E2" s="324"/>
      <c r="F2" s="324"/>
      <c r="G2" s="323"/>
      <c r="H2" s="81"/>
      <c r="I2" s="324"/>
      <c r="J2" s="324"/>
      <c r="K2" s="324"/>
      <c r="L2" s="323"/>
      <c r="M2" s="81"/>
      <c r="N2" s="324"/>
      <c r="O2" s="324"/>
      <c r="P2" s="324"/>
    </row>
    <row r="3" spans="1:16" s="322" customFormat="1">
      <c r="A3" s="5" t="s">
        <v>146</v>
      </c>
      <c r="B3" s="323"/>
      <c r="C3" s="82"/>
      <c r="D3" s="324"/>
      <c r="E3" s="324"/>
      <c r="F3" s="324"/>
      <c r="G3" s="323"/>
      <c r="H3" s="81"/>
      <c r="I3" s="324"/>
      <c r="J3" s="324"/>
      <c r="K3" s="324"/>
      <c r="L3" s="323"/>
      <c r="M3" s="81"/>
      <c r="N3" s="324"/>
      <c r="O3" s="324"/>
      <c r="P3" s="325"/>
    </row>
    <row r="4" spans="1:16">
      <c r="P4" s="327" t="s">
        <v>139</v>
      </c>
    </row>
    <row r="5" spans="1:16" s="19" customFormat="1" ht="14.25" customHeight="1">
      <c r="A5" s="10" t="s">
        <v>0</v>
      </c>
      <c r="B5" s="11"/>
      <c r="C5" s="12" t="s">
        <v>1</v>
      </c>
      <c r="D5" s="11"/>
      <c r="E5" s="13"/>
      <c r="F5" s="14"/>
      <c r="G5" s="11"/>
      <c r="H5" s="12" t="s">
        <v>2</v>
      </c>
      <c r="I5" s="11"/>
      <c r="J5" s="15"/>
      <c r="K5" s="16"/>
      <c r="L5" s="17"/>
      <c r="M5" s="12" t="s">
        <v>3</v>
      </c>
      <c r="N5" s="11"/>
      <c r="O5" s="15"/>
      <c r="P5" s="18"/>
    </row>
    <row r="6" spans="1:16" s="19" customFormat="1" ht="14.25" customHeight="1">
      <c r="A6" s="69"/>
      <c r="B6" s="21" t="s">
        <v>30</v>
      </c>
      <c r="C6" s="71"/>
      <c r="D6" s="10" t="s">
        <v>4</v>
      </c>
      <c r="E6" s="70" t="s">
        <v>140</v>
      </c>
      <c r="F6" s="10" t="s">
        <v>141</v>
      </c>
      <c r="G6" s="21" t="s">
        <v>30</v>
      </c>
      <c r="H6" s="71"/>
      <c r="I6" s="10" t="s">
        <v>4</v>
      </c>
      <c r="J6" s="70" t="s">
        <v>140</v>
      </c>
      <c r="K6" s="10" t="s">
        <v>141</v>
      </c>
      <c r="L6" s="21" t="s">
        <v>30</v>
      </c>
      <c r="M6" s="71"/>
      <c r="N6" s="10" t="s">
        <v>4</v>
      </c>
      <c r="O6" s="328" t="s">
        <v>140</v>
      </c>
      <c r="P6" s="329" t="s">
        <v>141</v>
      </c>
    </row>
    <row r="7" spans="1:16" s="19" customFormat="1" ht="14.25" customHeight="1">
      <c r="A7" s="69"/>
      <c r="B7" s="75" t="s">
        <v>142</v>
      </c>
      <c r="C7" s="74" t="s">
        <v>7</v>
      </c>
      <c r="D7" s="72"/>
      <c r="E7" s="73" t="s">
        <v>15</v>
      </c>
      <c r="F7" s="72" t="s">
        <v>143</v>
      </c>
      <c r="G7" s="75" t="s">
        <v>142</v>
      </c>
      <c r="H7" s="74" t="s">
        <v>7</v>
      </c>
      <c r="I7" s="72"/>
      <c r="J7" s="73" t="s">
        <v>15</v>
      </c>
      <c r="K7" s="72" t="s">
        <v>143</v>
      </c>
      <c r="L7" s="75" t="s">
        <v>142</v>
      </c>
      <c r="M7" s="74" t="s">
        <v>7</v>
      </c>
      <c r="N7" s="72"/>
      <c r="O7" s="73" t="s">
        <v>15</v>
      </c>
      <c r="P7" s="75" t="s">
        <v>143</v>
      </c>
    </row>
    <row r="8" spans="1:16" s="19" customFormat="1" ht="14.25" customHeight="1">
      <c r="A8" s="76" t="s">
        <v>12</v>
      </c>
      <c r="B8" s="79" t="s">
        <v>13</v>
      </c>
      <c r="C8" s="78"/>
      <c r="D8" s="76" t="s">
        <v>14</v>
      </c>
      <c r="E8" s="77" t="s">
        <v>140</v>
      </c>
      <c r="F8" s="76" t="s">
        <v>16</v>
      </c>
      <c r="G8" s="79" t="s">
        <v>13</v>
      </c>
      <c r="H8" s="78"/>
      <c r="I8" s="76" t="s">
        <v>14</v>
      </c>
      <c r="J8" s="77" t="s">
        <v>140</v>
      </c>
      <c r="K8" s="76" t="s">
        <v>16</v>
      </c>
      <c r="L8" s="79" t="s">
        <v>13</v>
      </c>
      <c r="M8" s="78"/>
      <c r="N8" s="76" t="s">
        <v>14</v>
      </c>
      <c r="O8" s="77" t="s">
        <v>140</v>
      </c>
      <c r="P8" s="79" t="s">
        <v>16</v>
      </c>
    </row>
    <row r="9" spans="1:16" s="1" customFormat="1" ht="28.9" customHeight="1">
      <c r="A9" s="330"/>
      <c r="B9" s="37" t="s">
        <v>42</v>
      </c>
      <c r="C9" s="38" t="s">
        <v>18</v>
      </c>
      <c r="D9" s="39">
        <v>1228</v>
      </c>
      <c r="E9" s="40">
        <v>39.387492418388824</v>
      </c>
      <c r="F9" s="41">
        <v>100</v>
      </c>
      <c r="G9" s="37" t="s">
        <v>42</v>
      </c>
      <c r="H9" s="38" t="s">
        <v>18</v>
      </c>
      <c r="I9" s="39">
        <v>878</v>
      </c>
      <c r="J9" s="40">
        <v>54.134440849183171</v>
      </c>
      <c r="K9" s="41">
        <v>100</v>
      </c>
      <c r="L9" s="37" t="s">
        <v>42</v>
      </c>
      <c r="M9" s="38" t="s">
        <v>18</v>
      </c>
      <c r="N9" s="39">
        <v>350</v>
      </c>
      <c r="O9" s="40">
        <v>23.398021062230047</v>
      </c>
      <c r="P9" s="42">
        <v>100</v>
      </c>
    </row>
    <row r="10" spans="1:16" s="8" customFormat="1" ht="28.9" customHeight="1">
      <c r="A10" s="36">
        <v>1</v>
      </c>
      <c r="B10" s="43" t="s">
        <v>99</v>
      </c>
      <c r="C10" s="38" t="s">
        <v>19</v>
      </c>
      <c r="D10" s="39">
        <v>569</v>
      </c>
      <c r="E10" s="40">
        <v>18.250393473992869</v>
      </c>
      <c r="F10" s="44">
        <v>46.335504885993487</v>
      </c>
      <c r="G10" s="43" t="s">
        <v>99</v>
      </c>
      <c r="H10" s="38" t="s">
        <v>19</v>
      </c>
      <c r="I10" s="39">
        <v>442</v>
      </c>
      <c r="J10" s="40">
        <v>27.252190040249388</v>
      </c>
      <c r="K10" s="44">
        <v>50.341685649202731</v>
      </c>
      <c r="L10" s="43" t="s">
        <v>99</v>
      </c>
      <c r="M10" s="38" t="s">
        <v>19</v>
      </c>
      <c r="N10" s="39">
        <v>127</v>
      </c>
      <c r="O10" s="40">
        <v>8.4901390711520452</v>
      </c>
      <c r="P10" s="45">
        <v>36.285714285714285</v>
      </c>
    </row>
    <row r="11" spans="1:16" s="8" customFormat="1" ht="28.9" customHeight="1">
      <c r="A11" s="36">
        <v>2</v>
      </c>
      <c r="B11" s="43" t="s">
        <v>100</v>
      </c>
      <c r="C11" s="38" t="s">
        <v>33</v>
      </c>
      <c r="D11" s="39">
        <v>183</v>
      </c>
      <c r="E11" s="40">
        <v>5.869634456486283</v>
      </c>
      <c r="F11" s="44">
        <v>14.90228013029316</v>
      </c>
      <c r="G11" s="43" t="s">
        <v>100</v>
      </c>
      <c r="H11" s="38" t="s">
        <v>33</v>
      </c>
      <c r="I11" s="39">
        <v>133</v>
      </c>
      <c r="J11" s="40">
        <v>8.2003196274958565</v>
      </c>
      <c r="K11" s="44">
        <v>15.148063781321184</v>
      </c>
      <c r="L11" s="43" t="s">
        <v>49</v>
      </c>
      <c r="M11" s="38" t="s">
        <v>20</v>
      </c>
      <c r="N11" s="39">
        <v>53</v>
      </c>
      <c r="O11" s="40">
        <v>3.5431289037091211</v>
      </c>
      <c r="P11" s="45">
        <v>15.142857142857142</v>
      </c>
    </row>
    <row r="12" spans="1:16" s="8" customFormat="1" ht="28.9" customHeight="1">
      <c r="A12" s="36">
        <v>3</v>
      </c>
      <c r="B12" s="43" t="s">
        <v>49</v>
      </c>
      <c r="C12" s="38" t="s">
        <v>20</v>
      </c>
      <c r="D12" s="39">
        <v>147</v>
      </c>
      <c r="E12" s="40">
        <v>4.7149522683250469</v>
      </c>
      <c r="F12" s="44">
        <v>11.970684039087947</v>
      </c>
      <c r="G12" s="43" t="s">
        <v>49</v>
      </c>
      <c r="H12" s="38" t="s">
        <v>20</v>
      </c>
      <c r="I12" s="39">
        <v>94</v>
      </c>
      <c r="J12" s="40">
        <v>5.7957146239444404</v>
      </c>
      <c r="K12" s="44">
        <v>10.70615034168565</v>
      </c>
      <c r="L12" s="43" t="s">
        <v>100</v>
      </c>
      <c r="M12" s="38" t="s">
        <v>33</v>
      </c>
      <c r="N12" s="39">
        <v>50</v>
      </c>
      <c r="O12" s="40">
        <v>3.342574437461435</v>
      </c>
      <c r="P12" s="45">
        <v>14.285714285714286</v>
      </c>
    </row>
    <row r="13" spans="1:16" s="8" customFormat="1" ht="28.9" customHeight="1">
      <c r="A13" s="36">
        <v>4</v>
      </c>
      <c r="B13" s="43" t="s">
        <v>64</v>
      </c>
      <c r="C13" s="38" t="s">
        <v>34</v>
      </c>
      <c r="D13" s="39">
        <v>43</v>
      </c>
      <c r="E13" s="40">
        <v>1.379203724748143</v>
      </c>
      <c r="F13" s="44">
        <v>3.5016286644951138</v>
      </c>
      <c r="G13" s="43" t="s">
        <v>64</v>
      </c>
      <c r="H13" s="38" t="s">
        <v>34</v>
      </c>
      <c r="I13" s="39">
        <v>24</v>
      </c>
      <c r="J13" s="40">
        <v>1.4797569252624103</v>
      </c>
      <c r="K13" s="44">
        <v>2.7334851936218678</v>
      </c>
      <c r="L13" s="43" t="s">
        <v>64</v>
      </c>
      <c r="M13" s="38" t="s">
        <v>34</v>
      </c>
      <c r="N13" s="39">
        <v>19</v>
      </c>
      <c r="O13" s="40">
        <v>1.2701782862353452</v>
      </c>
      <c r="P13" s="45">
        <v>5.4285714285714288</v>
      </c>
    </row>
    <row r="14" spans="1:16" s="8" customFormat="1" ht="28.9" customHeight="1">
      <c r="A14" s="36">
        <v>5</v>
      </c>
      <c r="B14" s="43" t="s">
        <v>88</v>
      </c>
      <c r="C14" s="38" t="s">
        <v>35</v>
      </c>
      <c r="D14" s="39">
        <v>24</v>
      </c>
      <c r="E14" s="40">
        <v>0.76978812544082398</v>
      </c>
      <c r="F14" s="44">
        <v>1.9543973941368078</v>
      </c>
      <c r="G14" s="43" t="s">
        <v>101</v>
      </c>
      <c r="H14" s="38" t="s">
        <v>37</v>
      </c>
      <c r="I14" s="39">
        <v>18</v>
      </c>
      <c r="J14" s="40">
        <v>1.1098176939468076</v>
      </c>
      <c r="K14" s="44">
        <v>2.0501138952164011</v>
      </c>
      <c r="L14" s="43" t="s">
        <v>88</v>
      </c>
      <c r="M14" s="38" t="s">
        <v>35</v>
      </c>
      <c r="N14" s="39">
        <v>15</v>
      </c>
      <c r="O14" s="40">
        <v>1.0027723312384305</v>
      </c>
      <c r="P14" s="45">
        <v>4.2857142857142856</v>
      </c>
    </row>
    <row r="15" spans="1:16" s="8" customFormat="1" ht="28.9" customHeight="1">
      <c r="A15" s="36">
        <v>6</v>
      </c>
      <c r="B15" s="43" t="s">
        <v>101</v>
      </c>
      <c r="C15" s="38" t="s">
        <v>37</v>
      </c>
      <c r="D15" s="39">
        <v>23</v>
      </c>
      <c r="E15" s="40">
        <v>0.73771362021412301</v>
      </c>
      <c r="F15" s="44">
        <v>1.8729641693811074</v>
      </c>
      <c r="G15" s="43" t="s">
        <v>65</v>
      </c>
      <c r="H15" s="38" t="s">
        <v>21</v>
      </c>
      <c r="I15" s="39">
        <v>10</v>
      </c>
      <c r="J15" s="40">
        <v>0.61656538552600426</v>
      </c>
      <c r="K15" s="44">
        <v>1.1389521640091116</v>
      </c>
      <c r="L15" s="43" t="s">
        <v>65</v>
      </c>
      <c r="M15" s="38" t="s">
        <v>21</v>
      </c>
      <c r="N15" s="39">
        <v>8</v>
      </c>
      <c r="O15" s="40">
        <v>0.53481190999382966</v>
      </c>
      <c r="P15" s="45">
        <v>2.2857142857142856</v>
      </c>
    </row>
    <row r="16" spans="1:16" s="8" customFormat="1" ht="28.9" customHeight="1">
      <c r="A16" s="36">
        <v>7</v>
      </c>
      <c r="B16" s="43" t="s">
        <v>65</v>
      </c>
      <c r="C16" s="38" t="s">
        <v>21</v>
      </c>
      <c r="D16" s="39">
        <v>18</v>
      </c>
      <c r="E16" s="40">
        <v>0.57734109408061796</v>
      </c>
      <c r="F16" s="44">
        <v>1.4657980456026058</v>
      </c>
      <c r="G16" s="43" t="s">
        <v>88</v>
      </c>
      <c r="H16" s="38" t="s">
        <v>35</v>
      </c>
      <c r="I16" s="39">
        <v>9</v>
      </c>
      <c r="J16" s="40">
        <v>0.55490884697340381</v>
      </c>
      <c r="K16" s="44">
        <v>1.0250569476082005</v>
      </c>
      <c r="L16" s="43" t="s">
        <v>94</v>
      </c>
      <c r="M16" s="38" t="s">
        <v>36</v>
      </c>
      <c r="N16" s="39">
        <v>7</v>
      </c>
      <c r="O16" s="40">
        <v>0.46796042124460091</v>
      </c>
      <c r="P16" s="45">
        <v>2</v>
      </c>
    </row>
    <row r="17" spans="1:16" s="8" customFormat="1" ht="28.9" customHeight="1">
      <c r="A17" s="36">
        <v>8</v>
      </c>
      <c r="B17" s="43" t="s">
        <v>94</v>
      </c>
      <c r="C17" s="38" t="s">
        <v>36</v>
      </c>
      <c r="D17" s="39">
        <v>16</v>
      </c>
      <c r="E17" s="40">
        <v>0.51319208362721602</v>
      </c>
      <c r="F17" s="44">
        <v>1.3029315960912051</v>
      </c>
      <c r="G17" s="43" t="s">
        <v>94</v>
      </c>
      <c r="H17" s="38" t="s">
        <v>36</v>
      </c>
      <c r="I17" s="39">
        <v>9</v>
      </c>
      <c r="J17" s="40">
        <v>0.55490884697340381</v>
      </c>
      <c r="K17" s="45">
        <v>1.0250569476082005</v>
      </c>
      <c r="L17" s="46" t="s">
        <v>101</v>
      </c>
      <c r="M17" s="38" t="s">
        <v>37</v>
      </c>
      <c r="N17" s="39">
        <v>5</v>
      </c>
      <c r="O17" s="40">
        <v>0.33425744374614352</v>
      </c>
      <c r="P17" s="45">
        <v>1.4285714285714286</v>
      </c>
    </row>
    <row r="18" spans="1:16" s="8" customFormat="1" ht="28.9" customHeight="1">
      <c r="A18" s="36">
        <v>9</v>
      </c>
      <c r="B18" s="43" t="s">
        <v>72</v>
      </c>
      <c r="C18" s="38" t="s">
        <v>22</v>
      </c>
      <c r="D18" s="39">
        <v>11</v>
      </c>
      <c r="E18" s="40">
        <v>0.35281955749371097</v>
      </c>
      <c r="F18" s="44">
        <v>0.89576547231270354</v>
      </c>
      <c r="G18" s="43" t="s">
        <v>48</v>
      </c>
      <c r="H18" s="38" t="s">
        <v>40</v>
      </c>
      <c r="I18" s="39">
        <v>7</v>
      </c>
      <c r="J18" s="40">
        <v>0.43159576986820297</v>
      </c>
      <c r="K18" s="44">
        <v>0.79726651480637811</v>
      </c>
      <c r="L18" s="47" t="s">
        <v>72</v>
      </c>
      <c r="M18" s="38" t="s">
        <v>22</v>
      </c>
      <c r="N18" s="39">
        <v>4</v>
      </c>
      <c r="O18" s="40">
        <v>0.26740595499691483</v>
      </c>
      <c r="P18" s="45">
        <v>1.1428571428571428</v>
      </c>
    </row>
    <row r="19" spans="1:16" s="8" customFormat="1" ht="28.9" customHeight="1">
      <c r="A19" s="36">
        <v>10</v>
      </c>
      <c r="B19" s="43" t="s">
        <v>53</v>
      </c>
      <c r="C19" s="38" t="s">
        <v>26</v>
      </c>
      <c r="D19" s="39">
        <v>9</v>
      </c>
      <c r="E19" s="40">
        <v>0.28867054704030898</v>
      </c>
      <c r="F19" s="44">
        <v>0.73289902280130292</v>
      </c>
      <c r="G19" s="43" t="s">
        <v>72</v>
      </c>
      <c r="H19" s="38" t="s">
        <v>22</v>
      </c>
      <c r="I19" s="39">
        <v>7</v>
      </c>
      <c r="J19" s="40">
        <v>0.43159576986820297</v>
      </c>
      <c r="K19" s="44">
        <v>0.79726651480637811</v>
      </c>
      <c r="L19" s="43" t="s">
        <v>53</v>
      </c>
      <c r="M19" s="38" t="s">
        <v>26</v>
      </c>
      <c r="N19" s="39">
        <v>3</v>
      </c>
      <c r="O19" s="40">
        <v>0.20055446624768608</v>
      </c>
      <c r="P19" s="45">
        <v>0.8571428571428571</v>
      </c>
    </row>
    <row r="20" spans="1:16" s="8" customFormat="1" ht="28.9" customHeight="1">
      <c r="A20" s="36"/>
      <c r="B20" s="47"/>
      <c r="C20" s="38" t="s">
        <v>25</v>
      </c>
      <c r="D20" s="48">
        <v>185</v>
      </c>
      <c r="E20" s="40">
        <v>5.9337834669396852</v>
      </c>
      <c r="F20" s="49">
        <v>15.06514657980456</v>
      </c>
      <c r="G20" s="47"/>
      <c r="H20" s="38" t="s">
        <v>25</v>
      </c>
      <c r="I20" s="48">
        <v>125</v>
      </c>
      <c r="J20" s="50">
        <v>7.7070673190750529</v>
      </c>
      <c r="K20" s="49">
        <v>14.236902050113896</v>
      </c>
      <c r="L20" s="47"/>
      <c r="M20" s="38" t="s">
        <v>25</v>
      </c>
      <c r="N20" s="48">
        <v>59</v>
      </c>
      <c r="O20" s="50">
        <v>3.9442378362044934</v>
      </c>
      <c r="P20" s="45">
        <v>16.857142857142858</v>
      </c>
    </row>
    <row r="21" spans="1:16" s="8" customFormat="1" ht="28.9" customHeight="1">
      <c r="A21" s="51">
        <v>11</v>
      </c>
      <c r="B21" s="52" t="s">
        <v>51</v>
      </c>
      <c r="C21" s="53" t="s">
        <v>112</v>
      </c>
      <c r="D21" s="54">
        <v>8</v>
      </c>
      <c r="E21" s="55">
        <v>0.25659604181360801</v>
      </c>
      <c r="F21" s="44">
        <v>0.65146579804560256</v>
      </c>
      <c r="G21" s="52" t="s">
        <v>51</v>
      </c>
      <c r="H21" s="53" t="s">
        <v>112</v>
      </c>
      <c r="I21" s="54">
        <v>6</v>
      </c>
      <c r="J21" s="40">
        <v>0.36993923131560258</v>
      </c>
      <c r="K21" s="44">
        <v>0.68337129840546695</v>
      </c>
      <c r="L21" s="52" t="s">
        <v>45</v>
      </c>
      <c r="M21" s="53" t="s">
        <v>29</v>
      </c>
      <c r="N21" s="54">
        <v>2</v>
      </c>
      <c r="O21" s="40">
        <v>0.13370297749845741</v>
      </c>
      <c r="P21" s="56">
        <v>0.5714285714285714</v>
      </c>
    </row>
    <row r="22" spans="1:16" s="8" customFormat="1" ht="28.9" customHeight="1">
      <c r="A22" s="36">
        <v>12</v>
      </c>
      <c r="B22" s="43" t="s">
        <v>45</v>
      </c>
      <c r="C22" s="38" t="s">
        <v>29</v>
      </c>
      <c r="D22" s="39">
        <v>7</v>
      </c>
      <c r="E22" s="40">
        <v>0.22452153658690699</v>
      </c>
      <c r="F22" s="45">
        <v>0.57003257328990231</v>
      </c>
      <c r="G22" s="46" t="s">
        <v>53</v>
      </c>
      <c r="H22" s="38" t="s">
        <v>26</v>
      </c>
      <c r="I22" s="39">
        <v>6</v>
      </c>
      <c r="J22" s="40">
        <v>0.36993923131560258</v>
      </c>
      <c r="K22" s="44">
        <v>0.68337129840546695</v>
      </c>
      <c r="L22" s="43" t="s">
        <v>51</v>
      </c>
      <c r="M22" s="38" t="s">
        <v>112</v>
      </c>
      <c r="N22" s="39">
        <v>2</v>
      </c>
      <c r="O22" s="40">
        <v>0.13370297749845741</v>
      </c>
      <c r="P22" s="45">
        <v>0.5714285714285714</v>
      </c>
    </row>
    <row r="23" spans="1:16" s="8" customFormat="1" ht="28.9" customHeight="1">
      <c r="A23" s="36">
        <v>13</v>
      </c>
      <c r="B23" s="43" t="s">
        <v>48</v>
      </c>
      <c r="C23" s="38" t="s">
        <v>40</v>
      </c>
      <c r="D23" s="39">
        <v>7</v>
      </c>
      <c r="E23" s="40">
        <v>0.22452153658690699</v>
      </c>
      <c r="F23" s="44">
        <v>0.57003257328990231</v>
      </c>
      <c r="G23" s="46" t="s">
        <v>45</v>
      </c>
      <c r="H23" s="38" t="s">
        <v>29</v>
      </c>
      <c r="I23" s="39">
        <v>5</v>
      </c>
      <c r="J23" s="40">
        <v>0.30828269276300213</v>
      </c>
      <c r="K23" s="44">
        <v>0.56947608200455579</v>
      </c>
      <c r="L23" s="57" t="s">
        <v>52</v>
      </c>
      <c r="M23" s="38" t="s">
        <v>24</v>
      </c>
      <c r="N23" s="39">
        <v>2</v>
      </c>
      <c r="O23" s="40">
        <v>0.13370297749845741</v>
      </c>
      <c r="P23" s="45">
        <v>0.5714285714285714</v>
      </c>
    </row>
    <row r="24" spans="1:16" s="8" customFormat="1" ht="28.9" customHeight="1">
      <c r="A24" s="36">
        <v>14</v>
      </c>
      <c r="B24" s="57" t="s">
        <v>113</v>
      </c>
      <c r="C24" s="38" t="s">
        <v>38</v>
      </c>
      <c r="D24" s="39">
        <v>5</v>
      </c>
      <c r="E24" s="40">
        <v>0.160372526133505</v>
      </c>
      <c r="F24" s="44">
        <v>0.40716612377850164</v>
      </c>
      <c r="G24" s="57" t="s">
        <v>113</v>
      </c>
      <c r="H24" s="38" t="s">
        <v>38</v>
      </c>
      <c r="I24" s="39">
        <v>4</v>
      </c>
      <c r="J24" s="40">
        <v>0.24662615421040168</v>
      </c>
      <c r="K24" s="45">
        <v>0.45558086560364464</v>
      </c>
      <c r="L24" s="46" t="s">
        <v>113</v>
      </c>
      <c r="M24" s="38" t="s">
        <v>38</v>
      </c>
      <c r="N24" s="39">
        <v>1</v>
      </c>
      <c r="O24" s="40">
        <v>6.6851488749228707E-2</v>
      </c>
      <c r="P24" s="45">
        <v>0.2857142857142857</v>
      </c>
    </row>
    <row r="25" spans="1:16" s="8" customFormat="1" ht="28.9" customHeight="1">
      <c r="A25" s="58">
        <v>15</v>
      </c>
      <c r="B25" s="59" t="s">
        <v>52</v>
      </c>
      <c r="C25" s="60" t="s">
        <v>24</v>
      </c>
      <c r="D25" s="61">
        <v>3</v>
      </c>
      <c r="E25" s="50">
        <v>9.6223515680102997E-2</v>
      </c>
      <c r="F25" s="49">
        <v>0.24429967426710097</v>
      </c>
      <c r="G25" s="59" t="s">
        <v>56</v>
      </c>
      <c r="H25" s="60" t="s">
        <v>27</v>
      </c>
      <c r="I25" s="62">
        <v>2</v>
      </c>
      <c r="J25" s="50">
        <v>0.12331307710520084</v>
      </c>
      <c r="K25" s="49">
        <v>0.22779043280182232</v>
      </c>
      <c r="L25" s="59" t="s">
        <v>82</v>
      </c>
      <c r="M25" s="60" t="s">
        <v>81</v>
      </c>
      <c r="N25" s="62">
        <v>1</v>
      </c>
      <c r="O25" s="50">
        <v>6.6851488749228707E-2</v>
      </c>
      <c r="P25" s="63">
        <v>0.2857142857142857</v>
      </c>
    </row>
    <row r="26" spans="1:16" s="331" customFormat="1" ht="14.25" customHeight="1">
      <c r="A26" s="19" t="s">
        <v>147</v>
      </c>
      <c r="B26" s="19"/>
      <c r="G26" s="332"/>
      <c r="L26" s="332"/>
    </row>
    <row r="27" spans="1:16">
      <c r="B27" s="326"/>
      <c r="C27" s="66"/>
    </row>
    <row r="28" spans="1:16">
      <c r="B28" s="326"/>
      <c r="C28" s="66"/>
    </row>
    <row r="29" spans="1:16">
      <c r="B29" s="326"/>
      <c r="C29" s="68"/>
    </row>
    <row r="30" spans="1:16">
      <c r="B30" s="326"/>
      <c r="C30" s="68"/>
    </row>
    <row r="31" spans="1:16">
      <c r="B31" s="326"/>
      <c r="C31" s="66"/>
    </row>
    <row r="32" spans="1:16">
      <c r="B32" s="326"/>
      <c r="C32" s="66"/>
    </row>
    <row r="33" spans="2:3">
      <c r="B33" s="326"/>
      <c r="C33" s="66"/>
    </row>
    <row r="34" spans="2:3">
      <c r="B34" s="326"/>
      <c r="C34" s="66"/>
    </row>
    <row r="35" spans="2:3">
      <c r="B35" s="326"/>
      <c r="C35" s="66"/>
    </row>
    <row r="36" spans="2:3">
      <c r="B36" s="326"/>
      <c r="C36" s="66"/>
    </row>
    <row r="37" spans="2:3">
      <c r="B37" s="326"/>
      <c r="C37" s="66"/>
    </row>
    <row r="38" spans="2:3">
      <c r="B38" s="326"/>
      <c r="C38" s="66"/>
    </row>
    <row r="39" spans="2:3">
      <c r="B39" s="326"/>
      <c r="C39" s="66"/>
    </row>
    <row r="40" spans="2:3">
      <c r="B40" s="326"/>
      <c r="C40" s="66"/>
    </row>
    <row r="41" spans="2:3">
      <c r="B41" s="326"/>
      <c r="C41" s="66"/>
    </row>
    <row r="42" spans="2:3">
      <c r="B42" s="326"/>
      <c r="C42" s="66"/>
    </row>
    <row r="43" spans="2:3">
      <c r="B43" s="326"/>
      <c r="C43" s="66"/>
    </row>
    <row r="44" spans="2:3">
      <c r="B44" s="326"/>
      <c r="C44" s="66"/>
    </row>
    <row r="45" spans="2:3">
      <c r="B45" s="326"/>
      <c r="C45" s="66"/>
    </row>
    <row r="46" spans="2:3">
      <c r="B46" s="326"/>
      <c r="C46" s="66"/>
    </row>
    <row r="47" spans="2:3">
      <c r="B47" s="326"/>
      <c r="C47" s="66"/>
    </row>
    <row r="48" spans="2:3">
      <c r="B48" s="326"/>
      <c r="C48" s="66"/>
    </row>
    <row r="49" spans="2:3">
      <c r="B49" s="326"/>
      <c r="C49" s="66"/>
    </row>
    <row r="50" spans="2:3">
      <c r="B50" s="326"/>
      <c r="C50" s="66"/>
    </row>
    <row r="51" spans="2:3">
      <c r="B51" s="326"/>
      <c r="C51" s="66"/>
    </row>
    <row r="52" spans="2:3">
      <c r="B52" s="326"/>
      <c r="C52" s="66"/>
    </row>
    <row r="53" spans="2:3">
      <c r="B53" s="326"/>
      <c r="C53" s="66"/>
    </row>
    <row r="54" spans="2:3">
      <c r="B54" s="326"/>
      <c r="C54" s="66"/>
    </row>
    <row r="55" spans="2:3">
      <c r="B55" s="326"/>
      <c r="C55" s="66"/>
    </row>
    <row r="56" spans="2:3">
      <c r="B56" s="326"/>
      <c r="C56" s="66"/>
    </row>
    <row r="57" spans="2:3">
      <c r="B57" s="326"/>
      <c r="C57" s="66"/>
    </row>
    <row r="58" spans="2:3">
      <c r="B58" s="326"/>
      <c r="C58" s="66"/>
    </row>
    <row r="59" spans="2:3">
      <c r="B59" s="326"/>
      <c r="C59" s="66"/>
    </row>
    <row r="60" spans="2:3">
      <c r="B60" s="326"/>
      <c r="C60" s="66"/>
    </row>
    <row r="61" spans="2:3">
      <c r="B61" s="326"/>
      <c r="C61" s="66"/>
    </row>
    <row r="62" spans="2:3">
      <c r="B62" s="326"/>
      <c r="C62" s="66"/>
    </row>
    <row r="63" spans="2:3">
      <c r="B63" s="326"/>
      <c r="C63" s="66"/>
    </row>
    <row r="64" spans="2:3">
      <c r="B64" s="326"/>
      <c r="C64" s="66"/>
    </row>
    <row r="65" spans="2:3">
      <c r="B65" s="326"/>
      <c r="C65" s="66"/>
    </row>
    <row r="66" spans="2:3">
      <c r="B66" s="326"/>
      <c r="C66" s="66"/>
    </row>
    <row r="67" spans="2:3">
      <c r="B67" s="326"/>
      <c r="C67" s="66"/>
    </row>
    <row r="68" spans="2:3">
      <c r="B68" s="326"/>
      <c r="C68" s="66"/>
    </row>
    <row r="69" spans="2:3">
      <c r="B69" s="326"/>
      <c r="C69" s="66"/>
    </row>
    <row r="70" spans="2:3">
      <c r="B70" s="326"/>
      <c r="C70" s="66"/>
    </row>
    <row r="71" spans="2:3">
      <c r="B71" s="326"/>
      <c r="C71" s="66"/>
    </row>
    <row r="72" spans="2:3">
      <c r="B72" s="326"/>
      <c r="C72" s="66"/>
    </row>
    <row r="73" spans="2:3">
      <c r="B73" s="326"/>
      <c r="C73" s="66"/>
    </row>
    <row r="74" spans="2:3">
      <c r="B74" s="326"/>
      <c r="C74" s="66"/>
    </row>
    <row r="75" spans="2:3">
      <c r="B75" s="326"/>
      <c r="C75" s="66"/>
    </row>
    <row r="76" spans="2:3">
      <c r="B76" s="326"/>
      <c r="C76" s="66"/>
    </row>
    <row r="77" spans="2:3">
      <c r="B77" s="326"/>
      <c r="C77" s="66"/>
    </row>
    <row r="78" spans="2:3">
      <c r="B78" s="326"/>
      <c r="C78" s="66"/>
    </row>
    <row r="79" spans="2:3">
      <c r="B79" s="326"/>
      <c r="C79" s="66"/>
    </row>
    <row r="80" spans="2:3">
      <c r="B80" s="326"/>
      <c r="C80" s="66"/>
    </row>
  </sheetData>
  <mergeCells count="1">
    <mergeCell ref="A1:P1"/>
  </mergeCells>
  <phoneticPr fontId="22"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P80"/>
  <sheetViews>
    <sheetView showGridLines="0" topLeftCell="A22" workbookViewId="0">
      <selection sqref="A1:IV65536"/>
    </sheetView>
  </sheetViews>
  <sheetFormatPr defaultColWidth="8.125" defaultRowHeight="16.5"/>
  <cols>
    <col min="1" max="1" width="2.75" style="68" customWidth="1"/>
    <col min="2" max="2" width="11.875" style="7" customWidth="1"/>
    <col min="3" max="3" width="18.125" style="67" customWidth="1"/>
    <col min="4" max="6" width="7.125" style="68" customWidth="1"/>
    <col min="7" max="7" width="11.875" style="326" customWidth="1"/>
    <col min="8" max="8" width="18.125" style="66" customWidth="1"/>
    <col min="9" max="11" width="7.125" style="68" customWidth="1"/>
    <col min="12" max="12" width="11.875" style="326" customWidth="1"/>
    <col min="13" max="13" width="18.125" style="66" customWidth="1"/>
    <col min="14" max="16" width="7.125" style="68" customWidth="1"/>
    <col min="17" max="16384" width="8.125" style="68"/>
  </cols>
  <sheetData>
    <row r="1" spans="1:16" s="322" customFormat="1" ht="25.5">
      <c r="A1" s="407" t="s">
        <v>297</v>
      </c>
      <c r="B1" s="407"/>
      <c r="C1" s="407"/>
      <c r="D1" s="407"/>
      <c r="E1" s="407"/>
      <c r="F1" s="407"/>
      <c r="G1" s="407"/>
      <c r="H1" s="407"/>
      <c r="I1" s="407"/>
      <c r="J1" s="407"/>
      <c r="K1" s="407"/>
      <c r="L1" s="407"/>
      <c r="M1" s="407"/>
      <c r="N1" s="407"/>
      <c r="O1" s="407"/>
      <c r="P1" s="407"/>
    </row>
    <row r="2" spans="1:16" s="322" customFormat="1" ht="6" customHeight="1">
      <c r="A2" s="80"/>
      <c r="B2" s="323"/>
      <c r="C2" s="81"/>
      <c r="D2" s="324"/>
      <c r="E2" s="324"/>
      <c r="F2" s="324"/>
      <c r="G2" s="323"/>
      <c r="H2" s="81"/>
      <c r="I2" s="324"/>
      <c r="J2" s="324"/>
      <c r="K2" s="324"/>
      <c r="L2" s="323"/>
      <c r="M2" s="81"/>
      <c r="N2" s="324"/>
      <c r="O2" s="324"/>
      <c r="P2" s="324"/>
    </row>
    <row r="3" spans="1:16" s="322" customFormat="1">
      <c r="A3" s="5" t="s">
        <v>138</v>
      </c>
      <c r="B3" s="323"/>
      <c r="C3" s="82"/>
      <c r="D3" s="324"/>
      <c r="E3" s="324"/>
      <c r="F3" s="324"/>
      <c r="G3" s="323"/>
      <c r="H3" s="81"/>
      <c r="I3" s="324"/>
      <c r="J3" s="324"/>
      <c r="K3" s="324"/>
      <c r="L3" s="323"/>
      <c r="M3" s="81"/>
      <c r="N3" s="324"/>
      <c r="O3" s="324"/>
      <c r="P3" s="325"/>
    </row>
    <row r="4" spans="1:16">
      <c r="P4" s="327" t="s">
        <v>139</v>
      </c>
    </row>
    <row r="5" spans="1:16" s="19" customFormat="1" ht="14.25" customHeight="1">
      <c r="A5" s="10" t="s">
        <v>0</v>
      </c>
      <c r="B5" s="11"/>
      <c r="C5" s="12" t="s">
        <v>1</v>
      </c>
      <c r="D5" s="11"/>
      <c r="E5" s="13"/>
      <c r="F5" s="14"/>
      <c r="G5" s="11"/>
      <c r="H5" s="12" t="s">
        <v>2</v>
      </c>
      <c r="I5" s="11"/>
      <c r="J5" s="15"/>
      <c r="K5" s="16"/>
      <c r="L5" s="17"/>
      <c r="M5" s="12" t="s">
        <v>3</v>
      </c>
      <c r="N5" s="11"/>
      <c r="O5" s="15"/>
      <c r="P5" s="18"/>
    </row>
    <row r="6" spans="1:16" s="19" customFormat="1" ht="14.25" customHeight="1">
      <c r="A6" s="69"/>
      <c r="B6" s="21" t="s">
        <v>30</v>
      </c>
      <c r="C6" s="71"/>
      <c r="D6" s="10" t="s">
        <v>4</v>
      </c>
      <c r="E6" s="70" t="s">
        <v>140</v>
      </c>
      <c r="F6" s="10" t="s">
        <v>141</v>
      </c>
      <c r="G6" s="21" t="s">
        <v>30</v>
      </c>
      <c r="H6" s="71"/>
      <c r="I6" s="10" t="s">
        <v>4</v>
      </c>
      <c r="J6" s="70" t="s">
        <v>140</v>
      </c>
      <c r="K6" s="10" t="s">
        <v>141</v>
      </c>
      <c r="L6" s="21" t="s">
        <v>30</v>
      </c>
      <c r="M6" s="71"/>
      <c r="N6" s="10" t="s">
        <v>4</v>
      </c>
      <c r="O6" s="328" t="s">
        <v>140</v>
      </c>
      <c r="P6" s="329" t="s">
        <v>141</v>
      </c>
    </row>
    <row r="7" spans="1:16" s="19" customFormat="1" ht="14.25" customHeight="1">
      <c r="A7" s="69"/>
      <c r="B7" s="75" t="s">
        <v>142</v>
      </c>
      <c r="C7" s="74" t="s">
        <v>7</v>
      </c>
      <c r="D7" s="72"/>
      <c r="E7" s="73" t="s">
        <v>15</v>
      </c>
      <c r="F7" s="72" t="s">
        <v>143</v>
      </c>
      <c r="G7" s="75" t="s">
        <v>142</v>
      </c>
      <c r="H7" s="74" t="s">
        <v>7</v>
      </c>
      <c r="I7" s="72"/>
      <c r="J7" s="73" t="s">
        <v>15</v>
      </c>
      <c r="K7" s="72" t="s">
        <v>143</v>
      </c>
      <c r="L7" s="75" t="s">
        <v>142</v>
      </c>
      <c r="M7" s="74" t="s">
        <v>7</v>
      </c>
      <c r="N7" s="72"/>
      <c r="O7" s="73" t="s">
        <v>15</v>
      </c>
      <c r="P7" s="75" t="s">
        <v>143</v>
      </c>
    </row>
    <row r="8" spans="1:16" s="19" customFormat="1" ht="14.25" customHeight="1">
      <c r="A8" s="76" t="s">
        <v>12</v>
      </c>
      <c r="B8" s="79" t="s">
        <v>13</v>
      </c>
      <c r="C8" s="78"/>
      <c r="D8" s="76" t="s">
        <v>14</v>
      </c>
      <c r="E8" s="77" t="s">
        <v>140</v>
      </c>
      <c r="F8" s="76" t="s">
        <v>16</v>
      </c>
      <c r="G8" s="79" t="s">
        <v>13</v>
      </c>
      <c r="H8" s="78"/>
      <c r="I8" s="76" t="s">
        <v>14</v>
      </c>
      <c r="J8" s="77" t="s">
        <v>140</v>
      </c>
      <c r="K8" s="76" t="s">
        <v>16</v>
      </c>
      <c r="L8" s="79" t="s">
        <v>13</v>
      </c>
      <c r="M8" s="78"/>
      <c r="N8" s="76" t="s">
        <v>14</v>
      </c>
      <c r="O8" s="77" t="s">
        <v>144</v>
      </c>
      <c r="P8" s="79" t="s">
        <v>16</v>
      </c>
    </row>
    <row r="9" spans="1:16" s="1" customFormat="1" ht="28.9" customHeight="1">
      <c r="A9" s="330"/>
      <c r="B9" s="37" t="s">
        <v>42</v>
      </c>
      <c r="C9" s="38" t="s">
        <v>18</v>
      </c>
      <c r="D9" s="39">
        <v>1185</v>
      </c>
      <c r="E9" s="40">
        <v>37.677789086413767</v>
      </c>
      <c r="F9" s="41">
        <v>100</v>
      </c>
      <c r="G9" s="37" t="s">
        <v>42</v>
      </c>
      <c r="H9" s="38" t="s">
        <v>18</v>
      </c>
      <c r="I9" s="39">
        <v>855</v>
      </c>
      <c r="J9" s="40">
        <v>52.268211115889628</v>
      </c>
      <c r="K9" s="41">
        <v>100</v>
      </c>
      <c r="L9" s="37" t="s">
        <v>42</v>
      </c>
      <c r="M9" s="38" t="s">
        <v>18</v>
      </c>
      <c r="N9" s="39">
        <v>330</v>
      </c>
      <c r="O9" s="40">
        <v>21.86450565843468</v>
      </c>
      <c r="P9" s="42">
        <v>100</v>
      </c>
    </row>
    <row r="10" spans="1:16" s="8" customFormat="1" ht="28.9" customHeight="1">
      <c r="A10" s="36">
        <v>1</v>
      </c>
      <c r="B10" s="43" t="s">
        <v>99</v>
      </c>
      <c r="C10" s="38" t="s">
        <v>19</v>
      </c>
      <c r="D10" s="39">
        <v>583</v>
      </c>
      <c r="E10" s="40">
        <v>18.536836318463482</v>
      </c>
      <c r="F10" s="44">
        <v>49.198312236286917</v>
      </c>
      <c r="G10" s="43" t="s">
        <v>99</v>
      </c>
      <c r="H10" s="38" t="s">
        <v>19</v>
      </c>
      <c r="I10" s="39">
        <v>459</v>
      </c>
      <c r="J10" s="40">
        <v>28.059699999999999</v>
      </c>
      <c r="K10" s="44">
        <v>53.684210526315788</v>
      </c>
      <c r="L10" s="43" t="s">
        <v>99</v>
      </c>
      <c r="M10" s="38" t="s">
        <v>19</v>
      </c>
      <c r="N10" s="39">
        <v>124</v>
      </c>
      <c r="O10" s="40">
        <v>8.2157</v>
      </c>
      <c r="P10" s="45">
        <v>37.575757575757578</v>
      </c>
    </row>
    <row r="11" spans="1:16" s="8" customFormat="1" ht="28.9" customHeight="1">
      <c r="A11" s="36">
        <v>2</v>
      </c>
      <c r="B11" s="43" t="s">
        <v>100</v>
      </c>
      <c r="C11" s="38" t="s">
        <v>33</v>
      </c>
      <c r="D11" s="39">
        <v>161</v>
      </c>
      <c r="E11" s="40">
        <v>5.1190920193355414</v>
      </c>
      <c r="F11" s="44">
        <v>13.586497890295359</v>
      </c>
      <c r="G11" s="43" t="s">
        <v>100</v>
      </c>
      <c r="H11" s="38" t="s">
        <v>33</v>
      </c>
      <c r="I11" s="39">
        <v>112</v>
      </c>
      <c r="J11" s="40">
        <v>6.8468</v>
      </c>
      <c r="K11" s="44">
        <v>13.099415204678362</v>
      </c>
      <c r="L11" s="43" t="s">
        <v>100</v>
      </c>
      <c r="M11" s="38" t="s">
        <v>33</v>
      </c>
      <c r="N11" s="39">
        <v>49</v>
      </c>
      <c r="O11" s="40">
        <v>3.2465000000000002</v>
      </c>
      <c r="P11" s="45">
        <v>14.848484848484848</v>
      </c>
    </row>
    <row r="12" spans="1:16" s="8" customFormat="1" ht="28.9" customHeight="1">
      <c r="A12" s="36">
        <v>3</v>
      </c>
      <c r="B12" s="43" t="s">
        <v>49</v>
      </c>
      <c r="C12" s="38" t="s">
        <v>20</v>
      </c>
      <c r="D12" s="39">
        <v>117</v>
      </c>
      <c r="E12" s="40">
        <v>3.7200855047345245</v>
      </c>
      <c r="F12" s="44">
        <v>9.8734177215189867</v>
      </c>
      <c r="G12" s="43" t="s">
        <v>49</v>
      </c>
      <c r="H12" s="38" t="s">
        <v>20</v>
      </c>
      <c r="I12" s="39">
        <v>74</v>
      </c>
      <c r="J12" s="40">
        <v>4.5236999999999998</v>
      </c>
      <c r="K12" s="44">
        <v>8.654970760233919</v>
      </c>
      <c r="L12" s="43" t="s">
        <v>49</v>
      </c>
      <c r="M12" s="38" t="s">
        <v>20</v>
      </c>
      <c r="N12" s="39">
        <v>43</v>
      </c>
      <c r="O12" s="40">
        <v>2.8490000000000002</v>
      </c>
      <c r="P12" s="45">
        <v>13.030303030303031</v>
      </c>
    </row>
    <row r="13" spans="1:16" s="8" customFormat="1" ht="28.9" customHeight="1">
      <c r="A13" s="36">
        <v>4</v>
      </c>
      <c r="B13" s="43" t="s">
        <v>64</v>
      </c>
      <c r="C13" s="38" t="s">
        <v>34</v>
      </c>
      <c r="D13" s="39">
        <v>42</v>
      </c>
      <c r="E13" s="40">
        <v>1.3354153093918806</v>
      </c>
      <c r="F13" s="44">
        <v>3.5443037974683542</v>
      </c>
      <c r="G13" s="43" t="s">
        <v>64</v>
      </c>
      <c r="H13" s="38" t="s">
        <v>34</v>
      </c>
      <c r="I13" s="39">
        <v>31</v>
      </c>
      <c r="J13" s="40">
        <v>1.8951</v>
      </c>
      <c r="K13" s="44">
        <v>3.6257309941520468</v>
      </c>
      <c r="L13" s="43" t="s">
        <v>64</v>
      </c>
      <c r="M13" s="38" t="s">
        <v>34</v>
      </c>
      <c r="N13" s="39">
        <v>11</v>
      </c>
      <c r="O13" s="40">
        <v>0.7288</v>
      </c>
      <c r="P13" s="45">
        <v>3.3333333333333335</v>
      </c>
    </row>
    <row r="14" spans="1:16" s="8" customFormat="1" ht="28.9" customHeight="1">
      <c r="A14" s="36">
        <v>5</v>
      </c>
      <c r="B14" s="43" t="s">
        <v>94</v>
      </c>
      <c r="C14" s="38" t="s">
        <v>36</v>
      </c>
      <c r="D14" s="39">
        <v>20</v>
      </c>
      <c r="E14" s="40">
        <v>0.63591205209137158</v>
      </c>
      <c r="F14" s="44">
        <v>1.6877637130801688</v>
      </c>
      <c r="G14" s="43" t="s">
        <v>94</v>
      </c>
      <c r="H14" s="38" t="s">
        <v>36</v>
      </c>
      <c r="I14" s="39">
        <v>14</v>
      </c>
      <c r="J14" s="40">
        <v>0.85580000000000001</v>
      </c>
      <c r="K14" s="44">
        <v>1.6374269005847952</v>
      </c>
      <c r="L14" s="43" t="s">
        <v>88</v>
      </c>
      <c r="M14" s="38" t="s">
        <v>35</v>
      </c>
      <c r="N14" s="39">
        <v>7</v>
      </c>
      <c r="O14" s="40">
        <v>0.4637</v>
      </c>
      <c r="P14" s="45">
        <v>2.1212121212121211</v>
      </c>
    </row>
    <row r="15" spans="1:16" s="8" customFormat="1" ht="28.9" customHeight="1">
      <c r="A15" s="36">
        <v>6</v>
      </c>
      <c r="B15" s="43" t="s">
        <v>101</v>
      </c>
      <c r="C15" s="38" t="s">
        <v>37</v>
      </c>
      <c r="D15" s="39">
        <v>19</v>
      </c>
      <c r="E15" s="40">
        <v>0.6041164494868031</v>
      </c>
      <c r="F15" s="44">
        <v>1.6033755274261603</v>
      </c>
      <c r="G15" s="43" t="s">
        <v>101</v>
      </c>
      <c r="H15" s="38" t="s">
        <v>37</v>
      </c>
      <c r="I15" s="39">
        <v>12</v>
      </c>
      <c r="J15" s="40">
        <v>0.73350000000000004</v>
      </c>
      <c r="K15" s="44">
        <v>1.4035087719298245</v>
      </c>
      <c r="L15" s="43" t="s">
        <v>101</v>
      </c>
      <c r="M15" s="38" t="s">
        <v>37</v>
      </c>
      <c r="N15" s="39">
        <v>7</v>
      </c>
      <c r="O15" s="40">
        <v>0.4637</v>
      </c>
      <c r="P15" s="45">
        <v>2.1212121212121211</v>
      </c>
    </row>
    <row r="16" spans="1:16" s="8" customFormat="1" ht="28.9" customHeight="1">
      <c r="A16" s="36">
        <v>7</v>
      </c>
      <c r="B16" s="43" t="s">
        <v>88</v>
      </c>
      <c r="C16" s="38" t="s">
        <v>35</v>
      </c>
      <c r="D16" s="39">
        <v>15</v>
      </c>
      <c r="E16" s="40">
        <v>0.47693403906852877</v>
      </c>
      <c r="F16" s="44">
        <v>1.2658227848101267</v>
      </c>
      <c r="G16" s="43" t="s">
        <v>88</v>
      </c>
      <c r="H16" s="38" t="s">
        <v>35</v>
      </c>
      <c r="I16" s="39">
        <v>8</v>
      </c>
      <c r="J16" s="40">
        <v>0.48899999999999999</v>
      </c>
      <c r="K16" s="44">
        <v>0.93567251461988299</v>
      </c>
      <c r="L16" s="43" t="s">
        <v>51</v>
      </c>
      <c r="M16" s="38" t="s">
        <v>112</v>
      </c>
      <c r="N16" s="39">
        <v>6</v>
      </c>
      <c r="O16" s="40">
        <v>0.39750000000000002</v>
      </c>
      <c r="P16" s="45">
        <v>1.8181818181818181</v>
      </c>
    </row>
    <row r="17" spans="1:16" s="8" customFormat="1" ht="28.9" customHeight="1">
      <c r="A17" s="36">
        <v>8</v>
      </c>
      <c r="B17" s="43" t="s">
        <v>72</v>
      </c>
      <c r="C17" s="38" t="s">
        <v>22</v>
      </c>
      <c r="D17" s="39">
        <v>11</v>
      </c>
      <c r="E17" s="40">
        <v>0.34975162865025444</v>
      </c>
      <c r="F17" s="44">
        <v>0.92827004219409281</v>
      </c>
      <c r="G17" s="43" t="s">
        <v>65</v>
      </c>
      <c r="H17" s="38" t="s">
        <v>21</v>
      </c>
      <c r="I17" s="39">
        <v>7</v>
      </c>
      <c r="J17" s="40">
        <v>0.4279</v>
      </c>
      <c r="K17" s="45">
        <v>0.81871345029239762</v>
      </c>
      <c r="L17" s="46" t="s">
        <v>53</v>
      </c>
      <c r="M17" s="38" t="s">
        <v>26</v>
      </c>
      <c r="N17" s="39">
        <v>6</v>
      </c>
      <c r="O17" s="40">
        <v>0.39750000000000002</v>
      </c>
      <c r="P17" s="45">
        <v>1.8181818181818181</v>
      </c>
    </row>
    <row r="18" spans="1:16" s="8" customFormat="1" ht="28.9" customHeight="1">
      <c r="A18" s="36">
        <v>9</v>
      </c>
      <c r="B18" s="43" t="s">
        <v>65</v>
      </c>
      <c r="C18" s="38" t="s">
        <v>21</v>
      </c>
      <c r="D18" s="39">
        <v>10</v>
      </c>
      <c r="E18" s="40">
        <v>0.31795602604568579</v>
      </c>
      <c r="F18" s="44">
        <v>0.84388185654008441</v>
      </c>
      <c r="G18" s="43" t="s">
        <v>72</v>
      </c>
      <c r="H18" s="38" t="s">
        <v>22</v>
      </c>
      <c r="I18" s="39">
        <v>6</v>
      </c>
      <c r="J18" s="40">
        <v>0.36670000000000003</v>
      </c>
      <c r="K18" s="44">
        <v>0.70175438596491224</v>
      </c>
      <c r="L18" s="47" t="s">
        <v>94</v>
      </c>
      <c r="M18" s="38" t="s">
        <v>36</v>
      </c>
      <c r="N18" s="39">
        <v>6</v>
      </c>
      <c r="O18" s="40">
        <v>0.39750000000000002</v>
      </c>
      <c r="P18" s="45">
        <v>1.8181818181818181</v>
      </c>
    </row>
    <row r="19" spans="1:16" s="8" customFormat="1" ht="28.9" customHeight="1">
      <c r="A19" s="36">
        <v>10</v>
      </c>
      <c r="B19" s="43" t="s">
        <v>51</v>
      </c>
      <c r="C19" s="38" t="s">
        <v>112</v>
      </c>
      <c r="D19" s="39">
        <v>8</v>
      </c>
      <c r="E19" s="40">
        <v>0.25436482083654866</v>
      </c>
      <c r="F19" s="44">
        <v>0.67510548523206748</v>
      </c>
      <c r="G19" s="43" t="s">
        <v>45</v>
      </c>
      <c r="H19" s="38" t="s">
        <v>29</v>
      </c>
      <c r="I19" s="39">
        <v>3</v>
      </c>
      <c r="J19" s="40">
        <v>0.18329999999999999</v>
      </c>
      <c r="K19" s="44">
        <v>0.35087719298245612</v>
      </c>
      <c r="L19" s="43" t="s">
        <v>72</v>
      </c>
      <c r="M19" s="38" t="s">
        <v>22</v>
      </c>
      <c r="N19" s="39">
        <v>5</v>
      </c>
      <c r="O19" s="40">
        <v>0.33119999999999999</v>
      </c>
      <c r="P19" s="45">
        <v>1.5151515151515151</v>
      </c>
    </row>
    <row r="20" spans="1:16" s="8" customFormat="1" ht="28.9" customHeight="1">
      <c r="A20" s="36"/>
      <c r="B20" s="47"/>
      <c r="C20" s="38" t="s">
        <v>25</v>
      </c>
      <c r="D20" s="48">
        <v>199</v>
      </c>
      <c r="E20" s="40">
        <v>6.3273249183091478</v>
      </c>
      <c r="F20" s="49">
        <v>16.793248945147678</v>
      </c>
      <c r="G20" s="47"/>
      <c r="H20" s="38" t="s">
        <v>25</v>
      </c>
      <c r="I20" s="48">
        <v>129</v>
      </c>
      <c r="J20" s="50">
        <v>7.8860809753798389</v>
      </c>
      <c r="K20" s="49">
        <v>15.087719298245615</v>
      </c>
      <c r="L20" s="47"/>
      <c r="M20" s="38" t="s">
        <v>25</v>
      </c>
      <c r="N20" s="48">
        <v>66</v>
      </c>
      <c r="O20" s="50">
        <v>4.3729011316869357</v>
      </c>
      <c r="P20" s="45">
        <v>20</v>
      </c>
    </row>
    <row r="21" spans="1:16" s="8" customFormat="1" ht="28.9" customHeight="1">
      <c r="A21" s="51">
        <v>11</v>
      </c>
      <c r="B21" s="52" t="s">
        <v>53</v>
      </c>
      <c r="C21" s="53" t="s">
        <v>26</v>
      </c>
      <c r="D21" s="54">
        <v>7</v>
      </c>
      <c r="E21" s="55">
        <v>0.22256921823198009</v>
      </c>
      <c r="F21" s="44">
        <v>0.59071729957805907</v>
      </c>
      <c r="G21" s="52" t="s">
        <v>52</v>
      </c>
      <c r="H21" s="53" t="s">
        <v>24</v>
      </c>
      <c r="I21" s="54">
        <v>3</v>
      </c>
      <c r="J21" s="40">
        <v>0.18329999999999999</v>
      </c>
      <c r="K21" s="44">
        <v>0.35087719298245612</v>
      </c>
      <c r="L21" s="52" t="s">
        <v>45</v>
      </c>
      <c r="M21" s="53" t="s">
        <v>29</v>
      </c>
      <c r="N21" s="54">
        <v>3</v>
      </c>
      <c r="O21" s="40">
        <v>0.19869999999999999</v>
      </c>
      <c r="P21" s="56">
        <v>0.90909090909090906</v>
      </c>
    </row>
    <row r="22" spans="1:16" s="8" customFormat="1" ht="28.9" customHeight="1">
      <c r="A22" s="36">
        <v>12</v>
      </c>
      <c r="B22" s="43" t="s">
        <v>45</v>
      </c>
      <c r="C22" s="38" t="s">
        <v>29</v>
      </c>
      <c r="D22" s="39">
        <v>6</v>
      </c>
      <c r="E22" s="40">
        <v>0.19077361562741149</v>
      </c>
      <c r="F22" s="45">
        <v>0.50632911392405067</v>
      </c>
      <c r="G22" s="46" t="s">
        <v>113</v>
      </c>
      <c r="H22" s="38" t="s">
        <v>38</v>
      </c>
      <c r="I22" s="39">
        <v>3</v>
      </c>
      <c r="J22" s="40">
        <v>0.18329999999999999</v>
      </c>
      <c r="K22" s="44">
        <v>0.35087719298245612</v>
      </c>
      <c r="L22" s="43" t="s">
        <v>65</v>
      </c>
      <c r="M22" s="38" t="s">
        <v>21</v>
      </c>
      <c r="N22" s="39">
        <v>3</v>
      </c>
      <c r="O22" s="40">
        <v>0.19869999999999999</v>
      </c>
      <c r="P22" s="45">
        <v>0.90909090909090906</v>
      </c>
    </row>
    <row r="23" spans="1:16" s="8" customFormat="1" ht="28.9" customHeight="1">
      <c r="A23" s="36">
        <v>13</v>
      </c>
      <c r="B23" s="43" t="s">
        <v>113</v>
      </c>
      <c r="C23" s="38" t="s">
        <v>38</v>
      </c>
      <c r="D23" s="39">
        <v>5</v>
      </c>
      <c r="E23" s="40">
        <v>0.1589780130228429</v>
      </c>
      <c r="F23" s="44">
        <v>0.4219409282700422</v>
      </c>
      <c r="G23" s="46" t="s">
        <v>82</v>
      </c>
      <c r="H23" s="38" t="s">
        <v>81</v>
      </c>
      <c r="I23" s="39">
        <v>3</v>
      </c>
      <c r="J23" s="40">
        <v>0.18329999999999999</v>
      </c>
      <c r="K23" s="44">
        <v>0.35087719298245612</v>
      </c>
      <c r="L23" s="57" t="s">
        <v>89</v>
      </c>
      <c r="M23" s="38" t="s">
        <v>39</v>
      </c>
      <c r="N23" s="39">
        <v>3</v>
      </c>
      <c r="O23" s="40">
        <v>0.19869999999999999</v>
      </c>
      <c r="P23" s="45">
        <v>0.90909090909090906</v>
      </c>
    </row>
    <row r="24" spans="1:16" s="8" customFormat="1" ht="28.9" customHeight="1">
      <c r="A24" s="36">
        <v>14</v>
      </c>
      <c r="B24" s="57" t="s">
        <v>89</v>
      </c>
      <c r="C24" s="38" t="s">
        <v>39</v>
      </c>
      <c r="D24" s="39">
        <v>5</v>
      </c>
      <c r="E24" s="40">
        <v>0.1589780130228429</v>
      </c>
      <c r="F24" s="44">
        <v>0.4219409282700422</v>
      </c>
      <c r="G24" s="57" t="s">
        <v>48</v>
      </c>
      <c r="H24" s="38" t="s">
        <v>40</v>
      </c>
      <c r="I24" s="39">
        <v>2</v>
      </c>
      <c r="J24" s="40">
        <v>0.1222</v>
      </c>
      <c r="K24" s="45">
        <v>0.23391812865497075</v>
      </c>
      <c r="L24" s="46" t="s">
        <v>56</v>
      </c>
      <c r="M24" s="38" t="s">
        <v>27</v>
      </c>
      <c r="N24" s="39">
        <v>2</v>
      </c>
      <c r="O24" s="40">
        <v>0.13250000000000001</v>
      </c>
      <c r="P24" s="45">
        <v>0.60606060606060608</v>
      </c>
    </row>
    <row r="25" spans="1:16" s="8" customFormat="1" ht="28.9" customHeight="1">
      <c r="A25" s="58">
        <v>15</v>
      </c>
      <c r="B25" s="59" t="s">
        <v>52</v>
      </c>
      <c r="C25" s="60" t="s">
        <v>24</v>
      </c>
      <c r="D25" s="61">
        <v>3</v>
      </c>
      <c r="E25" s="50">
        <v>9.5386807813705746E-2</v>
      </c>
      <c r="F25" s="49">
        <v>0.25316455696202533</v>
      </c>
      <c r="G25" s="59" t="s">
        <v>51</v>
      </c>
      <c r="H25" s="60" t="s">
        <v>112</v>
      </c>
      <c r="I25" s="62">
        <v>2</v>
      </c>
      <c r="J25" s="50">
        <v>0.1222</v>
      </c>
      <c r="K25" s="49">
        <v>0.23391812865497075</v>
      </c>
      <c r="L25" s="59" t="s">
        <v>113</v>
      </c>
      <c r="M25" s="60" t="s">
        <v>38</v>
      </c>
      <c r="N25" s="62">
        <v>2</v>
      </c>
      <c r="O25" s="50">
        <v>0.13250000000000001</v>
      </c>
      <c r="P25" s="63">
        <v>0.60606060606060608</v>
      </c>
    </row>
    <row r="26" spans="1:16" s="331" customFormat="1" ht="14.25" customHeight="1">
      <c r="A26" s="19" t="s">
        <v>145</v>
      </c>
      <c r="B26" s="19"/>
      <c r="G26" s="332"/>
      <c r="L26" s="332"/>
    </row>
    <row r="27" spans="1:16">
      <c r="B27" s="326"/>
      <c r="C27" s="66"/>
    </row>
    <row r="28" spans="1:16">
      <c r="B28" s="326"/>
      <c r="C28" s="66"/>
    </row>
    <row r="29" spans="1:16">
      <c r="B29" s="326"/>
      <c r="C29" s="68"/>
    </row>
    <row r="30" spans="1:16">
      <c r="B30" s="326"/>
      <c r="C30" s="68"/>
    </row>
    <row r="31" spans="1:16">
      <c r="B31" s="326"/>
      <c r="C31" s="66"/>
    </row>
    <row r="32" spans="1:16">
      <c r="B32" s="326"/>
      <c r="C32" s="66"/>
    </row>
    <row r="33" spans="2:3">
      <c r="B33" s="326"/>
      <c r="C33" s="66"/>
    </row>
    <row r="34" spans="2:3">
      <c r="B34" s="326"/>
      <c r="C34" s="66"/>
    </row>
    <row r="35" spans="2:3">
      <c r="B35" s="326"/>
      <c r="C35" s="66"/>
    </row>
    <row r="36" spans="2:3">
      <c r="B36" s="326"/>
      <c r="C36" s="66"/>
    </row>
    <row r="37" spans="2:3">
      <c r="B37" s="326"/>
      <c r="C37" s="66"/>
    </row>
    <row r="38" spans="2:3">
      <c r="B38" s="326"/>
      <c r="C38" s="66"/>
    </row>
    <row r="39" spans="2:3">
      <c r="B39" s="326"/>
      <c r="C39" s="66"/>
    </row>
    <row r="40" spans="2:3">
      <c r="B40" s="326"/>
      <c r="C40" s="66"/>
    </row>
    <row r="41" spans="2:3">
      <c r="B41" s="326"/>
      <c r="C41" s="66"/>
    </row>
    <row r="42" spans="2:3">
      <c r="B42" s="326"/>
      <c r="C42" s="66"/>
    </row>
    <row r="43" spans="2:3">
      <c r="B43" s="326"/>
      <c r="C43" s="66"/>
    </row>
    <row r="44" spans="2:3">
      <c r="B44" s="326"/>
      <c r="C44" s="66"/>
    </row>
    <row r="45" spans="2:3">
      <c r="B45" s="326"/>
      <c r="C45" s="66"/>
    </row>
    <row r="46" spans="2:3">
      <c r="B46" s="326"/>
      <c r="C46" s="66"/>
    </row>
    <row r="47" spans="2:3">
      <c r="B47" s="326"/>
      <c r="C47" s="66"/>
    </row>
    <row r="48" spans="2:3">
      <c r="B48" s="326"/>
      <c r="C48" s="66"/>
    </row>
    <row r="49" spans="2:3">
      <c r="B49" s="326"/>
      <c r="C49" s="66"/>
    </row>
    <row r="50" spans="2:3">
      <c r="B50" s="326"/>
      <c r="C50" s="66"/>
    </row>
    <row r="51" spans="2:3">
      <c r="B51" s="326"/>
      <c r="C51" s="66"/>
    </row>
    <row r="52" spans="2:3">
      <c r="B52" s="326"/>
      <c r="C52" s="66"/>
    </row>
    <row r="53" spans="2:3">
      <c r="B53" s="326"/>
      <c r="C53" s="66"/>
    </row>
    <row r="54" spans="2:3">
      <c r="B54" s="326"/>
      <c r="C54" s="66"/>
    </row>
    <row r="55" spans="2:3">
      <c r="B55" s="326"/>
      <c r="C55" s="66"/>
    </row>
    <row r="56" spans="2:3">
      <c r="B56" s="326"/>
      <c r="C56" s="66"/>
    </row>
    <row r="57" spans="2:3">
      <c r="B57" s="326"/>
      <c r="C57" s="66"/>
    </row>
    <row r="58" spans="2:3">
      <c r="B58" s="326"/>
      <c r="C58" s="66"/>
    </row>
    <row r="59" spans="2:3">
      <c r="B59" s="326"/>
      <c r="C59" s="66"/>
    </row>
    <row r="60" spans="2:3">
      <c r="B60" s="326"/>
      <c r="C60" s="66"/>
    </row>
    <row r="61" spans="2:3">
      <c r="B61" s="326"/>
      <c r="C61" s="66"/>
    </row>
    <row r="62" spans="2:3">
      <c r="B62" s="326"/>
      <c r="C62" s="66"/>
    </row>
    <row r="63" spans="2:3">
      <c r="B63" s="326"/>
      <c r="C63" s="66"/>
    </row>
    <row r="64" spans="2:3">
      <c r="B64" s="326"/>
      <c r="C64" s="66"/>
    </row>
    <row r="65" spans="2:3">
      <c r="B65" s="326"/>
      <c r="C65" s="66"/>
    </row>
    <row r="66" spans="2:3">
      <c r="B66" s="326"/>
      <c r="C66" s="66"/>
    </row>
    <row r="67" spans="2:3">
      <c r="B67" s="326"/>
      <c r="C67" s="66"/>
    </row>
    <row r="68" spans="2:3">
      <c r="B68" s="326"/>
      <c r="C68" s="66"/>
    </row>
    <row r="69" spans="2:3">
      <c r="B69" s="326"/>
      <c r="C69" s="66"/>
    </row>
    <row r="70" spans="2:3">
      <c r="B70" s="326"/>
      <c r="C70" s="66"/>
    </row>
    <row r="71" spans="2:3">
      <c r="B71" s="326"/>
      <c r="C71" s="66"/>
    </row>
    <row r="72" spans="2:3">
      <c r="B72" s="326"/>
      <c r="C72" s="66"/>
    </row>
    <row r="73" spans="2:3">
      <c r="B73" s="326"/>
      <c r="C73" s="66"/>
    </row>
    <row r="74" spans="2:3">
      <c r="B74" s="326"/>
      <c r="C74" s="66"/>
    </row>
    <row r="75" spans="2:3">
      <c r="B75" s="326"/>
      <c r="C75" s="66"/>
    </row>
    <row r="76" spans="2:3">
      <c r="B76" s="326"/>
      <c r="C76" s="66"/>
    </row>
    <row r="77" spans="2:3">
      <c r="B77" s="326"/>
      <c r="C77" s="66"/>
    </row>
    <row r="78" spans="2:3">
      <c r="B78" s="326"/>
      <c r="C78" s="66"/>
    </row>
    <row r="79" spans="2:3">
      <c r="B79" s="326"/>
      <c r="C79" s="66"/>
    </row>
    <row r="80" spans="2:3">
      <c r="B80" s="326"/>
      <c r="C80" s="66"/>
    </row>
  </sheetData>
  <mergeCells count="1">
    <mergeCell ref="A1:P1"/>
  </mergeCells>
  <phoneticPr fontId="22"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P80"/>
  <sheetViews>
    <sheetView showGridLines="0" showZeros="0" view="pageBreakPreview" zoomScaleNormal="90" zoomScaleSheetLayoutView="100" workbookViewId="0">
      <selection sqref="A1:IV65536"/>
    </sheetView>
  </sheetViews>
  <sheetFormatPr defaultColWidth="8.125" defaultRowHeight="16.5"/>
  <cols>
    <col min="1" max="1" width="2.75" style="267" customWidth="1"/>
    <col min="2" max="2" width="11.875" style="268" customWidth="1"/>
    <col min="3" max="3" width="17.875" style="269" customWidth="1"/>
    <col min="4" max="6" width="7.125" style="267" customWidth="1"/>
    <col min="7" max="7" width="11.875" style="270" customWidth="1"/>
    <col min="8" max="8" width="17.875" style="271" customWidth="1"/>
    <col min="9" max="11" width="7.125" style="267" customWidth="1"/>
    <col min="12" max="12" width="11.875" style="270" customWidth="1"/>
    <col min="13" max="13" width="17.875" style="271" customWidth="1"/>
    <col min="14" max="16" width="7.125" style="267" customWidth="1"/>
    <col min="17" max="16384" width="8.125" style="267"/>
  </cols>
  <sheetData>
    <row r="1" spans="1:16" s="263" customFormat="1" ht="25.5">
      <c r="A1" s="407" t="s">
        <v>297</v>
      </c>
      <c r="B1" s="407"/>
      <c r="C1" s="407"/>
      <c r="D1" s="407"/>
      <c r="E1" s="407"/>
      <c r="F1" s="407"/>
      <c r="G1" s="407"/>
      <c r="H1" s="407"/>
      <c r="I1" s="407"/>
      <c r="J1" s="407"/>
      <c r="K1" s="407"/>
      <c r="L1" s="407"/>
      <c r="M1" s="407"/>
      <c r="N1" s="407"/>
      <c r="O1" s="407"/>
      <c r="P1" s="407"/>
    </row>
    <row r="2" spans="1:16" s="263" customFormat="1" ht="6" customHeight="1">
      <c r="A2" s="259"/>
      <c r="B2" s="260"/>
      <c r="C2" s="261"/>
      <c r="D2" s="262"/>
      <c r="E2" s="262"/>
      <c r="F2" s="262"/>
      <c r="G2" s="260"/>
      <c r="H2" s="261"/>
      <c r="I2" s="262"/>
      <c r="J2" s="262"/>
      <c r="K2" s="262"/>
      <c r="L2" s="260"/>
      <c r="M2" s="261"/>
      <c r="N2" s="262"/>
      <c r="O2" s="262"/>
      <c r="P2" s="262"/>
    </row>
    <row r="3" spans="1:16" s="263" customFormat="1">
      <c r="A3" s="264" t="s">
        <v>136</v>
      </c>
      <c r="B3" s="260"/>
      <c r="C3" s="265"/>
      <c r="D3" s="262"/>
      <c r="E3" s="262"/>
      <c r="F3" s="262"/>
      <c r="G3" s="260"/>
      <c r="H3" s="261"/>
      <c r="I3" s="262"/>
      <c r="J3" s="262"/>
      <c r="K3" s="262"/>
      <c r="L3" s="260"/>
      <c r="M3" s="261"/>
      <c r="N3" s="262"/>
      <c r="O3" s="262"/>
      <c r="P3" s="321"/>
    </row>
    <row r="4" spans="1:16" ht="7.5" customHeight="1"/>
    <row r="5" spans="1:16" s="281" customFormat="1" ht="14.25" customHeight="1">
      <c r="A5" s="272" t="s">
        <v>0</v>
      </c>
      <c r="B5" s="273"/>
      <c r="C5" s="274" t="s">
        <v>1</v>
      </c>
      <c r="D5" s="273"/>
      <c r="E5" s="275"/>
      <c r="F5" s="276"/>
      <c r="G5" s="273"/>
      <c r="H5" s="274" t="s">
        <v>2</v>
      </c>
      <c r="I5" s="273"/>
      <c r="J5" s="277"/>
      <c r="K5" s="278"/>
      <c r="L5" s="279"/>
      <c r="M5" s="274" t="s">
        <v>3</v>
      </c>
      <c r="N5" s="273"/>
      <c r="O5" s="277"/>
      <c r="P5" s="280"/>
    </row>
    <row r="6" spans="1:16" s="281" customFormat="1" ht="14.25" customHeight="1">
      <c r="A6" s="282"/>
      <c r="B6" s="283" t="s">
        <v>30</v>
      </c>
      <c r="C6" s="284"/>
      <c r="D6" s="272" t="s">
        <v>4</v>
      </c>
      <c r="E6" s="285" t="s">
        <v>5</v>
      </c>
      <c r="F6" s="272" t="s">
        <v>4</v>
      </c>
      <c r="G6" s="283" t="s">
        <v>30</v>
      </c>
      <c r="H6" s="284"/>
      <c r="I6" s="272" t="s">
        <v>4</v>
      </c>
      <c r="J6" s="285" t="s">
        <v>5</v>
      </c>
      <c r="K6" s="272" t="s">
        <v>4</v>
      </c>
      <c r="L6" s="283" t="s">
        <v>30</v>
      </c>
      <c r="M6" s="284"/>
      <c r="N6" s="272" t="s">
        <v>4</v>
      </c>
      <c r="O6" s="285" t="s">
        <v>5</v>
      </c>
      <c r="P6" s="280" t="s">
        <v>4</v>
      </c>
    </row>
    <row r="7" spans="1:16" s="281" customFormat="1" ht="14.25" customHeight="1">
      <c r="A7" s="282"/>
      <c r="B7" s="286" t="s">
        <v>6</v>
      </c>
      <c r="C7" s="287" t="s">
        <v>7</v>
      </c>
      <c r="D7" s="288"/>
      <c r="E7" s="289" t="s">
        <v>8</v>
      </c>
      <c r="F7" s="288" t="s">
        <v>9</v>
      </c>
      <c r="G7" s="286" t="s">
        <v>6</v>
      </c>
      <c r="H7" s="287" t="s">
        <v>7</v>
      </c>
      <c r="I7" s="288"/>
      <c r="J7" s="289" t="s">
        <v>8</v>
      </c>
      <c r="K7" s="288" t="s">
        <v>9</v>
      </c>
      <c r="L7" s="286" t="s">
        <v>6</v>
      </c>
      <c r="M7" s="287" t="s">
        <v>7</v>
      </c>
      <c r="N7" s="288"/>
      <c r="O7" s="289" t="s">
        <v>8</v>
      </c>
      <c r="P7" s="286" t="s">
        <v>9</v>
      </c>
    </row>
    <row r="8" spans="1:16" s="281" customFormat="1" ht="14.25" customHeight="1">
      <c r="A8" s="290" t="s">
        <v>12</v>
      </c>
      <c r="B8" s="291" t="s">
        <v>13</v>
      </c>
      <c r="C8" s="292"/>
      <c r="D8" s="290" t="s">
        <v>14</v>
      </c>
      <c r="E8" s="293" t="s">
        <v>15</v>
      </c>
      <c r="F8" s="290" t="s">
        <v>16</v>
      </c>
      <c r="G8" s="291" t="s">
        <v>13</v>
      </c>
      <c r="H8" s="292"/>
      <c r="I8" s="290" t="s">
        <v>14</v>
      </c>
      <c r="J8" s="293" t="s">
        <v>15</v>
      </c>
      <c r="K8" s="290" t="s">
        <v>16</v>
      </c>
      <c r="L8" s="291" t="s">
        <v>13</v>
      </c>
      <c r="M8" s="292"/>
      <c r="N8" s="290" t="s">
        <v>14</v>
      </c>
      <c r="O8" s="293" t="s">
        <v>15</v>
      </c>
      <c r="P8" s="291" t="s">
        <v>16</v>
      </c>
    </row>
    <row r="9" spans="1:16" s="300" customFormat="1" ht="27.6" customHeight="1">
      <c r="A9" s="294"/>
      <c r="B9" s="295" t="s">
        <v>42</v>
      </c>
      <c r="C9" s="296" t="s">
        <v>18</v>
      </c>
      <c r="D9" s="297">
        <v>1226</v>
      </c>
      <c r="E9" s="298">
        <v>38.374871157999998</v>
      </c>
      <c r="F9" s="299">
        <v>100</v>
      </c>
      <c r="G9" s="295" t="s">
        <v>42</v>
      </c>
      <c r="H9" s="296" t="s">
        <v>18</v>
      </c>
      <c r="I9" s="297">
        <v>873</v>
      </c>
      <c r="J9" s="298">
        <v>52.563145769000002</v>
      </c>
      <c r="K9" s="299">
        <v>100</v>
      </c>
      <c r="L9" s="295" t="s">
        <v>42</v>
      </c>
      <c r="M9" s="296" t="s">
        <v>18</v>
      </c>
      <c r="N9" s="297">
        <v>353</v>
      </c>
      <c r="O9" s="298">
        <v>23.012641633000001</v>
      </c>
      <c r="P9" s="298">
        <v>100</v>
      </c>
    </row>
    <row r="10" spans="1:16" s="303" customFormat="1" ht="27.6" customHeight="1">
      <c r="A10" s="301">
        <v>1</v>
      </c>
      <c r="B10" s="302" t="s">
        <v>99</v>
      </c>
      <c r="C10" s="296" t="s">
        <v>19</v>
      </c>
      <c r="D10" s="297">
        <v>578</v>
      </c>
      <c r="E10" s="298">
        <v>18.091904999</v>
      </c>
      <c r="F10" s="299">
        <v>47.145187602</v>
      </c>
      <c r="G10" s="302" t="s">
        <v>99</v>
      </c>
      <c r="H10" s="296" t="s">
        <v>19</v>
      </c>
      <c r="I10" s="297">
        <v>450</v>
      </c>
      <c r="J10" s="298">
        <v>27.094405035000001</v>
      </c>
      <c r="K10" s="299">
        <v>51.546391753000002</v>
      </c>
      <c r="L10" s="302" t="s">
        <v>99</v>
      </c>
      <c r="M10" s="296" t="s">
        <v>19</v>
      </c>
      <c r="N10" s="297">
        <v>128</v>
      </c>
      <c r="O10" s="298">
        <v>8.3445272775999992</v>
      </c>
      <c r="P10" s="298">
        <v>36.260623228999997</v>
      </c>
    </row>
    <row r="11" spans="1:16" s="303" customFormat="1" ht="27.6" customHeight="1">
      <c r="A11" s="301">
        <v>2</v>
      </c>
      <c r="B11" s="302" t="s">
        <v>100</v>
      </c>
      <c r="C11" s="296" t="s">
        <v>33</v>
      </c>
      <c r="D11" s="297">
        <v>166</v>
      </c>
      <c r="E11" s="298">
        <v>5.1959450344000002</v>
      </c>
      <c r="F11" s="299">
        <v>13.539967374</v>
      </c>
      <c r="G11" s="302" t="s">
        <v>100</v>
      </c>
      <c r="H11" s="296" t="s">
        <v>33</v>
      </c>
      <c r="I11" s="297">
        <v>100</v>
      </c>
      <c r="J11" s="298">
        <v>6.0209788968</v>
      </c>
      <c r="K11" s="299">
        <v>11.454753723</v>
      </c>
      <c r="L11" s="302" t="s">
        <v>100</v>
      </c>
      <c r="M11" s="296" t="s">
        <v>33</v>
      </c>
      <c r="N11" s="297">
        <v>66</v>
      </c>
      <c r="O11" s="298">
        <v>4.3026468775</v>
      </c>
      <c r="P11" s="298">
        <v>18.696883852999999</v>
      </c>
    </row>
    <row r="12" spans="1:16" s="303" customFormat="1" ht="27.6" customHeight="1">
      <c r="A12" s="301">
        <v>3</v>
      </c>
      <c r="B12" s="302" t="s">
        <v>49</v>
      </c>
      <c r="C12" s="296" t="s">
        <v>20</v>
      </c>
      <c r="D12" s="297">
        <v>132</v>
      </c>
      <c r="E12" s="298">
        <v>4.1317153286000003</v>
      </c>
      <c r="F12" s="299">
        <v>10.766721044000001</v>
      </c>
      <c r="G12" s="302" t="s">
        <v>49</v>
      </c>
      <c r="H12" s="296" t="s">
        <v>20</v>
      </c>
      <c r="I12" s="297">
        <v>87</v>
      </c>
      <c r="J12" s="298">
        <v>5.2382516401999997</v>
      </c>
      <c r="K12" s="299">
        <v>9.9656357387999996</v>
      </c>
      <c r="L12" s="302" t="s">
        <v>49</v>
      </c>
      <c r="M12" s="296" t="s">
        <v>20</v>
      </c>
      <c r="N12" s="297">
        <v>45</v>
      </c>
      <c r="O12" s="298">
        <v>2.9336228709999999</v>
      </c>
      <c r="P12" s="298">
        <v>12.747875354</v>
      </c>
    </row>
    <row r="13" spans="1:16" s="303" customFormat="1" ht="27.6" customHeight="1">
      <c r="A13" s="301">
        <v>4</v>
      </c>
      <c r="B13" s="302" t="s">
        <v>64</v>
      </c>
      <c r="C13" s="296" t="s">
        <v>34</v>
      </c>
      <c r="D13" s="297">
        <v>52</v>
      </c>
      <c r="E13" s="298">
        <v>1.6276454325</v>
      </c>
      <c r="F13" s="299">
        <v>4.2414355627999996</v>
      </c>
      <c r="G13" s="302" t="s">
        <v>64</v>
      </c>
      <c r="H13" s="296" t="s">
        <v>34</v>
      </c>
      <c r="I13" s="297">
        <v>40</v>
      </c>
      <c r="J13" s="298">
        <v>2.4083915587</v>
      </c>
      <c r="K13" s="299">
        <v>4.5819014890999998</v>
      </c>
      <c r="L13" s="302" t="s">
        <v>64</v>
      </c>
      <c r="M13" s="296" t="s">
        <v>34</v>
      </c>
      <c r="N13" s="297">
        <v>12</v>
      </c>
      <c r="O13" s="298">
        <v>0.78229943229999999</v>
      </c>
      <c r="P13" s="298">
        <v>3.3994334278</v>
      </c>
    </row>
    <row r="14" spans="1:16" s="303" customFormat="1" ht="27.6" customHeight="1">
      <c r="A14" s="301">
        <v>5</v>
      </c>
      <c r="B14" s="302" t="s">
        <v>101</v>
      </c>
      <c r="C14" s="296" t="s">
        <v>37</v>
      </c>
      <c r="D14" s="297">
        <v>16</v>
      </c>
      <c r="E14" s="298">
        <v>0.50081397920000004</v>
      </c>
      <c r="F14" s="299">
        <v>1.3050570962000001</v>
      </c>
      <c r="G14" s="302" t="s">
        <v>94</v>
      </c>
      <c r="H14" s="296" t="s">
        <v>36</v>
      </c>
      <c r="I14" s="297">
        <v>13</v>
      </c>
      <c r="J14" s="298">
        <v>0.78272725659999998</v>
      </c>
      <c r="K14" s="299">
        <v>1.489117984</v>
      </c>
      <c r="L14" s="302" t="s">
        <v>65</v>
      </c>
      <c r="M14" s="296" t="s">
        <v>21</v>
      </c>
      <c r="N14" s="297">
        <v>5</v>
      </c>
      <c r="O14" s="298">
        <v>0.32595809679999999</v>
      </c>
      <c r="P14" s="298">
        <v>1.4164305949</v>
      </c>
    </row>
    <row r="15" spans="1:16" s="303" customFormat="1" ht="27.6" customHeight="1">
      <c r="A15" s="301">
        <v>6</v>
      </c>
      <c r="B15" s="302" t="s">
        <v>94</v>
      </c>
      <c r="C15" s="296" t="s">
        <v>36</v>
      </c>
      <c r="D15" s="297">
        <v>15</v>
      </c>
      <c r="E15" s="298">
        <v>0.46951310550000003</v>
      </c>
      <c r="F15" s="299">
        <v>1.2234910277</v>
      </c>
      <c r="G15" s="302" t="s">
        <v>101</v>
      </c>
      <c r="H15" s="296" t="s">
        <v>37</v>
      </c>
      <c r="I15" s="297">
        <v>12</v>
      </c>
      <c r="J15" s="298">
        <v>0.72251746760000002</v>
      </c>
      <c r="K15" s="299">
        <v>1.3745704466999999</v>
      </c>
      <c r="L15" s="302" t="s">
        <v>88</v>
      </c>
      <c r="M15" s="296" t="s">
        <v>35</v>
      </c>
      <c r="N15" s="297">
        <v>5</v>
      </c>
      <c r="O15" s="298">
        <v>0.32595809679999999</v>
      </c>
      <c r="P15" s="298">
        <v>1.4164305949</v>
      </c>
    </row>
    <row r="16" spans="1:16" s="303" customFormat="1" ht="27.6" customHeight="1">
      <c r="A16" s="301">
        <v>7</v>
      </c>
      <c r="B16" s="302" t="s">
        <v>72</v>
      </c>
      <c r="C16" s="296" t="s">
        <v>22</v>
      </c>
      <c r="D16" s="297">
        <v>14</v>
      </c>
      <c r="E16" s="298">
        <v>0.43821223180000002</v>
      </c>
      <c r="F16" s="299">
        <v>1.1419249592</v>
      </c>
      <c r="G16" s="302" t="s">
        <v>72</v>
      </c>
      <c r="H16" s="296" t="s">
        <v>22</v>
      </c>
      <c r="I16" s="297">
        <v>10</v>
      </c>
      <c r="J16" s="298">
        <v>0.6020978897</v>
      </c>
      <c r="K16" s="299">
        <v>1.1454753723</v>
      </c>
      <c r="L16" s="302" t="s">
        <v>72</v>
      </c>
      <c r="M16" s="296" t="s">
        <v>22</v>
      </c>
      <c r="N16" s="297">
        <v>4</v>
      </c>
      <c r="O16" s="298">
        <v>0.26076647739999997</v>
      </c>
      <c r="P16" s="298">
        <v>1.1331444759</v>
      </c>
    </row>
    <row r="17" spans="1:16" s="303" customFormat="1" ht="27.6" customHeight="1">
      <c r="A17" s="301">
        <v>8</v>
      </c>
      <c r="B17" s="302" t="s">
        <v>88</v>
      </c>
      <c r="C17" s="296" t="s">
        <v>35</v>
      </c>
      <c r="D17" s="297">
        <v>13</v>
      </c>
      <c r="E17" s="298">
        <v>0.40691135810000001</v>
      </c>
      <c r="F17" s="299">
        <v>1.0603588906999999</v>
      </c>
      <c r="G17" s="302" t="s">
        <v>88</v>
      </c>
      <c r="H17" s="296" t="s">
        <v>35</v>
      </c>
      <c r="I17" s="297">
        <v>8</v>
      </c>
      <c r="J17" s="298">
        <v>0.48167831169999997</v>
      </c>
      <c r="K17" s="299">
        <v>0.91638029779999997</v>
      </c>
      <c r="L17" s="302" t="s">
        <v>101</v>
      </c>
      <c r="M17" s="296" t="s">
        <v>37</v>
      </c>
      <c r="N17" s="297">
        <v>4</v>
      </c>
      <c r="O17" s="298">
        <v>0.26076647739999997</v>
      </c>
      <c r="P17" s="298">
        <v>1.1331444759</v>
      </c>
    </row>
    <row r="18" spans="1:16" s="303" customFormat="1" ht="27.6" customHeight="1">
      <c r="A18" s="301">
        <v>9</v>
      </c>
      <c r="B18" s="302" t="s">
        <v>65</v>
      </c>
      <c r="C18" s="296" t="s">
        <v>21</v>
      </c>
      <c r="D18" s="297">
        <v>9</v>
      </c>
      <c r="E18" s="298">
        <v>0.28170786330000003</v>
      </c>
      <c r="F18" s="299">
        <v>0.73409461659999997</v>
      </c>
      <c r="G18" s="302" t="s">
        <v>48</v>
      </c>
      <c r="H18" s="296" t="s">
        <v>40</v>
      </c>
      <c r="I18" s="297">
        <v>5</v>
      </c>
      <c r="J18" s="298">
        <v>0.3010489448</v>
      </c>
      <c r="K18" s="299">
        <v>0.57273768609999998</v>
      </c>
      <c r="L18" s="302" t="s">
        <v>45</v>
      </c>
      <c r="M18" s="296" t="s">
        <v>29</v>
      </c>
      <c r="N18" s="297">
        <v>3</v>
      </c>
      <c r="O18" s="298">
        <v>0.1955748581</v>
      </c>
      <c r="P18" s="298">
        <v>0.8498583569</v>
      </c>
    </row>
    <row r="19" spans="1:16" s="303" customFormat="1" ht="27.6" customHeight="1">
      <c r="A19" s="301">
        <v>10</v>
      </c>
      <c r="B19" s="302" t="s">
        <v>45</v>
      </c>
      <c r="C19" s="296" t="s">
        <v>29</v>
      </c>
      <c r="D19" s="297">
        <v>7</v>
      </c>
      <c r="E19" s="298">
        <v>0.21910611590000001</v>
      </c>
      <c r="F19" s="299">
        <v>0.57096247960000002</v>
      </c>
      <c r="G19" s="302" t="s">
        <v>45</v>
      </c>
      <c r="H19" s="296" t="s">
        <v>29</v>
      </c>
      <c r="I19" s="297">
        <v>4</v>
      </c>
      <c r="J19" s="298">
        <v>0.24083915589999999</v>
      </c>
      <c r="K19" s="299">
        <v>0.45819014889999998</v>
      </c>
      <c r="L19" s="302" t="s">
        <v>89</v>
      </c>
      <c r="M19" s="296" t="s">
        <v>39</v>
      </c>
      <c r="N19" s="297">
        <v>2</v>
      </c>
      <c r="O19" s="298">
        <v>0.13038323869999999</v>
      </c>
      <c r="P19" s="298">
        <v>0.56657223800000001</v>
      </c>
    </row>
    <row r="20" spans="1:16" s="303" customFormat="1" ht="27.6" customHeight="1">
      <c r="A20" s="301"/>
      <c r="B20" s="304"/>
      <c r="C20" s="296" t="s">
        <v>25</v>
      </c>
      <c r="D20" s="305">
        <v>224</v>
      </c>
      <c r="E20" s="298">
        <v>7.0113957091000003</v>
      </c>
      <c r="F20" s="299">
        <v>18.270799347000001</v>
      </c>
      <c r="G20" s="304"/>
      <c r="H20" s="296" t="s">
        <v>25</v>
      </c>
      <c r="I20" s="305">
        <v>144</v>
      </c>
      <c r="J20" s="298">
        <v>8.6702096113000007</v>
      </c>
      <c r="K20" s="299">
        <v>16.494845360999999</v>
      </c>
      <c r="L20" s="304"/>
      <c r="M20" s="296" t="s">
        <v>25</v>
      </c>
      <c r="N20" s="305">
        <v>79</v>
      </c>
      <c r="O20" s="298">
        <v>5.1501379291999996</v>
      </c>
      <c r="P20" s="298">
        <v>22.379603399000001</v>
      </c>
    </row>
    <row r="21" spans="1:16" s="303" customFormat="1" ht="27.6" customHeight="1">
      <c r="A21" s="306">
        <v>11</v>
      </c>
      <c r="B21" s="307" t="s">
        <v>48</v>
      </c>
      <c r="C21" s="308" t="s">
        <v>40</v>
      </c>
      <c r="D21" s="309">
        <v>5</v>
      </c>
      <c r="E21" s="310">
        <v>0.15650436849999999</v>
      </c>
      <c r="F21" s="311">
        <v>0.40783034260000001</v>
      </c>
      <c r="G21" s="307" t="s">
        <v>65</v>
      </c>
      <c r="H21" s="308" t="s">
        <v>21</v>
      </c>
      <c r="I21" s="309">
        <v>4</v>
      </c>
      <c r="J21" s="310">
        <v>0.24083915589999999</v>
      </c>
      <c r="K21" s="311">
        <v>0.45819014889999998</v>
      </c>
      <c r="L21" s="307" t="s">
        <v>94</v>
      </c>
      <c r="M21" s="308" t="s">
        <v>36</v>
      </c>
      <c r="N21" s="309">
        <v>2</v>
      </c>
      <c r="O21" s="310">
        <v>0.13038323869999999</v>
      </c>
      <c r="P21" s="310">
        <v>0.56657223800000001</v>
      </c>
    </row>
    <row r="22" spans="1:16" s="303" customFormat="1" ht="27.6" customHeight="1">
      <c r="A22" s="301">
        <v>12</v>
      </c>
      <c r="B22" s="302" t="s">
        <v>89</v>
      </c>
      <c r="C22" s="296" t="s">
        <v>39</v>
      </c>
      <c r="D22" s="297">
        <v>5</v>
      </c>
      <c r="E22" s="298">
        <v>0.15650436849999999</v>
      </c>
      <c r="F22" s="299">
        <v>0.40783034260000001</v>
      </c>
      <c r="G22" s="302" t="s">
        <v>113</v>
      </c>
      <c r="H22" s="296" t="s">
        <v>38</v>
      </c>
      <c r="I22" s="297">
        <v>4</v>
      </c>
      <c r="J22" s="298">
        <v>0.24083915589999999</v>
      </c>
      <c r="K22" s="299">
        <v>0.45819014889999998</v>
      </c>
      <c r="L22" s="302" t="s">
        <v>51</v>
      </c>
      <c r="M22" s="296" t="s">
        <v>112</v>
      </c>
      <c r="N22" s="297">
        <v>1</v>
      </c>
      <c r="O22" s="298">
        <v>6.5191619399999998E-2</v>
      </c>
      <c r="P22" s="298">
        <v>0.283286119</v>
      </c>
    </row>
    <row r="23" spans="1:16" s="303" customFormat="1" ht="27.6" customHeight="1">
      <c r="A23" s="301">
        <v>13</v>
      </c>
      <c r="B23" s="302" t="s">
        <v>51</v>
      </c>
      <c r="C23" s="296" t="s">
        <v>112</v>
      </c>
      <c r="D23" s="297">
        <v>4</v>
      </c>
      <c r="E23" s="298">
        <v>0.12520349480000001</v>
      </c>
      <c r="F23" s="299">
        <v>0.32626427409999997</v>
      </c>
      <c r="G23" s="302" t="s">
        <v>51</v>
      </c>
      <c r="H23" s="296" t="s">
        <v>112</v>
      </c>
      <c r="I23" s="297">
        <v>3</v>
      </c>
      <c r="J23" s="298">
        <v>0.1806293669</v>
      </c>
      <c r="K23" s="299">
        <v>0.34364261169999999</v>
      </c>
      <c r="L23" s="302" t="s">
        <v>71</v>
      </c>
      <c r="M23" s="296" t="s">
        <v>70</v>
      </c>
      <c r="N23" s="297">
        <v>1</v>
      </c>
      <c r="O23" s="298">
        <v>6.5191619399999998E-2</v>
      </c>
      <c r="P23" s="298">
        <v>0.283286119</v>
      </c>
    </row>
    <row r="24" spans="1:16" s="303" customFormat="1" ht="27.6" customHeight="1">
      <c r="A24" s="301">
        <v>14</v>
      </c>
      <c r="B24" s="302" t="s">
        <v>113</v>
      </c>
      <c r="C24" s="296" t="s">
        <v>38</v>
      </c>
      <c r="D24" s="297">
        <v>4</v>
      </c>
      <c r="E24" s="298">
        <v>0.12520349480000001</v>
      </c>
      <c r="F24" s="299">
        <v>0.32626427409999997</v>
      </c>
      <c r="G24" s="302" t="s">
        <v>69</v>
      </c>
      <c r="H24" s="296" t="s">
        <v>68</v>
      </c>
      <c r="I24" s="297">
        <v>3</v>
      </c>
      <c r="J24" s="298">
        <v>0.1806293669</v>
      </c>
      <c r="K24" s="299">
        <v>0.34364261169999999</v>
      </c>
      <c r="L24" s="302" t="s">
        <v>82</v>
      </c>
      <c r="M24" s="296" t="s">
        <v>81</v>
      </c>
      <c r="N24" s="297">
        <v>1</v>
      </c>
      <c r="O24" s="298">
        <v>6.5191619399999998E-2</v>
      </c>
      <c r="P24" s="298">
        <v>0.283286119</v>
      </c>
    </row>
    <row r="25" spans="1:16" s="303" customFormat="1" ht="27.6" customHeight="1">
      <c r="A25" s="312">
        <v>15</v>
      </c>
      <c r="B25" s="313" t="s">
        <v>69</v>
      </c>
      <c r="C25" s="314" t="s">
        <v>68</v>
      </c>
      <c r="D25" s="315">
        <v>3</v>
      </c>
      <c r="E25" s="316">
        <v>9.39026211E-2</v>
      </c>
      <c r="F25" s="317">
        <v>0.24469820549999999</v>
      </c>
      <c r="G25" s="313" t="s">
        <v>78</v>
      </c>
      <c r="H25" s="314" t="s">
        <v>77</v>
      </c>
      <c r="I25" s="318">
        <v>3</v>
      </c>
      <c r="J25" s="316">
        <v>0.1806293669</v>
      </c>
      <c r="K25" s="317">
        <v>0.34364261169999999</v>
      </c>
      <c r="L25" s="313" t="s">
        <v>91</v>
      </c>
      <c r="M25" s="314" t="s">
        <v>90</v>
      </c>
      <c r="N25" s="318">
        <v>1</v>
      </c>
      <c r="O25" s="316">
        <v>6.5191619399999998E-2</v>
      </c>
      <c r="P25" s="316">
        <v>0.283286119</v>
      </c>
    </row>
    <row r="26" spans="1:16" s="319" customFormat="1" ht="14.25" customHeight="1">
      <c r="A26" s="281" t="s">
        <v>137</v>
      </c>
      <c r="B26" s="281"/>
      <c r="G26" s="320"/>
      <c r="L26" s="320"/>
    </row>
    <row r="27" spans="1:16">
      <c r="B27" s="270"/>
      <c r="C27" s="271"/>
    </row>
    <row r="28" spans="1:16">
      <c r="B28" s="270"/>
      <c r="C28" s="271"/>
    </row>
    <row r="29" spans="1:16">
      <c r="B29" s="270"/>
      <c r="C29" s="267"/>
    </row>
    <row r="30" spans="1:16">
      <c r="B30" s="270"/>
      <c r="C30" s="267"/>
    </row>
    <row r="31" spans="1:16">
      <c r="B31" s="270"/>
      <c r="C31" s="271"/>
    </row>
    <row r="32" spans="1:16">
      <c r="B32" s="270"/>
      <c r="C32" s="271"/>
    </row>
    <row r="33" spans="2:3">
      <c r="B33" s="270"/>
      <c r="C33" s="271"/>
    </row>
    <row r="34" spans="2:3">
      <c r="B34" s="270"/>
      <c r="C34" s="271"/>
    </row>
    <row r="35" spans="2:3">
      <c r="B35" s="270"/>
      <c r="C35" s="271"/>
    </row>
    <row r="36" spans="2:3">
      <c r="B36" s="270"/>
      <c r="C36" s="271"/>
    </row>
    <row r="37" spans="2:3">
      <c r="B37" s="270"/>
      <c r="C37" s="271"/>
    </row>
    <row r="38" spans="2:3">
      <c r="B38" s="270"/>
      <c r="C38" s="271"/>
    </row>
    <row r="39" spans="2:3">
      <c r="B39" s="270"/>
      <c r="C39" s="271"/>
    </row>
    <row r="40" spans="2:3">
      <c r="B40" s="270"/>
      <c r="C40" s="271"/>
    </row>
    <row r="41" spans="2:3">
      <c r="B41" s="270"/>
      <c r="C41" s="271"/>
    </row>
    <row r="42" spans="2:3">
      <c r="B42" s="270"/>
      <c r="C42" s="271"/>
    </row>
    <row r="43" spans="2:3">
      <c r="B43" s="270"/>
      <c r="C43" s="271"/>
    </row>
    <row r="44" spans="2:3">
      <c r="B44" s="270"/>
      <c r="C44" s="271"/>
    </row>
    <row r="45" spans="2:3">
      <c r="B45" s="270"/>
      <c r="C45" s="271"/>
    </row>
    <row r="46" spans="2:3">
      <c r="B46" s="270"/>
      <c r="C46" s="271"/>
    </row>
    <row r="47" spans="2:3">
      <c r="B47" s="270"/>
      <c r="C47" s="271"/>
    </row>
    <row r="48" spans="2:3">
      <c r="B48" s="270"/>
      <c r="C48" s="271"/>
    </row>
    <row r="49" spans="2:3">
      <c r="B49" s="270"/>
      <c r="C49" s="271"/>
    </row>
    <row r="50" spans="2:3">
      <c r="B50" s="270"/>
      <c r="C50" s="271"/>
    </row>
    <row r="51" spans="2:3">
      <c r="B51" s="270"/>
      <c r="C51" s="271"/>
    </row>
    <row r="52" spans="2:3">
      <c r="B52" s="270"/>
      <c r="C52" s="271"/>
    </row>
    <row r="53" spans="2:3">
      <c r="B53" s="270"/>
      <c r="C53" s="271"/>
    </row>
    <row r="54" spans="2:3">
      <c r="B54" s="270"/>
      <c r="C54" s="271"/>
    </row>
    <row r="55" spans="2:3">
      <c r="B55" s="270"/>
      <c r="C55" s="271"/>
    </row>
    <row r="56" spans="2:3">
      <c r="B56" s="270"/>
      <c r="C56" s="271"/>
    </row>
    <row r="57" spans="2:3">
      <c r="B57" s="270"/>
      <c r="C57" s="271"/>
    </row>
    <row r="58" spans="2:3">
      <c r="B58" s="270"/>
      <c r="C58" s="271"/>
    </row>
    <row r="59" spans="2:3">
      <c r="B59" s="270"/>
      <c r="C59" s="271"/>
    </row>
    <row r="60" spans="2:3">
      <c r="B60" s="270"/>
      <c r="C60" s="271"/>
    </row>
    <row r="61" spans="2:3">
      <c r="B61" s="270"/>
      <c r="C61" s="271"/>
    </row>
    <row r="62" spans="2:3">
      <c r="B62" s="270"/>
      <c r="C62" s="271"/>
    </row>
    <row r="63" spans="2:3">
      <c r="B63" s="270"/>
      <c r="C63" s="271"/>
    </row>
    <row r="64" spans="2:3">
      <c r="B64" s="270"/>
      <c r="C64" s="271"/>
    </row>
    <row r="65" spans="2:3">
      <c r="B65" s="270"/>
      <c r="C65" s="271"/>
    </row>
    <row r="66" spans="2:3">
      <c r="B66" s="270"/>
      <c r="C66" s="271"/>
    </row>
    <row r="67" spans="2:3">
      <c r="B67" s="270"/>
      <c r="C67" s="271"/>
    </row>
    <row r="68" spans="2:3">
      <c r="B68" s="270"/>
      <c r="C68" s="271"/>
    </row>
    <row r="69" spans="2:3">
      <c r="B69" s="270"/>
      <c r="C69" s="271"/>
    </row>
    <row r="70" spans="2:3">
      <c r="B70" s="270"/>
      <c r="C70" s="271"/>
    </row>
    <row r="71" spans="2:3">
      <c r="B71" s="270"/>
      <c r="C71" s="271"/>
    </row>
    <row r="72" spans="2:3">
      <c r="B72" s="270"/>
      <c r="C72" s="271"/>
    </row>
    <row r="73" spans="2:3">
      <c r="B73" s="270"/>
      <c r="C73" s="271"/>
    </row>
    <row r="74" spans="2:3">
      <c r="B74" s="270"/>
      <c r="C74" s="271"/>
    </row>
    <row r="75" spans="2:3">
      <c r="B75" s="270"/>
      <c r="C75" s="271"/>
    </row>
    <row r="76" spans="2:3">
      <c r="B76" s="270"/>
      <c r="C76" s="271"/>
    </row>
    <row r="77" spans="2:3">
      <c r="B77" s="270"/>
      <c r="C77" s="271"/>
    </row>
    <row r="78" spans="2:3">
      <c r="B78" s="270"/>
      <c r="C78" s="271"/>
    </row>
    <row r="79" spans="2:3">
      <c r="B79" s="270"/>
      <c r="C79" s="271"/>
    </row>
    <row r="80" spans="2:3">
      <c r="B80" s="270"/>
      <c r="C80" s="271"/>
    </row>
  </sheetData>
  <mergeCells count="1">
    <mergeCell ref="A1:P1"/>
  </mergeCells>
  <phoneticPr fontId="22" type="noConversion"/>
  <printOptions horizontalCentered="1"/>
  <pageMargins left="0.31496062992125984" right="0.31496062992125984" top="0.55118110236220474" bottom="0.35433070866141736" header="0.31496062992125984" footer="0.11811023622047245"/>
  <pageSetup paperSize="9" scale="80" orientation="landscape" r:id="rId1"/>
  <headerFooter alignWithMargins="0">
    <oddFooter>&amp;C&amp;P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P80"/>
  <sheetViews>
    <sheetView showGridLines="0" showZeros="0" view="pageBreakPreview" zoomScale="90" zoomScaleNormal="90" zoomScaleSheetLayoutView="90" workbookViewId="0">
      <selection sqref="A1:IV65536"/>
    </sheetView>
  </sheetViews>
  <sheetFormatPr defaultColWidth="8.125" defaultRowHeight="16.5"/>
  <cols>
    <col min="1" max="1" width="2.75" style="267" customWidth="1"/>
    <col min="2" max="2" width="9.875" style="268" customWidth="1"/>
    <col min="3" max="3" width="17.875" style="269" customWidth="1"/>
    <col min="4" max="6" width="7.125" style="267" customWidth="1"/>
    <col min="7" max="7" width="9.875" style="270" customWidth="1"/>
    <col min="8" max="8" width="17.875" style="271" customWidth="1"/>
    <col min="9" max="11" width="7.125" style="267" customWidth="1"/>
    <col min="12" max="12" width="9.875" style="270" customWidth="1"/>
    <col min="13" max="13" width="17.875" style="271" customWidth="1"/>
    <col min="14" max="16" width="7.125" style="267" customWidth="1"/>
    <col min="17" max="16384" width="8.125" style="267"/>
  </cols>
  <sheetData>
    <row r="1" spans="1:16" s="177" customFormat="1" ht="25.5" customHeight="1">
      <c r="A1" s="407" t="s">
        <v>297</v>
      </c>
      <c r="B1" s="407"/>
      <c r="C1" s="407"/>
      <c r="D1" s="407"/>
      <c r="E1" s="407"/>
      <c r="F1" s="407"/>
      <c r="G1" s="407"/>
      <c r="H1" s="407"/>
      <c r="I1" s="407"/>
      <c r="J1" s="407"/>
      <c r="K1" s="407"/>
      <c r="L1" s="407"/>
      <c r="M1" s="407"/>
      <c r="N1" s="407"/>
      <c r="O1" s="407"/>
      <c r="P1" s="407"/>
    </row>
    <row r="2" spans="1:16" s="263" customFormat="1" ht="6" customHeight="1">
      <c r="A2" s="259"/>
      <c r="B2" s="260"/>
      <c r="C2" s="261"/>
      <c r="D2" s="262"/>
      <c r="E2" s="262"/>
      <c r="F2" s="262"/>
      <c r="G2" s="260"/>
      <c r="H2" s="261"/>
      <c r="I2" s="262"/>
      <c r="J2" s="262"/>
      <c r="K2" s="262"/>
      <c r="L2" s="260"/>
      <c r="M2" s="261"/>
      <c r="N2" s="262"/>
      <c r="O2" s="262"/>
      <c r="P2" s="262"/>
    </row>
    <row r="3" spans="1:16" s="263" customFormat="1">
      <c r="A3" s="264" t="s">
        <v>133</v>
      </c>
      <c r="B3" s="260"/>
      <c r="C3" s="265"/>
      <c r="D3" s="262"/>
      <c r="E3" s="262"/>
      <c r="F3" s="262"/>
      <c r="G3" s="260"/>
      <c r="H3" s="261"/>
      <c r="I3" s="262"/>
      <c r="J3" s="262"/>
      <c r="K3" s="262"/>
      <c r="L3" s="260"/>
      <c r="M3" s="261"/>
      <c r="N3" s="262"/>
      <c r="O3" s="262"/>
      <c r="P3" s="266"/>
    </row>
    <row r="4" spans="1:16" ht="7.5" customHeight="1"/>
    <row r="5" spans="1:16" s="281" customFormat="1" ht="14.25" customHeight="1">
      <c r="A5" s="272" t="s">
        <v>0</v>
      </c>
      <c r="B5" s="273"/>
      <c r="C5" s="274" t="s">
        <v>1</v>
      </c>
      <c r="D5" s="273"/>
      <c r="E5" s="275"/>
      <c r="F5" s="276"/>
      <c r="G5" s="273"/>
      <c r="H5" s="274" t="s">
        <v>2</v>
      </c>
      <c r="I5" s="273"/>
      <c r="J5" s="277"/>
      <c r="K5" s="278"/>
      <c r="L5" s="279"/>
      <c r="M5" s="274" t="s">
        <v>3</v>
      </c>
      <c r="N5" s="273"/>
      <c r="O5" s="277"/>
      <c r="P5" s="280"/>
    </row>
    <row r="6" spans="1:16" s="281" customFormat="1" ht="14.25" customHeight="1">
      <c r="A6" s="282"/>
      <c r="B6" s="283" t="s">
        <v>30</v>
      </c>
      <c r="C6" s="284"/>
      <c r="D6" s="272" t="s">
        <v>4</v>
      </c>
      <c r="E6" s="285" t="s">
        <v>5</v>
      </c>
      <c r="F6" s="272" t="s">
        <v>4</v>
      </c>
      <c r="G6" s="283" t="s">
        <v>30</v>
      </c>
      <c r="H6" s="284"/>
      <c r="I6" s="272" t="s">
        <v>4</v>
      </c>
      <c r="J6" s="285" t="s">
        <v>5</v>
      </c>
      <c r="K6" s="272" t="s">
        <v>4</v>
      </c>
      <c r="L6" s="283" t="s">
        <v>30</v>
      </c>
      <c r="M6" s="284"/>
      <c r="N6" s="272" t="s">
        <v>4</v>
      </c>
      <c r="O6" s="285" t="s">
        <v>5</v>
      </c>
      <c r="P6" s="280" t="s">
        <v>4</v>
      </c>
    </row>
    <row r="7" spans="1:16" s="281" customFormat="1" ht="14.25" customHeight="1">
      <c r="A7" s="282"/>
      <c r="B7" s="286" t="s">
        <v>6</v>
      </c>
      <c r="C7" s="287" t="s">
        <v>7</v>
      </c>
      <c r="D7" s="288"/>
      <c r="E7" s="289" t="s">
        <v>8</v>
      </c>
      <c r="F7" s="288" t="s">
        <v>9</v>
      </c>
      <c r="G7" s="286" t="s">
        <v>6</v>
      </c>
      <c r="H7" s="287" t="s">
        <v>7</v>
      </c>
      <c r="I7" s="288"/>
      <c r="J7" s="289" t="s">
        <v>8</v>
      </c>
      <c r="K7" s="288" t="s">
        <v>9</v>
      </c>
      <c r="L7" s="286" t="s">
        <v>6</v>
      </c>
      <c r="M7" s="287" t="s">
        <v>7</v>
      </c>
      <c r="N7" s="288"/>
      <c r="O7" s="289" t="s">
        <v>8</v>
      </c>
      <c r="P7" s="286" t="s">
        <v>9</v>
      </c>
    </row>
    <row r="8" spans="1:16" s="281" customFormat="1" ht="14.25" customHeight="1">
      <c r="A8" s="290" t="s">
        <v>12</v>
      </c>
      <c r="B8" s="291" t="s">
        <v>13</v>
      </c>
      <c r="C8" s="292"/>
      <c r="D8" s="290" t="s">
        <v>14</v>
      </c>
      <c r="E8" s="293" t="s">
        <v>15</v>
      </c>
      <c r="F8" s="290" t="s">
        <v>16</v>
      </c>
      <c r="G8" s="291" t="s">
        <v>13</v>
      </c>
      <c r="H8" s="292"/>
      <c r="I8" s="290" t="s">
        <v>14</v>
      </c>
      <c r="J8" s="293" t="s">
        <v>15</v>
      </c>
      <c r="K8" s="290" t="s">
        <v>16</v>
      </c>
      <c r="L8" s="291" t="s">
        <v>13</v>
      </c>
      <c r="M8" s="292"/>
      <c r="N8" s="290" t="s">
        <v>14</v>
      </c>
      <c r="O8" s="293" t="s">
        <v>15</v>
      </c>
      <c r="P8" s="291" t="s">
        <v>16</v>
      </c>
    </row>
    <row r="9" spans="1:16" s="300" customFormat="1" ht="30" customHeight="1">
      <c r="A9" s="294"/>
      <c r="B9" s="295" t="s">
        <v>42</v>
      </c>
      <c r="C9" s="296" t="s">
        <v>18</v>
      </c>
      <c r="D9" s="297">
        <v>1340</v>
      </c>
      <c r="E9" s="298">
        <v>41.567510833999997</v>
      </c>
      <c r="F9" s="299">
        <v>100</v>
      </c>
      <c r="G9" s="295" t="s">
        <v>42</v>
      </c>
      <c r="H9" s="296" t="s">
        <v>18</v>
      </c>
      <c r="I9" s="297">
        <v>918</v>
      </c>
      <c r="J9" s="298">
        <v>54.803598053000002</v>
      </c>
      <c r="K9" s="299">
        <v>100</v>
      </c>
      <c r="L9" s="295" t="s">
        <v>42</v>
      </c>
      <c r="M9" s="296" t="s">
        <v>18</v>
      </c>
      <c r="N9" s="297">
        <v>422</v>
      </c>
      <c r="O9" s="298">
        <v>27.250437331000001</v>
      </c>
      <c r="P9" s="298">
        <v>100</v>
      </c>
    </row>
    <row r="10" spans="1:16" s="303" customFormat="1" ht="30" customHeight="1">
      <c r="A10" s="301">
        <v>1</v>
      </c>
      <c r="B10" s="302" t="s">
        <v>99</v>
      </c>
      <c r="C10" s="296" t="s">
        <v>19</v>
      </c>
      <c r="D10" s="297">
        <v>618</v>
      </c>
      <c r="E10" s="298">
        <v>19.170687831999999</v>
      </c>
      <c r="F10" s="299">
        <v>46.119402985000001</v>
      </c>
      <c r="G10" s="302" t="s">
        <v>99</v>
      </c>
      <c r="H10" s="296" t="s">
        <v>19</v>
      </c>
      <c r="I10" s="297">
        <v>472</v>
      </c>
      <c r="J10" s="298">
        <v>28.177884838000001</v>
      </c>
      <c r="K10" s="299">
        <v>51.416122004000002</v>
      </c>
      <c r="L10" s="302" t="s">
        <v>99</v>
      </c>
      <c r="M10" s="296" t="s">
        <v>19</v>
      </c>
      <c r="N10" s="297">
        <v>146</v>
      </c>
      <c r="O10" s="298">
        <v>9.4278764225000007</v>
      </c>
      <c r="P10" s="298">
        <v>34.597156398000003</v>
      </c>
    </row>
    <row r="11" spans="1:16" s="303" customFormat="1" ht="30" customHeight="1">
      <c r="A11" s="301">
        <v>2</v>
      </c>
      <c r="B11" s="302" t="s">
        <v>100</v>
      </c>
      <c r="C11" s="296" t="s">
        <v>33</v>
      </c>
      <c r="D11" s="297">
        <v>195</v>
      </c>
      <c r="E11" s="298">
        <v>6.0490034422000001</v>
      </c>
      <c r="F11" s="299">
        <v>14.552238806</v>
      </c>
      <c r="G11" s="302" t="s">
        <v>100</v>
      </c>
      <c r="H11" s="296" t="s">
        <v>33</v>
      </c>
      <c r="I11" s="297">
        <v>117</v>
      </c>
      <c r="J11" s="298">
        <v>6.9847723008999996</v>
      </c>
      <c r="K11" s="299">
        <v>12.745098039</v>
      </c>
      <c r="L11" s="302" t="s">
        <v>100</v>
      </c>
      <c r="M11" s="296" t="s">
        <v>33</v>
      </c>
      <c r="N11" s="297">
        <v>78</v>
      </c>
      <c r="O11" s="298">
        <v>5.0368106915000004</v>
      </c>
      <c r="P11" s="298">
        <v>18.483412322</v>
      </c>
    </row>
    <row r="12" spans="1:16" s="303" customFormat="1" ht="30" customHeight="1">
      <c r="A12" s="301">
        <v>3</v>
      </c>
      <c r="B12" s="302" t="s">
        <v>49</v>
      </c>
      <c r="C12" s="296" t="s">
        <v>20</v>
      </c>
      <c r="D12" s="297">
        <v>156</v>
      </c>
      <c r="E12" s="298">
        <v>4.8392027538000004</v>
      </c>
      <c r="F12" s="299">
        <v>11.641791045</v>
      </c>
      <c r="G12" s="302" t="s">
        <v>49</v>
      </c>
      <c r="H12" s="296" t="s">
        <v>20</v>
      </c>
      <c r="I12" s="297">
        <v>95</v>
      </c>
      <c r="J12" s="298">
        <v>5.6713963126999998</v>
      </c>
      <c r="K12" s="299">
        <v>10.348583877999999</v>
      </c>
      <c r="L12" s="302" t="s">
        <v>49</v>
      </c>
      <c r="M12" s="296" t="s">
        <v>20</v>
      </c>
      <c r="N12" s="297">
        <v>61</v>
      </c>
      <c r="O12" s="298">
        <v>3.9390442587000001</v>
      </c>
      <c r="P12" s="298">
        <v>14.454976303</v>
      </c>
    </row>
    <row r="13" spans="1:16" s="303" customFormat="1" ht="30" customHeight="1">
      <c r="A13" s="301">
        <v>4</v>
      </c>
      <c r="B13" s="302" t="s">
        <v>64</v>
      </c>
      <c r="C13" s="296" t="s">
        <v>34</v>
      </c>
      <c r="D13" s="297">
        <v>53</v>
      </c>
      <c r="E13" s="298">
        <v>1.6440881151</v>
      </c>
      <c r="F13" s="299">
        <v>3.9552238806000002</v>
      </c>
      <c r="G13" s="302" t="s">
        <v>64</v>
      </c>
      <c r="H13" s="296" t="s">
        <v>34</v>
      </c>
      <c r="I13" s="297">
        <v>36</v>
      </c>
      <c r="J13" s="298">
        <v>2.1491607080000001</v>
      </c>
      <c r="K13" s="299">
        <v>3.9215686275000001</v>
      </c>
      <c r="L13" s="302" t="s">
        <v>64</v>
      </c>
      <c r="M13" s="296" t="s">
        <v>34</v>
      </c>
      <c r="N13" s="297">
        <v>17</v>
      </c>
      <c r="O13" s="298">
        <v>1.0977664328000001</v>
      </c>
      <c r="P13" s="298">
        <v>4.0284360189999999</v>
      </c>
    </row>
    <row r="14" spans="1:16" s="303" customFormat="1" ht="30" customHeight="1">
      <c r="A14" s="301">
        <v>5</v>
      </c>
      <c r="B14" s="302" t="s">
        <v>101</v>
      </c>
      <c r="C14" s="296" t="s">
        <v>37</v>
      </c>
      <c r="D14" s="297">
        <v>17</v>
      </c>
      <c r="E14" s="298">
        <v>0.527349018</v>
      </c>
      <c r="F14" s="299">
        <v>1.2686567164</v>
      </c>
      <c r="G14" s="302" t="s">
        <v>101</v>
      </c>
      <c r="H14" s="296" t="s">
        <v>37</v>
      </c>
      <c r="I14" s="297">
        <v>12</v>
      </c>
      <c r="J14" s="298">
        <v>0.71638690270000005</v>
      </c>
      <c r="K14" s="299">
        <v>1.3071895425</v>
      </c>
      <c r="L14" s="302" t="s">
        <v>65</v>
      </c>
      <c r="M14" s="296" t="s">
        <v>21</v>
      </c>
      <c r="N14" s="297">
        <v>12</v>
      </c>
      <c r="O14" s="298">
        <v>0.77489395250000004</v>
      </c>
      <c r="P14" s="298">
        <v>2.8436018957</v>
      </c>
    </row>
    <row r="15" spans="1:16" s="303" customFormat="1" ht="30" customHeight="1">
      <c r="A15" s="301">
        <v>6</v>
      </c>
      <c r="B15" s="302" t="s">
        <v>65</v>
      </c>
      <c r="C15" s="296" t="s">
        <v>21</v>
      </c>
      <c r="D15" s="297">
        <v>16</v>
      </c>
      <c r="E15" s="298">
        <v>0.49632848759999998</v>
      </c>
      <c r="F15" s="299">
        <v>1.1940298507</v>
      </c>
      <c r="G15" s="302" t="s">
        <v>72</v>
      </c>
      <c r="H15" s="296" t="s">
        <v>22</v>
      </c>
      <c r="I15" s="297">
        <v>11</v>
      </c>
      <c r="J15" s="298">
        <v>0.65668799410000001</v>
      </c>
      <c r="K15" s="299">
        <v>1.1982570805999999</v>
      </c>
      <c r="L15" s="302" t="s">
        <v>88</v>
      </c>
      <c r="M15" s="296" t="s">
        <v>35</v>
      </c>
      <c r="N15" s="297">
        <v>10</v>
      </c>
      <c r="O15" s="298">
        <v>0.64574496039999996</v>
      </c>
      <c r="P15" s="298">
        <v>2.3696682463999998</v>
      </c>
    </row>
    <row r="16" spans="1:16" s="303" customFormat="1" ht="30" customHeight="1">
      <c r="A16" s="301">
        <v>7</v>
      </c>
      <c r="B16" s="302" t="s">
        <v>88</v>
      </c>
      <c r="C16" s="296" t="s">
        <v>35</v>
      </c>
      <c r="D16" s="297">
        <v>16</v>
      </c>
      <c r="E16" s="298">
        <v>0.49632848759999998</v>
      </c>
      <c r="F16" s="299">
        <v>1.1940298507</v>
      </c>
      <c r="G16" s="302" t="s">
        <v>94</v>
      </c>
      <c r="H16" s="296" t="s">
        <v>36</v>
      </c>
      <c r="I16" s="297">
        <v>8</v>
      </c>
      <c r="J16" s="298">
        <v>0.47759126839999999</v>
      </c>
      <c r="K16" s="299">
        <v>0.87145969499999998</v>
      </c>
      <c r="L16" s="302" t="s">
        <v>94</v>
      </c>
      <c r="M16" s="296" t="s">
        <v>36</v>
      </c>
      <c r="N16" s="297">
        <v>6</v>
      </c>
      <c r="O16" s="298">
        <v>0.38744697630000002</v>
      </c>
      <c r="P16" s="298">
        <v>1.4218009479</v>
      </c>
    </row>
    <row r="17" spans="1:16" s="303" customFormat="1" ht="30" customHeight="1">
      <c r="A17" s="301">
        <v>8</v>
      </c>
      <c r="B17" s="302" t="s">
        <v>72</v>
      </c>
      <c r="C17" s="296" t="s">
        <v>22</v>
      </c>
      <c r="D17" s="297">
        <v>14</v>
      </c>
      <c r="E17" s="298">
        <v>0.43428742660000003</v>
      </c>
      <c r="F17" s="299">
        <v>1.0447761194</v>
      </c>
      <c r="G17" s="302" t="s">
        <v>48</v>
      </c>
      <c r="H17" s="296" t="s">
        <v>40</v>
      </c>
      <c r="I17" s="297">
        <v>6</v>
      </c>
      <c r="J17" s="298">
        <v>0.35819345130000002</v>
      </c>
      <c r="K17" s="299">
        <v>0.65359477119999998</v>
      </c>
      <c r="L17" s="302" t="s">
        <v>101</v>
      </c>
      <c r="M17" s="296" t="s">
        <v>37</v>
      </c>
      <c r="N17" s="297">
        <v>5</v>
      </c>
      <c r="O17" s="298">
        <v>0.32287248019999998</v>
      </c>
      <c r="P17" s="298">
        <v>1.1848341231999999</v>
      </c>
    </row>
    <row r="18" spans="1:16" s="303" customFormat="1" ht="30" customHeight="1">
      <c r="A18" s="301">
        <v>9</v>
      </c>
      <c r="B18" s="302" t="s">
        <v>94</v>
      </c>
      <c r="C18" s="296" t="s">
        <v>36</v>
      </c>
      <c r="D18" s="297">
        <v>14</v>
      </c>
      <c r="E18" s="298">
        <v>0.43428742660000003</v>
      </c>
      <c r="F18" s="299">
        <v>1.0447761194</v>
      </c>
      <c r="G18" s="302" t="s">
        <v>88</v>
      </c>
      <c r="H18" s="296" t="s">
        <v>35</v>
      </c>
      <c r="I18" s="297">
        <v>6</v>
      </c>
      <c r="J18" s="298">
        <v>0.35819345130000002</v>
      </c>
      <c r="K18" s="299">
        <v>0.65359477119999998</v>
      </c>
      <c r="L18" s="302" t="s">
        <v>53</v>
      </c>
      <c r="M18" s="296" t="s">
        <v>26</v>
      </c>
      <c r="N18" s="297">
        <v>4</v>
      </c>
      <c r="O18" s="298">
        <v>0.2582979842</v>
      </c>
      <c r="P18" s="298">
        <v>0.94786729859999996</v>
      </c>
    </row>
    <row r="19" spans="1:16" s="303" customFormat="1" ht="30" customHeight="1">
      <c r="A19" s="301">
        <v>10</v>
      </c>
      <c r="B19" s="302" t="s">
        <v>48</v>
      </c>
      <c r="C19" s="296" t="s">
        <v>40</v>
      </c>
      <c r="D19" s="297">
        <v>7</v>
      </c>
      <c r="E19" s="298">
        <v>0.21714371330000001</v>
      </c>
      <c r="F19" s="299">
        <v>0.52238805970000002</v>
      </c>
      <c r="G19" s="302" t="s">
        <v>65</v>
      </c>
      <c r="H19" s="296" t="s">
        <v>21</v>
      </c>
      <c r="I19" s="297">
        <v>4</v>
      </c>
      <c r="J19" s="298">
        <v>0.2387956342</v>
      </c>
      <c r="K19" s="299">
        <v>0.43572984749999999</v>
      </c>
      <c r="L19" s="302" t="s">
        <v>51</v>
      </c>
      <c r="M19" s="296" t="s">
        <v>112</v>
      </c>
      <c r="N19" s="297">
        <v>3</v>
      </c>
      <c r="O19" s="298">
        <v>0.19372348810000001</v>
      </c>
      <c r="P19" s="298">
        <v>0.7109004739</v>
      </c>
    </row>
    <row r="20" spans="1:16" s="303" customFormat="1" ht="30" customHeight="1">
      <c r="A20" s="301"/>
      <c r="B20" s="304"/>
      <c r="C20" s="296" t="s">
        <v>25</v>
      </c>
      <c r="D20" s="305">
        <v>234</v>
      </c>
      <c r="E20" s="298">
        <v>7.2588041305999997</v>
      </c>
      <c r="F20" s="299">
        <v>17.462686566999999</v>
      </c>
      <c r="G20" s="304"/>
      <c r="H20" s="296" t="s">
        <v>25</v>
      </c>
      <c r="I20" s="305">
        <v>151</v>
      </c>
      <c r="J20" s="298">
        <v>9.0145351918000003</v>
      </c>
      <c r="K20" s="299">
        <v>16.448801743000001</v>
      </c>
      <c r="L20" s="304"/>
      <c r="M20" s="296" t="s">
        <v>25</v>
      </c>
      <c r="N20" s="305">
        <v>80</v>
      </c>
      <c r="O20" s="298">
        <v>5.1659596835999997</v>
      </c>
      <c r="P20" s="298">
        <v>18.957345971999999</v>
      </c>
    </row>
    <row r="21" spans="1:16" s="303" customFormat="1" ht="30" customHeight="1">
      <c r="A21" s="306">
        <v>11</v>
      </c>
      <c r="B21" s="307" t="s">
        <v>53</v>
      </c>
      <c r="C21" s="308" t="s">
        <v>26</v>
      </c>
      <c r="D21" s="309">
        <v>5</v>
      </c>
      <c r="E21" s="310">
        <v>0.15510265240000001</v>
      </c>
      <c r="F21" s="311">
        <v>0.37313432839999999</v>
      </c>
      <c r="G21" s="307" t="s">
        <v>83</v>
      </c>
      <c r="H21" s="308" t="s">
        <v>23</v>
      </c>
      <c r="I21" s="309">
        <v>4</v>
      </c>
      <c r="J21" s="310">
        <v>0.2387956342</v>
      </c>
      <c r="K21" s="311">
        <v>0.43572984749999999</v>
      </c>
      <c r="L21" s="307" t="s">
        <v>72</v>
      </c>
      <c r="M21" s="308" t="s">
        <v>22</v>
      </c>
      <c r="N21" s="309">
        <v>3</v>
      </c>
      <c r="O21" s="310">
        <v>0.19372348810000001</v>
      </c>
      <c r="P21" s="310">
        <v>0.7109004739</v>
      </c>
    </row>
    <row r="22" spans="1:16" s="303" customFormat="1" ht="30" customHeight="1">
      <c r="A22" s="301">
        <v>12</v>
      </c>
      <c r="B22" s="302" t="s">
        <v>113</v>
      </c>
      <c r="C22" s="296" t="s">
        <v>38</v>
      </c>
      <c r="D22" s="297">
        <v>5</v>
      </c>
      <c r="E22" s="298">
        <v>0.15510265240000001</v>
      </c>
      <c r="F22" s="299">
        <v>0.37313432839999999</v>
      </c>
      <c r="G22" s="302" t="s">
        <v>47</v>
      </c>
      <c r="H22" s="296" t="s">
        <v>46</v>
      </c>
      <c r="I22" s="297">
        <v>3</v>
      </c>
      <c r="J22" s="298">
        <v>0.17909672569999999</v>
      </c>
      <c r="K22" s="299">
        <v>0.32679738559999999</v>
      </c>
      <c r="L22" s="302" t="s">
        <v>45</v>
      </c>
      <c r="M22" s="296" t="s">
        <v>29</v>
      </c>
      <c r="N22" s="297">
        <v>2</v>
      </c>
      <c r="O22" s="298">
        <v>0.1291489921</v>
      </c>
      <c r="P22" s="298">
        <v>0.47393364929999998</v>
      </c>
    </row>
    <row r="23" spans="1:16" s="303" customFormat="1" ht="30" customHeight="1">
      <c r="A23" s="301">
        <v>13</v>
      </c>
      <c r="B23" s="302" t="s">
        <v>51</v>
      </c>
      <c r="C23" s="296" t="s">
        <v>112</v>
      </c>
      <c r="D23" s="297">
        <v>4</v>
      </c>
      <c r="E23" s="298">
        <v>0.12408212189999999</v>
      </c>
      <c r="F23" s="299">
        <v>0.2985074627</v>
      </c>
      <c r="G23" s="302" t="s">
        <v>113</v>
      </c>
      <c r="H23" s="296" t="s">
        <v>38</v>
      </c>
      <c r="I23" s="297">
        <v>3</v>
      </c>
      <c r="J23" s="298">
        <v>0.17909672569999999</v>
      </c>
      <c r="K23" s="299">
        <v>0.32679738559999999</v>
      </c>
      <c r="L23" s="302" t="s">
        <v>113</v>
      </c>
      <c r="M23" s="296" t="s">
        <v>38</v>
      </c>
      <c r="N23" s="297">
        <v>2</v>
      </c>
      <c r="O23" s="298">
        <v>0.1291489921</v>
      </c>
      <c r="P23" s="298">
        <v>0.47393364929999998</v>
      </c>
    </row>
    <row r="24" spans="1:16" s="303" customFormat="1" ht="30" customHeight="1">
      <c r="A24" s="301">
        <v>14</v>
      </c>
      <c r="B24" s="302" t="s">
        <v>83</v>
      </c>
      <c r="C24" s="296" t="s">
        <v>23</v>
      </c>
      <c r="D24" s="297">
        <v>4</v>
      </c>
      <c r="E24" s="298">
        <v>0.12408212189999999</v>
      </c>
      <c r="F24" s="299">
        <v>0.2985074627</v>
      </c>
      <c r="G24" s="302" t="s">
        <v>89</v>
      </c>
      <c r="H24" s="296" t="s">
        <v>39</v>
      </c>
      <c r="I24" s="297">
        <v>3</v>
      </c>
      <c r="J24" s="298">
        <v>0.17909672569999999</v>
      </c>
      <c r="K24" s="299">
        <v>0.32679738559999999</v>
      </c>
      <c r="L24" s="302" t="s">
        <v>43</v>
      </c>
      <c r="M24" s="296" t="s">
        <v>134</v>
      </c>
      <c r="N24" s="297">
        <v>1</v>
      </c>
      <c r="O24" s="298">
        <v>6.4574495999999995E-2</v>
      </c>
      <c r="P24" s="298">
        <v>0.23696682459999999</v>
      </c>
    </row>
    <row r="25" spans="1:16" s="303" customFormat="1" ht="30" customHeight="1">
      <c r="A25" s="312">
        <v>15</v>
      </c>
      <c r="B25" s="313" t="s">
        <v>89</v>
      </c>
      <c r="C25" s="314" t="s">
        <v>39</v>
      </c>
      <c r="D25" s="315">
        <v>4</v>
      </c>
      <c r="E25" s="316">
        <v>0.12408212189999999</v>
      </c>
      <c r="F25" s="317">
        <v>0.2985074627</v>
      </c>
      <c r="G25" s="313" t="s">
        <v>71</v>
      </c>
      <c r="H25" s="314" t="s">
        <v>70</v>
      </c>
      <c r="I25" s="318">
        <v>2</v>
      </c>
      <c r="J25" s="316">
        <v>0.1193978171</v>
      </c>
      <c r="K25" s="317">
        <v>0.21786492369999999</v>
      </c>
      <c r="L25" s="313" t="s">
        <v>48</v>
      </c>
      <c r="M25" s="314" t="s">
        <v>40</v>
      </c>
      <c r="N25" s="318">
        <v>1</v>
      </c>
      <c r="O25" s="316">
        <v>6.4574495999999995E-2</v>
      </c>
      <c r="P25" s="316">
        <v>0.23696682459999999</v>
      </c>
    </row>
    <row r="26" spans="1:16" s="319" customFormat="1" ht="14.25" customHeight="1">
      <c r="A26" s="281" t="s">
        <v>135</v>
      </c>
      <c r="B26" s="281"/>
      <c r="G26" s="320"/>
      <c r="L26" s="320"/>
    </row>
    <row r="27" spans="1:16">
      <c r="B27" s="270"/>
      <c r="C27" s="271"/>
    </row>
    <row r="28" spans="1:16">
      <c r="B28" s="270"/>
      <c r="C28" s="271"/>
    </row>
    <row r="29" spans="1:16">
      <c r="B29" s="270"/>
      <c r="C29" s="267"/>
    </row>
    <row r="30" spans="1:16">
      <c r="B30" s="270"/>
      <c r="C30" s="267"/>
    </row>
    <row r="31" spans="1:16">
      <c r="B31" s="270"/>
      <c r="C31" s="271"/>
    </row>
    <row r="32" spans="1:16">
      <c r="B32" s="270"/>
      <c r="C32" s="271"/>
    </row>
    <row r="33" spans="2:3">
      <c r="B33" s="270"/>
      <c r="C33" s="271"/>
    </row>
    <row r="34" spans="2:3">
      <c r="B34" s="270"/>
      <c r="C34" s="271"/>
    </row>
    <row r="35" spans="2:3">
      <c r="B35" s="270"/>
      <c r="C35" s="271"/>
    </row>
    <row r="36" spans="2:3">
      <c r="B36" s="270"/>
      <c r="C36" s="271"/>
    </row>
    <row r="37" spans="2:3">
      <c r="B37" s="270"/>
      <c r="C37" s="271"/>
    </row>
    <row r="38" spans="2:3">
      <c r="B38" s="270"/>
      <c r="C38" s="271"/>
    </row>
    <row r="39" spans="2:3">
      <c r="B39" s="270"/>
      <c r="C39" s="271"/>
    </row>
    <row r="40" spans="2:3">
      <c r="B40" s="270"/>
      <c r="C40" s="271"/>
    </row>
    <row r="41" spans="2:3">
      <c r="B41" s="270"/>
      <c r="C41" s="271"/>
    </row>
    <row r="42" spans="2:3">
      <c r="B42" s="270"/>
      <c r="C42" s="271"/>
    </row>
    <row r="43" spans="2:3">
      <c r="B43" s="270"/>
      <c r="C43" s="271"/>
    </row>
    <row r="44" spans="2:3">
      <c r="B44" s="270"/>
      <c r="C44" s="271"/>
    </row>
    <row r="45" spans="2:3">
      <c r="B45" s="270"/>
      <c r="C45" s="271"/>
    </row>
    <row r="46" spans="2:3">
      <c r="B46" s="270"/>
      <c r="C46" s="271"/>
    </row>
    <row r="47" spans="2:3">
      <c r="B47" s="270"/>
      <c r="C47" s="271"/>
    </row>
    <row r="48" spans="2:3">
      <c r="B48" s="270"/>
      <c r="C48" s="271"/>
    </row>
    <row r="49" spans="2:3">
      <c r="B49" s="270"/>
      <c r="C49" s="271"/>
    </row>
    <row r="50" spans="2:3">
      <c r="B50" s="270"/>
      <c r="C50" s="271"/>
    </row>
    <row r="51" spans="2:3">
      <c r="B51" s="270"/>
      <c r="C51" s="271"/>
    </row>
    <row r="52" spans="2:3">
      <c r="B52" s="270"/>
      <c r="C52" s="271"/>
    </row>
    <row r="53" spans="2:3">
      <c r="B53" s="270"/>
      <c r="C53" s="271"/>
    </row>
    <row r="54" spans="2:3">
      <c r="B54" s="270"/>
      <c r="C54" s="271"/>
    </row>
    <row r="55" spans="2:3">
      <c r="B55" s="270"/>
      <c r="C55" s="271"/>
    </row>
    <row r="56" spans="2:3">
      <c r="B56" s="270"/>
      <c r="C56" s="271"/>
    </row>
    <row r="57" spans="2:3">
      <c r="B57" s="270"/>
      <c r="C57" s="271"/>
    </row>
    <row r="58" spans="2:3">
      <c r="B58" s="270"/>
      <c r="C58" s="271"/>
    </row>
    <row r="59" spans="2:3">
      <c r="B59" s="270"/>
      <c r="C59" s="271"/>
    </row>
    <row r="60" spans="2:3">
      <c r="B60" s="270"/>
      <c r="C60" s="271"/>
    </row>
    <row r="61" spans="2:3">
      <c r="B61" s="270"/>
      <c r="C61" s="271"/>
    </row>
    <row r="62" spans="2:3">
      <c r="B62" s="270"/>
      <c r="C62" s="271"/>
    </row>
    <row r="63" spans="2:3">
      <c r="B63" s="270"/>
      <c r="C63" s="271"/>
    </row>
    <row r="64" spans="2:3">
      <c r="B64" s="270"/>
      <c r="C64" s="271"/>
    </row>
    <row r="65" spans="2:3">
      <c r="B65" s="270"/>
      <c r="C65" s="271"/>
    </row>
    <row r="66" spans="2:3">
      <c r="B66" s="270"/>
      <c r="C66" s="271"/>
    </row>
    <row r="67" spans="2:3">
      <c r="B67" s="270"/>
      <c r="C67" s="271"/>
    </row>
    <row r="68" spans="2:3">
      <c r="B68" s="270"/>
      <c r="C68" s="271"/>
    </row>
    <row r="69" spans="2:3">
      <c r="B69" s="270"/>
      <c r="C69" s="271"/>
    </row>
    <row r="70" spans="2:3">
      <c r="B70" s="270"/>
      <c r="C70" s="271"/>
    </row>
    <row r="71" spans="2:3">
      <c r="B71" s="270"/>
      <c r="C71" s="271"/>
    </row>
    <row r="72" spans="2:3">
      <c r="B72" s="270"/>
      <c r="C72" s="271"/>
    </row>
    <row r="73" spans="2:3">
      <c r="B73" s="270"/>
      <c r="C73" s="271"/>
    </row>
    <row r="74" spans="2:3">
      <c r="B74" s="270"/>
      <c r="C74" s="271"/>
    </row>
    <row r="75" spans="2:3">
      <c r="B75" s="270"/>
      <c r="C75" s="271"/>
    </row>
    <row r="76" spans="2:3">
      <c r="B76" s="270"/>
      <c r="C76" s="271"/>
    </row>
    <row r="77" spans="2:3">
      <c r="B77" s="270"/>
      <c r="C77" s="271"/>
    </row>
    <row r="78" spans="2:3">
      <c r="B78" s="270"/>
      <c r="C78" s="271"/>
    </row>
    <row r="79" spans="2:3">
      <c r="B79" s="270"/>
      <c r="C79" s="271"/>
    </row>
    <row r="80" spans="2:3">
      <c r="B80" s="270"/>
      <c r="C80" s="271"/>
    </row>
  </sheetData>
  <mergeCells count="1">
    <mergeCell ref="A1:P1"/>
  </mergeCells>
  <phoneticPr fontId="22" type="noConversion"/>
  <printOptions horizontalCentered="1"/>
  <pageMargins left="0.51181102362204722" right="0.51181102362204722" top="0.55118110236220474" bottom="0.35433070866141736" header="0.31496062992125984" footer="0.11811023622047245"/>
  <pageSetup paperSize="9" scale="80" orientation="landscape" r:id="rId1"/>
  <headerFooter alignWithMargins="0">
    <oddFooter>&amp;C&amp;P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Z47"/>
  <sheetViews>
    <sheetView showGridLines="0" view="pageBreakPreview" zoomScaleNormal="100" zoomScaleSheetLayoutView="100" workbookViewId="0">
      <selection sqref="A1:IV65536"/>
    </sheetView>
  </sheetViews>
  <sheetFormatPr defaultColWidth="8.875" defaultRowHeight="16.5"/>
  <cols>
    <col min="1" max="1" width="3.625" style="186" customWidth="1"/>
    <col min="2" max="2" width="11.625" style="186" customWidth="1"/>
    <col min="3" max="3" width="20.625" style="186" customWidth="1"/>
    <col min="4" max="4" width="7.375" style="186" bestFit="1" customWidth="1"/>
    <col min="5" max="6" width="5.375" style="186" customWidth="1"/>
    <col min="7" max="7" width="11.625" style="186" customWidth="1"/>
    <col min="8" max="8" width="20.625" style="186" customWidth="1"/>
    <col min="9" max="9" width="6.625" style="186" bestFit="1" customWidth="1"/>
    <col min="10" max="10" width="8.125" style="186" customWidth="1"/>
    <col min="11" max="11" width="5.375" style="186" customWidth="1"/>
    <col min="12" max="12" width="11.625" style="186" customWidth="1"/>
    <col min="13" max="13" width="20.625" style="186" customWidth="1"/>
    <col min="14" max="14" width="6.625" style="186" bestFit="1" customWidth="1"/>
    <col min="15" max="15" width="8.125" style="186" customWidth="1"/>
    <col min="16" max="16" width="5.375" style="186" customWidth="1"/>
    <col min="17" max="17" width="2.625" style="187" customWidth="1"/>
    <col min="18" max="16384" width="8.875" style="187"/>
  </cols>
  <sheetData>
    <row r="1" spans="1:26" s="177" customFormat="1" ht="25.5" customHeight="1">
      <c r="A1" s="407" t="s">
        <v>297</v>
      </c>
      <c r="B1" s="407"/>
      <c r="C1" s="407"/>
      <c r="D1" s="407"/>
      <c r="E1" s="407"/>
      <c r="F1" s="407"/>
      <c r="G1" s="407"/>
      <c r="H1" s="407"/>
      <c r="I1" s="407"/>
      <c r="J1" s="407"/>
      <c r="K1" s="407"/>
      <c r="L1" s="407"/>
      <c r="M1" s="407"/>
      <c r="N1" s="407"/>
      <c r="O1" s="407"/>
      <c r="P1" s="407"/>
    </row>
    <row r="2" spans="1:26" s="177" customFormat="1" ht="3.95" customHeight="1">
      <c r="A2" s="178"/>
      <c r="B2" s="179"/>
      <c r="C2" s="179"/>
      <c r="D2" s="179"/>
      <c r="E2" s="179"/>
      <c r="F2" s="179"/>
      <c r="G2" s="179"/>
      <c r="H2" s="179"/>
      <c r="I2" s="179"/>
      <c r="J2" s="179"/>
      <c r="K2" s="179"/>
      <c r="L2" s="179"/>
      <c r="M2" s="179"/>
      <c r="N2" s="179"/>
      <c r="O2" s="179"/>
      <c r="P2" s="179"/>
    </row>
    <row r="3" spans="1:26" s="177" customFormat="1">
      <c r="A3" s="180" t="s">
        <v>124</v>
      </c>
      <c r="B3" s="179"/>
      <c r="C3" s="179"/>
      <c r="D3" s="179"/>
      <c r="E3" s="179"/>
      <c r="F3" s="181"/>
      <c r="G3" s="181"/>
      <c r="H3" s="182"/>
      <c r="I3" s="179"/>
      <c r="J3" s="179"/>
      <c r="K3" s="179"/>
      <c r="L3" s="179"/>
      <c r="M3" s="179"/>
      <c r="N3" s="179"/>
      <c r="O3" s="179"/>
      <c r="P3" s="183"/>
    </row>
    <row r="4" spans="1:26" ht="3.95" customHeight="1">
      <c r="A4" s="184"/>
      <c r="B4" s="185"/>
    </row>
    <row r="5" spans="1:26" s="199" customFormat="1">
      <c r="A5" s="188" t="s">
        <v>0</v>
      </c>
      <c r="B5" s="189"/>
      <c r="C5" s="190" t="s">
        <v>1</v>
      </c>
      <c r="D5" s="189"/>
      <c r="E5" s="191"/>
      <c r="F5" s="192"/>
      <c r="G5" s="193"/>
      <c r="H5" s="190" t="s">
        <v>2</v>
      </c>
      <c r="I5" s="193"/>
      <c r="J5" s="194"/>
      <c r="K5" s="195"/>
      <c r="L5" s="196"/>
      <c r="M5" s="190" t="s">
        <v>3</v>
      </c>
      <c r="N5" s="193"/>
      <c r="O5" s="194"/>
      <c r="P5" s="197"/>
      <c r="Q5" s="198"/>
      <c r="R5" s="198"/>
      <c r="S5" s="198"/>
      <c r="T5" s="198"/>
      <c r="U5" s="198"/>
      <c r="V5" s="198"/>
      <c r="W5" s="198"/>
      <c r="X5" s="198"/>
      <c r="Y5" s="198"/>
      <c r="Z5" s="198"/>
    </row>
    <row r="6" spans="1:26" s="199" customFormat="1">
      <c r="A6" s="200"/>
      <c r="B6" s="201" t="s">
        <v>30</v>
      </c>
      <c r="C6" s="202"/>
      <c r="D6" s="188" t="s">
        <v>4</v>
      </c>
      <c r="E6" s="203" t="s">
        <v>5</v>
      </c>
      <c r="F6" s="188" t="s">
        <v>4</v>
      </c>
      <c r="G6" s="201" t="s">
        <v>30</v>
      </c>
      <c r="H6" s="202"/>
      <c r="I6" s="188" t="s">
        <v>4</v>
      </c>
      <c r="J6" s="188" t="s">
        <v>5</v>
      </c>
      <c r="K6" s="188" t="s">
        <v>4</v>
      </c>
      <c r="L6" s="201" t="s">
        <v>30</v>
      </c>
      <c r="M6" s="204"/>
      <c r="N6" s="188" t="s">
        <v>4</v>
      </c>
      <c r="O6" s="188" t="s">
        <v>5</v>
      </c>
      <c r="P6" s="205" t="s">
        <v>4</v>
      </c>
      <c r="Q6" s="198"/>
      <c r="R6" s="198"/>
      <c r="S6" s="198"/>
      <c r="T6" s="198"/>
      <c r="U6" s="198"/>
      <c r="V6" s="198"/>
      <c r="W6" s="198"/>
      <c r="X6" s="198"/>
      <c r="Y6" s="198"/>
      <c r="Z6" s="198"/>
    </row>
    <row r="7" spans="1:26" s="199" customFormat="1">
      <c r="A7" s="206"/>
      <c r="B7" s="207" t="s">
        <v>31</v>
      </c>
      <c r="C7" s="208" t="s">
        <v>7</v>
      </c>
      <c r="D7" s="200"/>
      <c r="E7" s="209" t="s">
        <v>8</v>
      </c>
      <c r="F7" s="200" t="s">
        <v>9</v>
      </c>
      <c r="G7" s="207" t="s">
        <v>31</v>
      </c>
      <c r="H7" s="208" t="s">
        <v>7</v>
      </c>
      <c r="I7" s="200"/>
      <c r="J7" s="200" t="s">
        <v>125</v>
      </c>
      <c r="K7" s="200" t="s">
        <v>9</v>
      </c>
      <c r="L7" s="207" t="s">
        <v>31</v>
      </c>
      <c r="M7" s="210" t="s">
        <v>7</v>
      </c>
      <c r="N7" s="200"/>
      <c r="O7" s="200" t="s">
        <v>11</v>
      </c>
      <c r="P7" s="211" t="s">
        <v>9</v>
      </c>
      <c r="Q7" s="198"/>
      <c r="U7" s="198"/>
      <c r="V7" s="198"/>
      <c r="W7" s="198"/>
      <c r="X7" s="198"/>
      <c r="Y7" s="198"/>
      <c r="Z7" s="198"/>
    </row>
    <row r="8" spans="1:26" s="199" customFormat="1">
      <c r="A8" s="212" t="s">
        <v>12</v>
      </c>
      <c r="B8" s="213" t="s">
        <v>13</v>
      </c>
      <c r="C8" s="214"/>
      <c r="D8" s="212" t="s">
        <v>14</v>
      </c>
      <c r="E8" s="215" t="s">
        <v>15</v>
      </c>
      <c r="F8" s="216" t="s">
        <v>16</v>
      </c>
      <c r="G8" s="213" t="s">
        <v>13</v>
      </c>
      <c r="H8" s="214"/>
      <c r="I8" s="212" t="s">
        <v>14</v>
      </c>
      <c r="J8" s="212" t="s">
        <v>15</v>
      </c>
      <c r="K8" s="216" t="s">
        <v>16</v>
      </c>
      <c r="L8" s="217" t="s">
        <v>13</v>
      </c>
      <c r="M8" s="218"/>
      <c r="N8" s="212" t="s">
        <v>14</v>
      </c>
      <c r="O8" s="212" t="s">
        <v>15</v>
      </c>
      <c r="P8" s="219" t="s">
        <v>16</v>
      </c>
      <c r="Q8" s="198"/>
      <c r="U8" s="198"/>
      <c r="V8" s="198"/>
      <c r="W8" s="198"/>
      <c r="X8" s="198"/>
      <c r="Y8" s="198"/>
      <c r="Z8" s="198"/>
    </row>
    <row r="9" spans="1:26" s="198" customFormat="1" ht="3.95" customHeight="1">
      <c r="A9" s="206"/>
      <c r="B9" s="220"/>
      <c r="C9" s="206"/>
      <c r="D9" s="220"/>
      <c r="E9" s="220"/>
      <c r="F9" s="206"/>
      <c r="G9" s="220"/>
      <c r="H9" s="206"/>
      <c r="I9" s="220"/>
      <c r="J9" s="220"/>
      <c r="K9" s="206"/>
      <c r="L9" s="220"/>
      <c r="M9" s="206"/>
      <c r="N9" s="221"/>
      <c r="O9" s="221"/>
      <c r="P9" s="221"/>
    </row>
    <row r="10" spans="1:26" s="199" customFormat="1" ht="24" customHeight="1">
      <c r="A10" s="200" t="s">
        <v>17</v>
      </c>
      <c r="B10" s="222" t="s">
        <v>42</v>
      </c>
      <c r="C10" s="223" t="s">
        <v>18</v>
      </c>
      <c r="D10" s="224">
        <v>1410</v>
      </c>
      <c r="E10" s="225">
        <v>43.985991865399122</v>
      </c>
      <c r="F10" s="226">
        <v>100</v>
      </c>
      <c r="G10" s="222" t="s">
        <v>42</v>
      </c>
      <c r="H10" s="223" t="s">
        <v>18</v>
      </c>
      <c r="I10" s="224">
        <v>1002</v>
      </c>
      <c r="J10" s="225">
        <v>60.20643235428782</v>
      </c>
      <c r="K10" s="226">
        <v>100</v>
      </c>
      <c r="L10" s="222" t="s">
        <v>42</v>
      </c>
      <c r="M10" s="223" t="s">
        <v>18</v>
      </c>
      <c r="N10" s="224">
        <v>408</v>
      </c>
      <c r="O10" s="225">
        <v>26.471298105745053</v>
      </c>
      <c r="P10" s="225">
        <v>100</v>
      </c>
    </row>
    <row r="11" spans="1:26" s="199" customFormat="1" ht="3.95" customHeight="1">
      <c r="A11" s="200"/>
      <c r="B11" s="227"/>
      <c r="C11" s="223"/>
      <c r="D11" s="228"/>
      <c r="E11" s="228"/>
      <c r="F11" s="229"/>
      <c r="G11" s="227"/>
      <c r="H11" s="223"/>
      <c r="I11" s="228"/>
      <c r="J11" s="228"/>
      <c r="K11" s="229"/>
      <c r="L11" s="227"/>
      <c r="M11" s="223"/>
      <c r="N11" s="228"/>
      <c r="O11" s="228"/>
      <c r="P11" s="228"/>
    </row>
    <row r="12" spans="1:26" s="199" customFormat="1" ht="24" customHeight="1">
      <c r="A12" s="230">
        <v>1</v>
      </c>
      <c r="B12" s="231" t="s">
        <v>99</v>
      </c>
      <c r="C12" s="223" t="s">
        <v>19</v>
      </c>
      <c r="D12" s="224">
        <v>713</v>
      </c>
      <c r="E12" s="225">
        <v>22.242561843992608</v>
      </c>
      <c r="F12" s="226">
        <v>50.567375886524822</v>
      </c>
      <c r="G12" s="231" t="s">
        <v>99</v>
      </c>
      <c r="H12" s="223" t="s">
        <v>19</v>
      </c>
      <c r="I12" s="224">
        <v>547</v>
      </c>
      <c r="J12" s="225">
        <v>32.867184129536362</v>
      </c>
      <c r="K12" s="226">
        <v>54.590818363273449</v>
      </c>
      <c r="L12" s="231" t="s">
        <v>99</v>
      </c>
      <c r="M12" s="223" t="s">
        <v>19</v>
      </c>
      <c r="N12" s="224">
        <v>166</v>
      </c>
      <c r="O12" s="225">
        <v>10.770185013611957</v>
      </c>
      <c r="P12" s="225">
        <v>40.686274509803923</v>
      </c>
      <c r="R12" s="174"/>
    </row>
    <row r="13" spans="1:26" s="199" customFormat="1" ht="24" customHeight="1">
      <c r="A13" s="230">
        <v>2</v>
      </c>
      <c r="B13" s="231" t="s">
        <v>100</v>
      </c>
      <c r="C13" s="223" t="s">
        <v>33</v>
      </c>
      <c r="D13" s="224">
        <v>174</v>
      </c>
      <c r="E13" s="225">
        <v>5.4280585706237217</v>
      </c>
      <c r="F13" s="226">
        <v>12.340425531914894</v>
      </c>
      <c r="G13" s="231" t="s">
        <v>100</v>
      </c>
      <c r="H13" s="223" t="s">
        <v>33</v>
      </c>
      <c r="I13" s="224">
        <v>119</v>
      </c>
      <c r="J13" s="225">
        <v>7.1502649203196107</v>
      </c>
      <c r="K13" s="226">
        <v>11.876247504990021</v>
      </c>
      <c r="L13" s="231" t="s">
        <v>49</v>
      </c>
      <c r="M13" s="223" t="s">
        <v>20</v>
      </c>
      <c r="N13" s="224">
        <v>65</v>
      </c>
      <c r="O13" s="225">
        <v>4.2172411197878148</v>
      </c>
      <c r="P13" s="225">
        <v>15.931372549019606</v>
      </c>
      <c r="R13" s="174"/>
    </row>
    <row r="14" spans="1:26" s="199" customFormat="1" ht="24" customHeight="1">
      <c r="A14" s="230">
        <v>3</v>
      </c>
      <c r="B14" s="231" t="s">
        <v>49</v>
      </c>
      <c r="C14" s="223" t="s">
        <v>20</v>
      </c>
      <c r="D14" s="224">
        <v>139</v>
      </c>
      <c r="E14" s="225">
        <v>4.3362077087166506</v>
      </c>
      <c r="F14" s="226">
        <v>9.8581560283687946</v>
      </c>
      <c r="G14" s="231" t="s">
        <v>49</v>
      </c>
      <c r="H14" s="223" t="s">
        <v>20</v>
      </c>
      <c r="I14" s="224">
        <v>74</v>
      </c>
      <c r="J14" s="225">
        <v>4.4463832277617747</v>
      </c>
      <c r="K14" s="226">
        <v>7.3852295409181634</v>
      </c>
      <c r="L14" s="231" t="s">
        <v>100</v>
      </c>
      <c r="M14" s="223" t="s">
        <v>33</v>
      </c>
      <c r="N14" s="224">
        <v>55</v>
      </c>
      <c r="O14" s="225">
        <v>3.5684347936666123</v>
      </c>
      <c r="P14" s="225">
        <v>13.480392156862745</v>
      </c>
      <c r="R14" s="174"/>
    </row>
    <row r="15" spans="1:26" s="199" customFormat="1" ht="24" customHeight="1">
      <c r="A15" s="230">
        <v>4</v>
      </c>
      <c r="B15" s="231" t="s">
        <v>64</v>
      </c>
      <c r="C15" s="223" t="s">
        <v>34</v>
      </c>
      <c r="D15" s="224">
        <v>46</v>
      </c>
      <c r="E15" s="225">
        <v>1.4350039899350067</v>
      </c>
      <c r="F15" s="226">
        <v>3.2624113475177303</v>
      </c>
      <c r="G15" s="231" t="s">
        <v>64</v>
      </c>
      <c r="H15" s="223" t="s">
        <v>34</v>
      </c>
      <c r="I15" s="224">
        <v>38</v>
      </c>
      <c r="J15" s="225">
        <v>2.2832778737155062</v>
      </c>
      <c r="K15" s="226">
        <v>3.7924151696606789</v>
      </c>
      <c r="L15" s="231" t="s">
        <v>88</v>
      </c>
      <c r="M15" s="223" t="s">
        <v>35</v>
      </c>
      <c r="N15" s="224">
        <v>14</v>
      </c>
      <c r="O15" s="225">
        <v>0.9083288565696831</v>
      </c>
      <c r="P15" s="225">
        <v>3.4313725490196081</v>
      </c>
    </row>
    <row r="16" spans="1:26" s="199" customFormat="1" ht="24" customHeight="1">
      <c r="A16" s="230">
        <v>5</v>
      </c>
      <c r="B16" s="231" t="s">
        <v>94</v>
      </c>
      <c r="C16" s="223" t="s">
        <v>36</v>
      </c>
      <c r="D16" s="224">
        <v>28</v>
      </c>
      <c r="E16" s="225">
        <v>0.87348068952565638</v>
      </c>
      <c r="F16" s="226">
        <v>1.9858156028368796</v>
      </c>
      <c r="G16" s="231" t="s">
        <v>94</v>
      </c>
      <c r="H16" s="223" t="s">
        <v>36</v>
      </c>
      <c r="I16" s="224">
        <v>19</v>
      </c>
      <c r="J16" s="225">
        <v>1.1416389368577531</v>
      </c>
      <c r="K16" s="226">
        <v>1.8962075848303395</v>
      </c>
      <c r="L16" s="231" t="s">
        <v>94</v>
      </c>
      <c r="M16" s="223" t="s">
        <v>36</v>
      </c>
      <c r="N16" s="224">
        <v>9</v>
      </c>
      <c r="O16" s="225">
        <v>0.58392569350908197</v>
      </c>
      <c r="P16" s="225">
        <v>2.2058823529411766</v>
      </c>
    </row>
    <row r="17" spans="1:16" s="199" customFormat="1" ht="24" customHeight="1">
      <c r="A17" s="230">
        <v>6</v>
      </c>
      <c r="B17" s="231" t="s">
        <v>88</v>
      </c>
      <c r="C17" s="223" t="s">
        <v>126</v>
      </c>
      <c r="D17" s="224">
        <v>21</v>
      </c>
      <c r="E17" s="225">
        <v>0.65511051714424218</v>
      </c>
      <c r="F17" s="226">
        <v>1.4893617021276597</v>
      </c>
      <c r="G17" s="231" t="s">
        <v>72</v>
      </c>
      <c r="H17" s="223" t="s">
        <v>22</v>
      </c>
      <c r="I17" s="224">
        <v>14</v>
      </c>
      <c r="J17" s="225">
        <v>0.84120763768466011</v>
      </c>
      <c r="K17" s="226">
        <v>1.3972055888223553</v>
      </c>
      <c r="L17" s="231" t="s">
        <v>64</v>
      </c>
      <c r="M17" s="223" t="s">
        <v>34</v>
      </c>
      <c r="N17" s="224">
        <v>8</v>
      </c>
      <c r="O17" s="225">
        <v>0.51904506089696179</v>
      </c>
      <c r="P17" s="225">
        <v>1.9607843137254901</v>
      </c>
    </row>
    <row r="18" spans="1:16" s="199" customFormat="1" ht="24" customHeight="1">
      <c r="A18" s="230">
        <v>7</v>
      </c>
      <c r="B18" s="231" t="s">
        <v>72</v>
      </c>
      <c r="C18" s="223" t="s">
        <v>127</v>
      </c>
      <c r="D18" s="224">
        <v>18</v>
      </c>
      <c r="E18" s="225">
        <v>0.5615233004093505</v>
      </c>
      <c r="F18" s="226">
        <v>1.2765957446808509</v>
      </c>
      <c r="G18" s="231" t="s">
        <v>101</v>
      </c>
      <c r="H18" s="223" t="s">
        <v>128</v>
      </c>
      <c r="I18" s="224">
        <v>9</v>
      </c>
      <c r="J18" s="225">
        <v>0.54077633851156726</v>
      </c>
      <c r="K18" s="226">
        <v>0.89820359281437123</v>
      </c>
      <c r="L18" s="231" t="s">
        <v>65</v>
      </c>
      <c r="M18" s="223" t="s">
        <v>129</v>
      </c>
      <c r="N18" s="224">
        <v>7</v>
      </c>
      <c r="O18" s="225">
        <v>0.45416442828484155</v>
      </c>
      <c r="P18" s="225">
        <v>1.715686274509804</v>
      </c>
    </row>
    <row r="19" spans="1:16" s="199" customFormat="1" ht="24" customHeight="1">
      <c r="A19" s="230">
        <v>8</v>
      </c>
      <c r="B19" s="231" t="s">
        <v>65</v>
      </c>
      <c r="C19" s="223" t="s">
        <v>21</v>
      </c>
      <c r="D19" s="224">
        <v>14</v>
      </c>
      <c r="E19" s="225">
        <v>0.43674034476282819</v>
      </c>
      <c r="F19" s="226">
        <v>0.99290780141843982</v>
      </c>
      <c r="G19" s="231" t="s">
        <v>65</v>
      </c>
      <c r="H19" s="223" t="s">
        <v>21</v>
      </c>
      <c r="I19" s="224">
        <v>7</v>
      </c>
      <c r="J19" s="225">
        <v>0.42060381884233006</v>
      </c>
      <c r="K19" s="226">
        <v>0.69860279441117767</v>
      </c>
      <c r="L19" s="231" t="s">
        <v>51</v>
      </c>
      <c r="M19" s="223" t="s">
        <v>130</v>
      </c>
      <c r="N19" s="224">
        <v>4</v>
      </c>
      <c r="O19" s="225">
        <v>0.25952253044848089</v>
      </c>
      <c r="P19" s="225">
        <v>0.98039215686274506</v>
      </c>
    </row>
    <row r="20" spans="1:16" s="199" customFormat="1" ht="24" customHeight="1">
      <c r="A20" s="230">
        <v>9</v>
      </c>
      <c r="B20" s="231" t="s">
        <v>101</v>
      </c>
      <c r="C20" s="223" t="s">
        <v>37</v>
      </c>
      <c r="D20" s="224">
        <v>12</v>
      </c>
      <c r="E20" s="225">
        <v>0.37434886693956698</v>
      </c>
      <c r="F20" s="226">
        <v>0.85106382978723405</v>
      </c>
      <c r="G20" s="231" t="s">
        <v>88</v>
      </c>
      <c r="H20" s="223" t="s">
        <v>35</v>
      </c>
      <c r="I20" s="224">
        <v>7</v>
      </c>
      <c r="J20" s="225">
        <v>0.42060381884233006</v>
      </c>
      <c r="K20" s="226">
        <v>0.69860279441117767</v>
      </c>
      <c r="L20" s="231" t="s">
        <v>72</v>
      </c>
      <c r="M20" s="223" t="s">
        <v>22</v>
      </c>
      <c r="N20" s="224">
        <v>4</v>
      </c>
      <c r="O20" s="225">
        <v>0.25952253044848089</v>
      </c>
      <c r="P20" s="225">
        <v>0.98039215686274506</v>
      </c>
    </row>
    <row r="21" spans="1:16" s="199" customFormat="1" ht="24" customHeight="1">
      <c r="A21" s="230">
        <v>10</v>
      </c>
      <c r="B21" s="231" t="s">
        <v>51</v>
      </c>
      <c r="C21" s="223" t="s">
        <v>130</v>
      </c>
      <c r="D21" s="224">
        <v>8</v>
      </c>
      <c r="E21" s="225">
        <v>0.24956591129304467</v>
      </c>
      <c r="F21" s="226">
        <v>0.56737588652482274</v>
      </c>
      <c r="G21" s="231" t="s">
        <v>83</v>
      </c>
      <c r="H21" s="223" t="s">
        <v>23</v>
      </c>
      <c r="I21" s="224">
        <v>5</v>
      </c>
      <c r="J21" s="225">
        <v>0.30043129917309286</v>
      </c>
      <c r="K21" s="226">
        <v>0.49900199600798401</v>
      </c>
      <c r="L21" s="231" t="s">
        <v>45</v>
      </c>
      <c r="M21" s="223" t="s">
        <v>29</v>
      </c>
      <c r="N21" s="224">
        <v>3</v>
      </c>
      <c r="O21" s="225">
        <v>0.19464189783636068</v>
      </c>
      <c r="P21" s="225">
        <v>0.73529411764705876</v>
      </c>
    </row>
    <row r="22" spans="1:16" s="199" customFormat="1" ht="24" customHeight="1">
      <c r="A22" s="230"/>
      <c r="B22" s="232"/>
      <c r="C22" s="223" t="s">
        <v>131</v>
      </c>
      <c r="D22" s="233">
        <v>237</v>
      </c>
      <c r="E22" s="225">
        <v>7.3933901220564486</v>
      </c>
      <c r="F22" s="226">
        <v>16.808510638297872</v>
      </c>
      <c r="G22" s="232"/>
      <c r="H22" s="223" t="s">
        <v>131</v>
      </c>
      <c r="I22" s="233">
        <v>163</v>
      </c>
      <c r="J22" s="225">
        <v>9.7940603530428287</v>
      </c>
      <c r="K22" s="226">
        <v>16.267465069860279</v>
      </c>
      <c r="L22" s="232"/>
      <c r="M22" s="223" t="s">
        <v>131</v>
      </c>
      <c r="N22" s="233">
        <v>73</v>
      </c>
      <c r="O22" s="225">
        <v>4.7362861806847762</v>
      </c>
      <c r="P22" s="225">
        <v>17.892156862745097</v>
      </c>
    </row>
    <row r="23" spans="1:16" s="199" customFormat="1" ht="3.95" customHeight="1">
      <c r="A23" s="230"/>
      <c r="B23" s="234"/>
      <c r="C23" s="223"/>
      <c r="D23" s="228"/>
      <c r="E23" s="228"/>
      <c r="F23" s="229"/>
      <c r="G23" s="234"/>
      <c r="H23" s="223"/>
      <c r="I23" s="228"/>
      <c r="J23" s="228"/>
      <c r="K23" s="229"/>
      <c r="L23" s="234"/>
      <c r="M23" s="223"/>
      <c r="N23" s="228"/>
      <c r="O23" s="228"/>
      <c r="P23" s="228"/>
    </row>
    <row r="24" spans="1:16" s="199" customFormat="1" ht="3.95" customHeight="1">
      <c r="A24" s="235"/>
      <c r="B24" s="236"/>
      <c r="C24" s="237"/>
      <c r="D24" s="238"/>
      <c r="E24" s="238"/>
      <c r="F24" s="239"/>
      <c r="G24" s="236"/>
      <c r="H24" s="237"/>
      <c r="I24" s="238"/>
      <c r="J24" s="238"/>
      <c r="K24" s="239"/>
      <c r="L24" s="236"/>
      <c r="M24" s="237"/>
      <c r="N24" s="238"/>
      <c r="O24" s="238"/>
      <c r="P24" s="238"/>
    </row>
    <row r="25" spans="1:16" s="199" customFormat="1" ht="24" customHeight="1">
      <c r="A25" s="230">
        <v>11</v>
      </c>
      <c r="B25" s="231" t="s">
        <v>83</v>
      </c>
      <c r="C25" s="223" t="s">
        <v>23</v>
      </c>
      <c r="D25" s="224">
        <v>7</v>
      </c>
      <c r="E25" s="225">
        <v>0.2183701723814141</v>
      </c>
      <c r="F25" s="226">
        <v>0.49645390070921991</v>
      </c>
      <c r="G25" s="231" t="s">
        <v>51</v>
      </c>
      <c r="H25" s="223" t="s">
        <v>130</v>
      </c>
      <c r="I25" s="224">
        <v>4</v>
      </c>
      <c r="J25" s="225">
        <v>0.24034503933847429</v>
      </c>
      <c r="K25" s="226">
        <v>0.39920159680638717</v>
      </c>
      <c r="L25" s="231" t="s">
        <v>113</v>
      </c>
      <c r="M25" s="223" t="s">
        <v>38</v>
      </c>
      <c r="N25" s="224">
        <v>3</v>
      </c>
      <c r="O25" s="225">
        <v>0.19464189783636068</v>
      </c>
      <c r="P25" s="225">
        <v>0.73529411764705876</v>
      </c>
    </row>
    <row r="26" spans="1:16" s="199" customFormat="1" ht="24" customHeight="1">
      <c r="A26" s="230">
        <v>12</v>
      </c>
      <c r="B26" s="231" t="s">
        <v>45</v>
      </c>
      <c r="C26" s="223" t="s">
        <v>29</v>
      </c>
      <c r="D26" s="224">
        <v>6</v>
      </c>
      <c r="E26" s="225">
        <v>0.18717443346978349</v>
      </c>
      <c r="F26" s="226">
        <v>0.42553191489361702</v>
      </c>
      <c r="G26" s="231" t="s">
        <v>45</v>
      </c>
      <c r="H26" s="223" t="s">
        <v>29</v>
      </c>
      <c r="I26" s="224">
        <v>3</v>
      </c>
      <c r="J26" s="225">
        <v>0.18025877950385574</v>
      </c>
      <c r="K26" s="226">
        <v>0.29940119760479045</v>
      </c>
      <c r="L26" s="231" t="s">
        <v>101</v>
      </c>
      <c r="M26" s="223" t="s">
        <v>37</v>
      </c>
      <c r="N26" s="224">
        <v>3</v>
      </c>
      <c r="O26" s="225">
        <v>0.19464189783636068</v>
      </c>
      <c r="P26" s="225">
        <v>0.73529411764705876</v>
      </c>
    </row>
    <row r="27" spans="1:16" s="199" customFormat="1" ht="24" customHeight="1">
      <c r="A27" s="230">
        <v>13</v>
      </c>
      <c r="B27" s="231" t="s">
        <v>71</v>
      </c>
      <c r="C27" s="223" t="s">
        <v>70</v>
      </c>
      <c r="D27" s="224">
        <v>5</v>
      </c>
      <c r="E27" s="225">
        <v>0.15597869455815291</v>
      </c>
      <c r="F27" s="226">
        <v>0.3546099290780142</v>
      </c>
      <c r="G27" s="231" t="s">
        <v>48</v>
      </c>
      <c r="H27" s="223" t="s">
        <v>40</v>
      </c>
      <c r="I27" s="224">
        <v>3</v>
      </c>
      <c r="J27" s="225">
        <v>0.18025877950385574</v>
      </c>
      <c r="K27" s="226">
        <v>0.29940119760479045</v>
      </c>
      <c r="L27" s="231" t="s">
        <v>53</v>
      </c>
      <c r="M27" s="223" t="s">
        <v>26</v>
      </c>
      <c r="N27" s="224">
        <v>2</v>
      </c>
      <c r="O27" s="225">
        <v>0.12976126522424045</v>
      </c>
      <c r="P27" s="225">
        <v>0.49019607843137253</v>
      </c>
    </row>
    <row r="28" spans="1:16" s="199" customFormat="1" ht="24" customHeight="1">
      <c r="A28" s="230">
        <v>14</v>
      </c>
      <c r="B28" s="231" t="s">
        <v>53</v>
      </c>
      <c r="C28" s="223" t="s">
        <v>26</v>
      </c>
      <c r="D28" s="224">
        <v>4</v>
      </c>
      <c r="E28" s="225">
        <v>0.12478295564652234</v>
      </c>
      <c r="F28" s="226">
        <v>0.28368794326241137</v>
      </c>
      <c r="G28" s="231" t="s">
        <v>71</v>
      </c>
      <c r="H28" s="223" t="s">
        <v>70</v>
      </c>
      <c r="I28" s="224">
        <v>3</v>
      </c>
      <c r="J28" s="225">
        <v>0.18025877950385574</v>
      </c>
      <c r="K28" s="226">
        <v>0.29940119760479045</v>
      </c>
      <c r="L28" s="231" t="s">
        <v>71</v>
      </c>
      <c r="M28" s="223" t="s">
        <v>70</v>
      </c>
      <c r="N28" s="224">
        <v>2</v>
      </c>
      <c r="O28" s="225">
        <v>0.12976126522424045</v>
      </c>
      <c r="P28" s="225">
        <v>0.49019607843137253</v>
      </c>
    </row>
    <row r="29" spans="1:16" s="199" customFormat="1" ht="24" customHeight="1">
      <c r="A29" s="240">
        <v>15</v>
      </c>
      <c r="B29" s="241" t="s">
        <v>48</v>
      </c>
      <c r="C29" s="242" t="s">
        <v>40</v>
      </c>
      <c r="D29" s="243">
        <v>3</v>
      </c>
      <c r="E29" s="244">
        <v>9.3587216734891746E-2</v>
      </c>
      <c r="F29" s="245">
        <v>0.21276595744680851</v>
      </c>
      <c r="G29" s="241" t="s">
        <v>52</v>
      </c>
      <c r="H29" s="242" t="s">
        <v>24</v>
      </c>
      <c r="I29" s="246">
        <v>2</v>
      </c>
      <c r="J29" s="244">
        <v>0.12017251966923714</v>
      </c>
      <c r="K29" s="245">
        <v>0.19960079840319359</v>
      </c>
      <c r="L29" s="241" t="s">
        <v>83</v>
      </c>
      <c r="M29" s="242" t="s">
        <v>23</v>
      </c>
      <c r="N29" s="246">
        <v>2</v>
      </c>
      <c r="O29" s="244">
        <v>0.12976126522424045</v>
      </c>
      <c r="P29" s="244">
        <v>0.49019607843137253</v>
      </c>
    </row>
    <row r="30" spans="1:16" s="250" customFormat="1" ht="3.95" customHeight="1">
      <c r="A30" s="247"/>
      <c r="B30" s="247"/>
      <c r="C30" s="248"/>
      <c r="D30" s="233"/>
      <c r="E30" s="249"/>
      <c r="F30" s="249"/>
      <c r="G30" s="249"/>
      <c r="H30" s="248"/>
      <c r="I30" s="233"/>
      <c r="J30" s="249"/>
      <c r="K30" s="249"/>
      <c r="L30" s="249"/>
      <c r="M30" s="248"/>
      <c r="N30" s="233"/>
      <c r="O30" s="249"/>
      <c r="P30" s="249"/>
    </row>
    <row r="31" spans="1:16" s="255" customFormat="1" ht="14.25">
      <c r="A31" s="251" t="s">
        <v>132</v>
      </c>
      <c r="B31" s="252"/>
      <c r="C31" s="253"/>
      <c r="D31" s="253"/>
      <c r="E31" s="253"/>
      <c r="F31" s="253"/>
      <c r="G31" s="253"/>
      <c r="H31" s="253"/>
      <c r="I31" s="253"/>
      <c r="J31" s="253"/>
      <c r="K31" s="253"/>
      <c r="L31" s="253"/>
      <c r="M31" s="253"/>
      <c r="N31" s="253"/>
      <c r="O31" s="253"/>
      <c r="P31" s="254"/>
    </row>
    <row r="32" spans="1:16">
      <c r="A32" s="186" t="s">
        <v>17</v>
      </c>
      <c r="C32" s="256"/>
      <c r="H32" s="256"/>
      <c r="L32" s="207"/>
      <c r="M32" s="257"/>
    </row>
    <row r="33" spans="3:8">
      <c r="C33" s="256"/>
      <c r="H33" s="256"/>
    </row>
    <row r="34" spans="3:8">
      <c r="C34" s="256"/>
      <c r="H34" s="256"/>
    </row>
    <row r="35" spans="3:8">
      <c r="C35" s="174"/>
    </row>
    <row r="36" spans="3:8">
      <c r="C36" s="174"/>
      <c r="H36" s="256"/>
    </row>
    <row r="37" spans="3:8">
      <c r="C37" s="174"/>
      <c r="H37" s="256"/>
    </row>
    <row r="38" spans="3:8">
      <c r="C38" s="258"/>
      <c r="H38" s="256"/>
    </row>
    <row r="39" spans="3:8">
      <c r="C39" s="258"/>
      <c r="H39" s="256"/>
    </row>
    <row r="40" spans="3:8">
      <c r="C40" s="258"/>
      <c r="H40" s="256"/>
    </row>
    <row r="41" spans="3:8">
      <c r="C41" s="256"/>
      <c r="H41" s="256"/>
    </row>
    <row r="42" spans="3:8">
      <c r="C42" s="256"/>
      <c r="H42" s="256"/>
    </row>
    <row r="43" spans="3:8">
      <c r="C43" s="256"/>
      <c r="H43" s="256"/>
    </row>
    <row r="44" spans="3:8">
      <c r="C44" s="256"/>
      <c r="H44" s="256"/>
    </row>
    <row r="45" spans="3:8">
      <c r="C45" s="256"/>
      <c r="H45" s="256"/>
    </row>
    <row r="46" spans="3:8">
      <c r="C46" s="256"/>
      <c r="H46" s="256"/>
    </row>
    <row r="47" spans="3:8">
      <c r="H47" s="256"/>
    </row>
  </sheetData>
  <mergeCells count="1">
    <mergeCell ref="A1:P1"/>
  </mergeCells>
  <phoneticPr fontId="22" type="noConversion"/>
  <printOptions horizontalCentered="1" verticalCentered="1"/>
  <pageMargins left="0.19685039370078741" right="0" top="0.19685039370078741" bottom="0" header="0" footer="0"/>
  <pageSetup paperSize="9" scale="83" orientation="landscape" horizontalDpi="300" verticalDpi="30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S86"/>
  <sheetViews>
    <sheetView showGridLines="0" workbookViewId="0">
      <selection sqref="A1:IV65536"/>
    </sheetView>
  </sheetViews>
  <sheetFormatPr defaultColWidth="9" defaultRowHeight="16.5"/>
  <cols>
    <col min="1" max="1" width="2.625" style="92" customWidth="1"/>
    <col min="2" max="2" width="11.625" style="93" customWidth="1"/>
    <col min="3" max="3" width="23.125" style="94" customWidth="1"/>
    <col min="4" max="4" width="4.75" style="92" customWidth="1"/>
    <col min="5" max="5" width="6.125" style="92" customWidth="1"/>
    <col min="6" max="6" width="5.625" style="92" customWidth="1"/>
    <col min="7" max="7" width="11.625" style="92" customWidth="1"/>
    <col min="8" max="8" width="23.125" style="95" customWidth="1"/>
    <col min="9" max="9" width="4.75" style="92" customWidth="1"/>
    <col min="10" max="10" width="7.875" style="92" customWidth="1"/>
    <col min="11" max="11" width="5.625" style="92" customWidth="1"/>
    <col min="12" max="12" width="11.625" style="92" customWidth="1"/>
    <col min="13" max="13" width="23.125" style="95" customWidth="1"/>
    <col min="14" max="14" width="4.75" style="92" customWidth="1"/>
    <col min="15" max="15" width="7.875" style="92" customWidth="1"/>
    <col min="16" max="16" width="5.625" style="92" customWidth="1"/>
    <col min="17" max="20" width="8.625" style="92" customWidth="1"/>
    <col min="21" max="16384" width="9" style="92"/>
  </cols>
  <sheetData>
    <row r="1" spans="1:19" s="86" customFormat="1" ht="25.5">
      <c r="A1" s="407" t="s">
        <v>297</v>
      </c>
      <c r="B1" s="407"/>
      <c r="C1" s="407"/>
      <c r="D1" s="407"/>
      <c r="E1" s="407"/>
      <c r="F1" s="407"/>
      <c r="G1" s="407"/>
      <c r="H1" s="407"/>
      <c r="I1" s="407"/>
      <c r="J1" s="407"/>
      <c r="K1" s="407"/>
      <c r="L1" s="407"/>
      <c r="M1" s="407"/>
      <c r="N1" s="407"/>
      <c r="O1" s="407"/>
      <c r="P1" s="407"/>
    </row>
    <row r="2" spans="1:19" s="86" customFormat="1" ht="3.95" customHeight="1">
      <c r="A2" s="87"/>
      <c r="B2" s="88"/>
      <c r="C2" s="89"/>
      <c r="D2" s="88"/>
      <c r="E2" s="88"/>
      <c r="F2" s="88"/>
      <c r="G2" s="88"/>
      <c r="H2" s="89"/>
      <c r="I2" s="88"/>
      <c r="J2" s="88"/>
      <c r="K2" s="88"/>
      <c r="L2" s="88"/>
      <c r="M2" s="89"/>
      <c r="N2" s="88"/>
      <c r="O2" s="88"/>
      <c r="P2" s="88"/>
    </row>
    <row r="3" spans="1:19" s="173" customFormat="1">
      <c r="A3" s="170" t="s">
        <v>111</v>
      </c>
      <c r="B3" s="171"/>
      <c r="C3" s="171"/>
      <c r="D3" s="170"/>
      <c r="E3" s="170"/>
      <c r="F3" s="170"/>
      <c r="G3" s="170"/>
      <c r="H3" s="172"/>
      <c r="I3" s="170"/>
      <c r="J3" s="170"/>
      <c r="K3" s="170"/>
      <c r="L3" s="170"/>
      <c r="M3" s="170"/>
      <c r="N3" s="170"/>
      <c r="O3" s="170"/>
      <c r="P3" s="171"/>
    </row>
    <row r="4" spans="1:19" ht="3.95" customHeight="1"/>
    <row r="5" spans="1:19" s="95" customFormat="1">
      <c r="A5" s="96" t="s">
        <v>0</v>
      </c>
      <c r="B5" s="97"/>
      <c r="C5" s="98" t="s">
        <v>1</v>
      </c>
      <c r="D5" s="97"/>
      <c r="E5" s="99"/>
      <c r="F5" s="100"/>
      <c r="G5" s="101"/>
      <c r="H5" s="98" t="s">
        <v>2</v>
      </c>
      <c r="I5" s="101"/>
      <c r="J5" s="102"/>
      <c r="K5" s="103"/>
      <c r="L5" s="104"/>
      <c r="M5" s="98" t="s">
        <v>3</v>
      </c>
      <c r="N5" s="101"/>
      <c r="O5" s="102"/>
      <c r="P5" s="105"/>
    </row>
    <row r="6" spans="1:19" s="95" customFormat="1">
      <c r="A6" s="106"/>
      <c r="B6" s="107" t="s">
        <v>30</v>
      </c>
      <c r="C6" s="108"/>
      <c r="D6" s="96" t="s">
        <v>4</v>
      </c>
      <c r="E6" s="109" t="s">
        <v>5</v>
      </c>
      <c r="F6" s="96" t="s">
        <v>4</v>
      </c>
      <c r="G6" s="107" t="s">
        <v>30</v>
      </c>
      <c r="H6" s="108"/>
      <c r="I6" s="96" t="s">
        <v>4</v>
      </c>
      <c r="J6" s="96" t="s">
        <v>5</v>
      </c>
      <c r="K6" s="96" t="s">
        <v>4</v>
      </c>
      <c r="L6" s="107" t="s">
        <v>30</v>
      </c>
      <c r="M6" s="110"/>
      <c r="N6" s="96" t="s">
        <v>4</v>
      </c>
      <c r="O6" s="96" t="s">
        <v>5</v>
      </c>
      <c r="P6" s="111" t="s">
        <v>4</v>
      </c>
    </row>
    <row r="7" spans="1:19" s="95" customFormat="1">
      <c r="A7" s="106"/>
      <c r="B7" s="112" t="s">
        <v>31</v>
      </c>
      <c r="C7" s="113" t="s">
        <v>7</v>
      </c>
      <c r="D7" s="114"/>
      <c r="E7" s="115" t="s">
        <v>8</v>
      </c>
      <c r="F7" s="114" t="s">
        <v>9</v>
      </c>
      <c r="G7" s="112" t="s">
        <v>31</v>
      </c>
      <c r="H7" s="113" t="s">
        <v>7</v>
      </c>
      <c r="I7" s="114"/>
      <c r="J7" s="114" t="s">
        <v>10</v>
      </c>
      <c r="K7" s="114" t="s">
        <v>9</v>
      </c>
      <c r="L7" s="112" t="s">
        <v>31</v>
      </c>
      <c r="M7" s="116" t="s">
        <v>7</v>
      </c>
      <c r="N7" s="114"/>
      <c r="O7" s="114" t="s">
        <v>11</v>
      </c>
      <c r="P7" s="117" t="s">
        <v>9</v>
      </c>
    </row>
    <row r="8" spans="1:19" s="95" customFormat="1">
      <c r="A8" s="118" t="s">
        <v>12</v>
      </c>
      <c r="B8" s="119" t="s">
        <v>13</v>
      </c>
      <c r="C8" s="120"/>
      <c r="D8" s="118" t="s">
        <v>14</v>
      </c>
      <c r="E8" s="121" t="s">
        <v>15</v>
      </c>
      <c r="F8" s="118" t="s">
        <v>16</v>
      </c>
      <c r="G8" s="119" t="s">
        <v>13</v>
      </c>
      <c r="H8" s="120"/>
      <c r="I8" s="118" t="s">
        <v>14</v>
      </c>
      <c r="J8" s="118" t="s">
        <v>15</v>
      </c>
      <c r="K8" s="118" t="s">
        <v>16</v>
      </c>
      <c r="L8" s="119" t="s">
        <v>13</v>
      </c>
      <c r="M8" s="122"/>
      <c r="N8" s="118" t="s">
        <v>14</v>
      </c>
      <c r="O8" s="118" t="s">
        <v>15</v>
      </c>
      <c r="P8" s="123" t="s">
        <v>16</v>
      </c>
    </row>
    <row r="9" spans="1:19" ht="3.95" customHeight="1">
      <c r="A9" s="124"/>
      <c r="B9" s="125"/>
      <c r="C9" s="126"/>
      <c r="D9" s="127"/>
      <c r="E9" s="127"/>
      <c r="F9" s="124"/>
      <c r="G9" s="128"/>
      <c r="H9" s="129"/>
      <c r="I9" s="127"/>
      <c r="J9" s="127"/>
      <c r="K9" s="124"/>
      <c r="L9" s="128"/>
      <c r="M9" s="129"/>
      <c r="N9" s="127"/>
      <c r="O9" s="127"/>
      <c r="P9" s="130"/>
    </row>
    <row r="10" spans="1:19" s="137" customFormat="1">
      <c r="A10" s="131" t="s">
        <v>17</v>
      </c>
      <c r="B10" s="132" t="s">
        <v>42</v>
      </c>
      <c r="C10" s="133" t="s">
        <v>18</v>
      </c>
      <c r="D10" s="134">
        <v>1336</v>
      </c>
      <c r="E10" s="135">
        <v>41.729500383000001</v>
      </c>
      <c r="F10" s="136">
        <v>100</v>
      </c>
      <c r="G10" s="132" t="s">
        <v>42</v>
      </c>
      <c r="H10" s="133" t="s">
        <v>18</v>
      </c>
      <c r="I10" s="134">
        <v>965</v>
      </c>
      <c r="J10" s="135">
        <v>58.119995807999999</v>
      </c>
      <c r="K10" s="136">
        <v>100</v>
      </c>
      <c r="L10" s="132" t="s">
        <v>42</v>
      </c>
      <c r="M10" s="133" t="s">
        <v>18</v>
      </c>
      <c r="N10" s="134">
        <v>371</v>
      </c>
      <c r="O10" s="135">
        <v>24.071932905000001</v>
      </c>
      <c r="P10" s="135">
        <v>100</v>
      </c>
      <c r="Q10" s="174"/>
      <c r="R10" s="174"/>
      <c r="S10" s="174"/>
    </row>
    <row r="11" spans="1:19" ht="3.95" customHeight="1">
      <c r="A11" s="138"/>
      <c r="B11" s="139"/>
      <c r="C11" s="133"/>
      <c r="D11" s="134"/>
      <c r="E11" s="135"/>
      <c r="F11" s="136"/>
      <c r="G11" s="139"/>
      <c r="H11" s="133"/>
      <c r="I11" s="134"/>
      <c r="J11" s="135"/>
      <c r="K11" s="136"/>
      <c r="L11" s="139"/>
      <c r="M11" s="133"/>
      <c r="N11" s="134"/>
      <c r="O11" s="135"/>
      <c r="P11" s="135"/>
    </row>
    <row r="12" spans="1:19" s="93" customFormat="1" ht="15">
      <c r="A12" s="138">
        <v>1</v>
      </c>
      <c r="B12" s="140" t="s">
        <v>99</v>
      </c>
      <c r="C12" s="133" t="s">
        <v>19</v>
      </c>
      <c r="D12" s="134">
        <v>691</v>
      </c>
      <c r="E12" s="135">
        <v>21.583147278999999</v>
      </c>
      <c r="F12" s="136">
        <v>51.721556886000002</v>
      </c>
      <c r="G12" s="140" t="s">
        <v>99</v>
      </c>
      <c r="H12" s="133" t="s">
        <v>19</v>
      </c>
      <c r="I12" s="134">
        <v>532</v>
      </c>
      <c r="J12" s="135">
        <v>32.041282662999997</v>
      </c>
      <c r="K12" s="136">
        <v>55.129533678999998</v>
      </c>
      <c r="L12" s="140" t="s">
        <v>99</v>
      </c>
      <c r="M12" s="133" t="s">
        <v>19</v>
      </c>
      <c r="N12" s="134">
        <v>159</v>
      </c>
      <c r="O12" s="135">
        <v>10.316542674000001</v>
      </c>
      <c r="P12" s="135">
        <v>42.857142856999999</v>
      </c>
    </row>
    <row r="13" spans="1:19" s="93" customFormat="1" ht="15">
      <c r="A13" s="138">
        <v>2</v>
      </c>
      <c r="B13" s="140" t="s">
        <v>100</v>
      </c>
      <c r="C13" s="133" t="s">
        <v>33</v>
      </c>
      <c r="D13" s="134">
        <v>176</v>
      </c>
      <c r="E13" s="135">
        <v>5.4972994516</v>
      </c>
      <c r="F13" s="136">
        <v>13.173652694999999</v>
      </c>
      <c r="G13" s="140" t="s">
        <v>100</v>
      </c>
      <c r="H13" s="133" t="s">
        <v>33</v>
      </c>
      <c r="I13" s="134">
        <v>123</v>
      </c>
      <c r="J13" s="135">
        <v>7.4080409165000001</v>
      </c>
      <c r="K13" s="136">
        <v>12.74611399</v>
      </c>
      <c r="L13" s="140" t="s">
        <v>100</v>
      </c>
      <c r="M13" s="133" t="s">
        <v>33</v>
      </c>
      <c r="N13" s="134">
        <v>53</v>
      </c>
      <c r="O13" s="135">
        <v>3.4388475578</v>
      </c>
      <c r="P13" s="135">
        <v>14.285714285999999</v>
      </c>
    </row>
    <row r="14" spans="1:19" s="93" customFormat="1" ht="15">
      <c r="A14" s="138">
        <v>3</v>
      </c>
      <c r="B14" s="140" t="s">
        <v>49</v>
      </c>
      <c r="C14" s="133" t="s">
        <v>20</v>
      </c>
      <c r="D14" s="134">
        <v>140</v>
      </c>
      <c r="E14" s="135">
        <v>4.3728518364999998</v>
      </c>
      <c r="F14" s="136">
        <v>10.479041916</v>
      </c>
      <c r="G14" s="140" t="s">
        <v>49</v>
      </c>
      <c r="H14" s="133" t="s">
        <v>20</v>
      </c>
      <c r="I14" s="134">
        <v>90</v>
      </c>
      <c r="J14" s="135">
        <v>5.4205177437999996</v>
      </c>
      <c r="K14" s="136">
        <v>9.3264248705000004</v>
      </c>
      <c r="L14" s="140" t="s">
        <v>49</v>
      </c>
      <c r="M14" s="133" t="s">
        <v>20</v>
      </c>
      <c r="N14" s="134">
        <v>50</v>
      </c>
      <c r="O14" s="135">
        <v>3.2441958092999998</v>
      </c>
      <c r="P14" s="135">
        <v>13.477088949000001</v>
      </c>
    </row>
    <row r="15" spans="1:19" s="93" customFormat="1" ht="23.25" customHeight="1">
      <c r="A15" s="138">
        <v>4</v>
      </c>
      <c r="B15" s="140" t="s">
        <v>64</v>
      </c>
      <c r="C15" s="133" t="s">
        <v>34</v>
      </c>
      <c r="D15" s="134">
        <v>42</v>
      </c>
      <c r="E15" s="135">
        <v>1.3118555510000001</v>
      </c>
      <c r="F15" s="136">
        <v>3.1437125748999999</v>
      </c>
      <c r="G15" s="140" t="s">
        <v>64</v>
      </c>
      <c r="H15" s="133" t="s">
        <v>34</v>
      </c>
      <c r="I15" s="134">
        <v>35</v>
      </c>
      <c r="J15" s="135">
        <v>2.1079791226000002</v>
      </c>
      <c r="K15" s="136">
        <v>3.6269430051999998</v>
      </c>
      <c r="L15" s="140" t="s">
        <v>88</v>
      </c>
      <c r="M15" s="133" t="s">
        <v>35</v>
      </c>
      <c r="N15" s="134">
        <v>14</v>
      </c>
      <c r="O15" s="135">
        <v>0.90837482660000002</v>
      </c>
      <c r="P15" s="135">
        <v>3.7735849056999999</v>
      </c>
      <c r="R15" s="141"/>
      <c r="S15" s="141"/>
    </row>
    <row r="16" spans="1:19" s="93" customFormat="1" ht="24.75" customHeight="1">
      <c r="A16" s="138">
        <v>5</v>
      </c>
      <c r="B16" s="140" t="s">
        <v>88</v>
      </c>
      <c r="C16" s="133" t="s">
        <v>35</v>
      </c>
      <c r="D16" s="134">
        <v>20</v>
      </c>
      <c r="E16" s="135">
        <v>0.62469311949999995</v>
      </c>
      <c r="F16" s="136">
        <v>1.497005988</v>
      </c>
      <c r="G16" s="140" t="s">
        <v>94</v>
      </c>
      <c r="H16" s="133" t="s">
        <v>36</v>
      </c>
      <c r="I16" s="134">
        <v>14</v>
      </c>
      <c r="J16" s="135">
        <v>0.84319164899999999</v>
      </c>
      <c r="K16" s="136">
        <v>1.4507772021000001</v>
      </c>
      <c r="L16" s="140" t="s">
        <v>64</v>
      </c>
      <c r="M16" s="133" t="s">
        <v>34</v>
      </c>
      <c r="N16" s="134">
        <v>7</v>
      </c>
      <c r="O16" s="135">
        <v>0.45418741330000001</v>
      </c>
      <c r="P16" s="135">
        <v>1.8867924528</v>
      </c>
    </row>
    <row r="17" spans="1:19" s="93" customFormat="1" ht="15">
      <c r="A17" s="138">
        <v>6</v>
      </c>
      <c r="B17" s="140" t="s">
        <v>72</v>
      </c>
      <c r="C17" s="133" t="s">
        <v>22</v>
      </c>
      <c r="D17" s="134">
        <v>17</v>
      </c>
      <c r="E17" s="135">
        <v>0.53098915160000004</v>
      </c>
      <c r="F17" s="136">
        <v>1.2724550898</v>
      </c>
      <c r="G17" s="140" t="s">
        <v>72</v>
      </c>
      <c r="H17" s="133" t="s">
        <v>22</v>
      </c>
      <c r="I17" s="134">
        <v>10</v>
      </c>
      <c r="J17" s="135">
        <v>0.60227974929999994</v>
      </c>
      <c r="K17" s="136">
        <v>1.0362694300999999</v>
      </c>
      <c r="L17" s="140" t="s">
        <v>72</v>
      </c>
      <c r="M17" s="133" t="s">
        <v>22</v>
      </c>
      <c r="N17" s="134">
        <v>7</v>
      </c>
      <c r="O17" s="135">
        <v>0.45418741330000001</v>
      </c>
      <c r="P17" s="135">
        <v>1.8867924528</v>
      </c>
    </row>
    <row r="18" spans="1:19" s="93" customFormat="1" ht="15">
      <c r="A18" s="138">
        <v>7</v>
      </c>
      <c r="B18" s="140" t="s">
        <v>94</v>
      </c>
      <c r="C18" s="133" t="s">
        <v>36</v>
      </c>
      <c r="D18" s="134">
        <v>17</v>
      </c>
      <c r="E18" s="135">
        <v>0.53098915160000004</v>
      </c>
      <c r="F18" s="136">
        <v>1.2724550898</v>
      </c>
      <c r="G18" s="140" t="s">
        <v>101</v>
      </c>
      <c r="H18" s="133" t="s">
        <v>37</v>
      </c>
      <c r="I18" s="134">
        <v>9</v>
      </c>
      <c r="J18" s="135">
        <v>0.54205177439999996</v>
      </c>
      <c r="K18" s="136">
        <v>0.93264248699999996</v>
      </c>
      <c r="L18" s="140" t="s">
        <v>65</v>
      </c>
      <c r="M18" s="133" t="s">
        <v>21</v>
      </c>
      <c r="N18" s="134">
        <v>6</v>
      </c>
      <c r="O18" s="135">
        <v>0.38930349710000001</v>
      </c>
      <c r="P18" s="135">
        <v>1.6172506739000001</v>
      </c>
    </row>
    <row r="19" spans="1:19" s="93" customFormat="1" ht="15">
      <c r="A19" s="138">
        <v>8</v>
      </c>
      <c r="B19" s="140" t="s">
        <v>65</v>
      </c>
      <c r="C19" s="133" t="s">
        <v>21</v>
      </c>
      <c r="D19" s="134">
        <v>14</v>
      </c>
      <c r="E19" s="135">
        <v>0.43728518370000002</v>
      </c>
      <c r="F19" s="136">
        <v>1.0479041916</v>
      </c>
      <c r="G19" s="140" t="s">
        <v>65</v>
      </c>
      <c r="H19" s="133" t="s">
        <v>21</v>
      </c>
      <c r="I19" s="134">
        <v>8</v>
      </c>
      <c r="J19" s="135">
        <v>0.48182379939999997</v>
      </c>
      <c r="K19" s="136">
        <v>0.82901554399999999</v>
      </c>
      <c r="L19" s="140" t="s">
        <v>45</v>
      </c>
      <c r="M19" s="133" t="s">
        <v>29</v>
      </c>
      <c r="N19" s="134">
        <v>3</v>
      </c>
      <c r="O19" s="135">
        <v>0.19465174860000001</v>
      </c>
      <c r="P19" s="135">
        <v>0.80862533690000005</v>
      </c>
    </row>
    <row r="20" spans="1:19" s="93" customFormat="1" ht="15.75">
      <c r="A20" s="138">
        <v>9</v>
      </c>
      <c r="B20" s="140" t="s">
        <v>101</v>
      </c>
      <c r="C20" s="133" t="s">
        <v>37</v>
      </c>
      <c r="D20" s="134">
        <v>10</v>
      </c>
      <c r="E20" s="135">
        <v>0.31234655979999998</v>
      </c>
      <c r="F20" s="136">
        <v>0.74850299399999998</v>
      </c>
      <c r="G20" s="140" t="s">
        <v>88</v>
      </c>
      <c r="H20" s="133" t="s">
        <v>35</v>
      </c>
      <c r="I20" s="134">
        <v>6</v>
      </c>
      <c r="J20" s="135">
        <v>0.36136784960000001</v>
      </c>
      <c r="K20" s="136">
        <v>0.62176165800000005</v>
      </c>
      <c r="L20" s="140" t="s">
        <v>94</v>
      </c>
      <c r="M20" s="133" t="s">
        <v>36</v>
      </c>
      <c r="N20" s="134">
        <v>3</v>
      </c>
      <c r="O20" s="135">
        <v>0.19465174860000001</v>
      </c>
      <c r="P20" s="135">
        <v>0.80862533690000005</v>
      </c>
      <c r="Q20" s="141"/>
      <c r="R20" s="141"/>
    </row>
    <row r="21" spans="1:19" s="93" customFormat="1" ht="15">
      <c r="A21" s="138">
        <v>10</v>
      </c>
      <c r="B21" s="140" t="s">
        <v>51</v>
      </c>
      <c r="C21" s="133" t="s">
        <v>112</v>
      </c>
      <c r="D21" s="134">
        <v>6</v>
      </c>
      <c r="E21" s="135">
        <v>0.18740793589999999</v>
      </c>
      <c r="F21" s="136">
        <v>0.44910179639999998</v>
      </c>
      <c r="G21" s="140" t="s">
        <v>51</v>
      </c>
      <c r="H21" s="133" t="s">
        <v>112</v>
      </c>
      <c r="I21" s="134">
        <v>4</v>
      </c>
      <c r="J21" s="135">
        <v>0.24091189969999999</v>
      </c>
      <c r="K21" s="136">
        <v>0.414507772</v>
      </c>
      <c r="L21" s="140" t="s">
        <v>44</v>
      </c>
      <c r="M21" s="133" t="s">
        <v>28</v>
      </c>
      <c r="N21" s="134">
        <v>2</v>
      </c>
      <c r="O21" s="135">
        <v>0.1297678324</v>
      </c>
      <c r="P21" s="135">
        <v>0.53908355799999996</v>
      </c>
    </row>
    <row r="22" spans="1:19" s="93" customFormat="1" ht="15">
      <c r="A22" s="138"/>
      <c r="B22" s="142"/>
      <c r="C22" s="133" t="s">
        <v>25</v>
      </c>
      <c r="D22" s="134">
        <v>203</v>
      </c>
      <c r="E22" s="135">
        <v>6.340635163</v>
      </c>
      <c r="F22" s="136">
        <v>15.194610777999999</v>
      </c>
      <c r="G22" s="142"/>
      <c r="H22" s="133" t="s">
        <v>25</v>
      </c>
      <c r="I22" s="134">
        <v>134</v>
      </c>
      <c r="J22" s="135">
        <v>8.0705486407000002</v>
      </c>
      <c r="K22" s="136">
        <v>13.886010363</v>
      </c>
      <c r="L22" s="142"/>
      <c r="M22" s="133" t="s">
        <v>25</v>
      </c>
      <c r="N22" s="134">
        <v>67</v>
      </c>
      <c r="O22" s="135">
        <v>4.3472223844000002</v>
      </c>
      <c r="P22" s="135">
        <v>18.059299191000001</v>
      </c>
    </row>
    <row r="23" spans="1:19" s="93" customFormat="1" ht="3.95" customHeight="1">
      <c r="A23" s="138"/>
      <c r="B23" s="142"/>
      <c r="C23" s="143"/>
      <c r="D23" s="134"/>
      <c r="E23" s="135"/>
      <c r="F23" s="136"/>
      <c r="G23" s="142"/>
      <c r="H23" s="143"/>
      <c r="I23" s="134"/>
      <c r="J23" s="135"/>
      <c r="K23" s="136"/>
      <c r="L23" s="142"/>
      <c r="M23" s="143"/>
      <c r="N23" s="134"/>
      <c r="O23" s="135"/>
      <c r="P23" s="135"/>
    </row>
    <row r="24" spans="1:19" s="93" customFormat="1" ht="3.95" customHeight="1">
      <c r="A24" s="144"/>
      <c r="B24" s="145"/>
      <c r="C24" s="146"/>
      <c r="D24" s="147"/>
      <c r="E24" s="148"/>
      <c r="F24" s="149"/>
      <c r="G24" s="145"/>
      <c r="H24" s="146"/>
      <c r="I24" s="147"/>
      <c r="J24" s="148"/>
      <c r="K24" s="149"/>
      <c r="L24" s="145"/>
      <c r="M24" s="146"/>
      <c r="N24" s="147"/>
      <c r="O24" s="148"/>
      <c r="P24" s="148"/>
    </row>
    <row r="25" spans="1:19" s="93" customFormat="1" ht="21">
      <c r="A25" s="138">
        <v>11</v>
      </c>
      <c r="B25" s="140" t="s">
        <v>89</v>
      </c>
      <c r="C25" s="133" t="s">
        <v>39</v>
      </c>
      <c r="D25" s="134">
        <v>6</v>
      </c>
      <c r="E25" s="135">
        <v>0.18740793589999999</v>
      </c>
      <c r="F25" s="136">
        <v>0.44910179639999998</v>
      </c>
      <c r="G25" s="140" t="s">
        <v>89</v>
      </c>
      <c r="H25" s="133" t="s">
        <v>39</v>
      </c>
      <c r="I25" s="134">
        <v>4</v>
      </c>
      <c r="J25" s="135">
        <v>0.24091189969999999</v>
      </c>
      <c r="K25" s="136">
        <v>0.414507772</v>
      </c>
      <c r="L25" s="140" t="s">
        <v>51</v>
      </c>
      <c r="M25" s="133" t="s">
        <v>112</v>
      </c>
      <c r="N25" s="134">
        <v>2</v>
      </c>
      <c r="O25" s="135">
        <v>0.1297678324</v>
      </c>
      <c r="P25" s="135">
        <v>0.53908355799999996</v>
      </c>
      <c r="Q25" s="141"/>
      <c r="R25" s="141"/>
    </row>
    <row r="26" spans="1:19" s="93" customFormat="1" ht="15">
      <c r="A26" s="138">
        <v>12</v>
      </c>
      <c r="B26" s="140" t="s">
        <v>71</v>
      </c>
      <c r="C26" s="133" t="s">
        <v>70</v>
      </c>
      <c r="D26" s="134">
        <v>4</v>
      </c>
      <c r="E26" s="135">
        <v>0.1249386239</v>
      </c>
      <c r="F26" s="136">
        <v>0.2994011976</v>
      </c>
      <c r="G26" s="140" t="s">
        <v>48</v>
      </c>
      <c r="H26" s="133" t="s">
        <v>40</v>
      </c>
      <c r="I26" s="134">
        <v>3</v>
      </c>
      <c r="J26" s="135">
        <v>0.18068392480000001</v>
      </c>
      <c r="K26" s="136">
        <v>0.31088082900000003</v>
      </c>
      <c r="L26" s="140" t="s">
        <v>71</v>
      </c>
      <c r="M26" s="133" t="s">
        <v>70</v>
      </c>
      <c r="N26" s="134">
        <v>2</v>
      </c>
      <c r="O26" s="135">
        <v>0.1297678324</v>
      </c>
      <c r="P26" s="135">
        <v>0.53908355799999996</v>
      </c>
    </row>
    <row r="27" spans="1:19" s="93" customFormat="1" ht="21">
      <c r="A27" s="138">
        <v>13</v>
      </c>
      <c r="B27" s="140" t="s">
        <v>45</v>
      </c>
      <c r="C27" s="150" t="s">
        <v>29</v>
      </c>
      <c r="D27" s="134">
        <v>3</v>
      </c>
      <c r="E27" s="135">
        <v>9.3703967900000004E-2</v>
      </c>
      <c r="F27" s="136">
        <v>0.22455089819999999</v>
      </c>
      <c r="G27" s="140" t="s">
        <v>113</v>
      </c>
      <c r="H27" s="150" t="s">
        <v>38</v>
      </c>
      <c r="I27" s="134">
        <v>3</v>
      </c>
      <c r="J27" s="135">
        <v>0.18068392480000001</v>
      </c>
      <c r="K27" s="136">
        <v>0.31088082900000003</v>
      </c>
      <c r="L27" s="140" t="s">
        <v>89</v>
      </c>
      <c r="M27" s="150" t="s">
        <v>39</v>
      </c>
      <c r="N27" s="134">
        <v>2</v>
      </c>
      <c r="O27" s="135">
        <v>0.1297678324</v>
      </c>
      <c r="P27" s="135">
        <v>0.53908355799999996</v>
      </c>
      <c r="Q27" s="141"/>
      <c r="R27" s="141"/>
    </row>
    <row r="28" spans="1:19" s="93" customFormat="1" ht="15">
      <c r="A28" s="138">
        <v>14</v>
      </c>
      <c r="B28" s="140" t="s">
        <v>48</v>
      </c>
      <c r="C28" s="133" t="s">
        <v>40</v>
      </c>
      <c r="D28" s="134">
        <v>3</v>
      </c>
      <c r="E28" s="135">
        <v>9.3703967900000004E-2</v>
      </c>
      <c r="F28" s="136">
        <v>0.22455089819999999</v>
      </c>
      <c r="G28" s="140" t="s">
        <v>58</v>
      </c>
      <c r="H28" s="133" t="s">
        <v>57</v>
      </c>
      <c r="I28" s="134">
        <v>2</v>
      </c>
      <c r="J28" s="135">
        <v>0.1204559499</v>
      </c>
      <c r="K28" s="136">
        <v>0.207253886</v>
      </c>
      <c r="L28" s="140" t="s">
        <v>53</v>
      </c>
      <c r="M28" s="133" t="s">
        <v>26</v>
      </c>
      <c r="N28" s="134">
        <v>1</v>
      </c>
      <c r="O28" s="135">
        <v>6.4883916200000002E-2</v>
      </c>
      <c r="P28" s="135">
        <v>0.26954177899999998</v>
      </c>
    </row>
    <row r="29" spans="1:19" s="93" customFormat="1" ht="15">
      <c r="A29" s="151">
        <v>15</v>
      </c>
      <c r="B29" s="152" t="s">
        <v>113</v>
      </c>
      <c r="C29" s="153" t="s">
        <v>38</v>
      </c>
      <c r="D29" s="154">
        <v>3</v>
      </c>
      <c r="E29" s="155">
        <v>9.3703967900000004E-2</v>
      </c>
      <c r="F29" s="156">
        <v>0.22455089819999999</v>
      </c>
      <c r="G29" s="152" t="s">
        <v>71</v>
      </c>
      <c r="H29" s="153" t="s">
        <v>70</v>
      </c>
      <c r="I29" s="154">
        <v>2</v>
      </c>
      <c r="J29" s="155">
        <v>0.1204559499</v>
      </c>
      <c r="K29" s="156">
        <v>0.207253886</v>
      </c>
      <c r="L29" s="152" t="s">
        <v>101</v>
      </c>
      <c r="M29" s="153" t="s">
        <v>37</v>
      </c>
      <c r="N29" s="154">
        <v>1</v>
      </c>
      <c r="O29" s="155">
        <v>6.4883916200000002E-2</v>
      </c>
      <c r="P29" s="155">
        <v>0.26954177899999998</v>
      </c>
    </row>
    <row r="30" spans="1:19" s="93" customFormat="1" ht="2.25" customHeight="1">
      <c r="A30" s="130"/>
      <c r="B30" s="157"/>
      <c r="C30" s="158"/>
      <c r="D30" s="159"/>
      <c r="E30" s="160"/>
      <c r="F30" s="160"/>
      <c r="G30" s="161"/>
      <c r="H30" s="162"/>
      <c r="I30" s="159"/>
      <c r="J30" s="160"/>
      <c r="K30" s="160"/>
      <c r="L30" s="161"/>
      <c r="M30" s="162"/>
      <c r="N30" s="159"/>
      <c r="O30" s="160"/>
      <c r="P30" s="160"/>
    </row>
    <row r="31" spans="1:19" s="164" customFormat="1">
      <c r="A31" s="163" t="s">
        <v>114</v>
      </c>
      <c r="B31" s="86"/>
      <c r="I31" s="165"/>
      <c r="J31" s="165"/>
      <c r="K31" s="165"/>
      <c r="L31" s="86"/>
      <c r="M31" s="86"/>
      <c r="N31" s="165"/>
      <c r="O31" s="165"/>
      <c r="P31" s="165"/>
    </row>
    <row r="32" spans="1:19" s="167" customFormat="1" ht="15.75">
      <c r="A32" s="166" t="s">
        <v>17</v>
      </c>
      <c r="B32" s="92"/>
      <c r="C32" s="94"/>
      <c r="H32" s="94"/>
      <c r="I32" s="166"/>
      <c r="J32" s="166"/>
      <c r="K32" s="166"/>
      <c r="M32" s="94"/>
      <c r="N32" s="166"/>
      <c r="O32" s="166"/>
      <c r="P32" s="166"/>
      <c r="R32"/>
      <c r="S32" s="175"/>
    </row>
    <row r="33" spans="1:19" s="141" customFormat="1">
      <c r="A33" s="92"/>
      <c r="B33" s="174"/>
      <c r="C33" s="174"/>
      <c r="D33" s="176"/>
      <c r="E33" s="92"/>
      <c r="F33" s="92"/>
      <c r="G33" s="92"/>
      <c r="H33" s="95"/>
      <c r="I33" s="92"/>
      <c r="J33" s="92"/>
      <c r="K33" s="92"/>
      <c r="L33" s="92"/>
      <c r="M33" s="95"/>
      <c r="N33" s="92"/>
      <c r="O33" s="92"/>
      <c r="P33" s="92"/>
      <c r="R33"/>
      <c r="S33" s="175"/>
    </row>
    <row r="34" spans="1:19" s="141" customFormat="1">
      <c r="A34" s="92"/>
      <c r="B34" s="174"/>
      <c r="C34" s="174"/>
      <c r="D34" s="176"/>
      <c r="E34" s="92"/>
      <c r="F34" s="92"/>
      <c r="G34" s="92"/>
      <c r="H34" s="95"/>
      <c r="I34" s="92"/>
      <c r="J34" s="92"/>
      <c r="K34" s="92"/>
      <c r="L34" s="92"/>
      <c r="M34" s="95"/>
      <c r="N34" s="92"/>
      <c r="O34" s="92"/>
      <c r="P34" s="92"/>
      <c r="R34"/>
      <c r="S34" s="175"/>
    </row>
    <row r="35" spans="1:19" s="141" customFormat="1">
      <c r="A35" s="92"/>
      <c r="B35" s="174"/>
      <c r="C35" s="174"/>
      <c r="D35" s="176"/>
      <c r="E35" s="92"/>
      <c r="F35" s="92"/>
      <c r="G35" s="92"/>
      <c r="H35" s="95"/>
      <c r="I35" s="92"/>
      <c r="J35" s="92"/>
      <c r="K35" s="92"/>
      <c r="L35" s="92"/>
      <c r="M35" s="95"/>
      <c r="N35" s="92"/>
      <c r="O35" s="92"/>
      <c r="P35" s="92"/>
      <c r="R35"/>
      <c r="S35" s="175"/>
    </row>
    <row r="36" spans="1:19" s="141" customFormat="1">
      <c r="A36" s="92"/>
      <c r="B36" s="176"/>
      <c r="C36" s="95"/>
      <c r="D36" s="92"/>
      <c r="E36" s="92"/>
      <c r="F36" s="92"/>
      <c r="G36" s="92"/>
      <c r="H36" s="95"/>
      <c r="I36" s="92"/>
      <c r="J36" s="92"/>
      <c r="K36" s="92"/>
      <c r="L36" s="92"/>
      <c r="M36" s="95"/>
      <c r="N36" s="92"/>
      <c r="O36" s="92"/>
      <c r="P36" s="92"/>
      <c r="R36"/>
      <c r="S36" s="175"/>
    </row>
    <row r="37" spans="1:19" s="141" customFormat="1">
      <c r="A37" s="92"/>
      <c r="B37" s="176"/>
      <c r="C37" s="95"/>
      <c r="D37" s="92"/>
      <c r="E37" s="92"/>
      <c r="F37" s="92"/>
      <c r="G37" s="92"/>
      <c r="H37" s="95"/>
      <c r="I37" s="92"/>
      <c r="J37" s="92"/>
      <c r="K37" s="92"/>
      <c r="L37" s="92"/>
      <c r="M37" s="95"/>
      <c r="N37" s="92"/>
      <c r="O37" s="92"/>
      <c r="P37" s="92"/>
      <c r="R37"/>
      <c r="S37" s="175"/>
    </row>
    <row r="38" spans="1:19" s="141" customFormat="1">
      <c r="A38" s="92"/>
      <c r="B38" s="176"/>
      <c r="C38" s="95"/>
      <c r="D38" s="92"/>
      <c r="E38" s="92"/>
      <c r="F38" s="92"/>
      <c r="G38" s="92"/>
      <c r="H38" s="95"/>
      <c r="I38" s="92"/>
      <c r="J38" s="92"/>
      <c r="K38" s="92"/>
      <c r="L38" s="92"/>
      <c r="M38" s="95"/>
      <c r="N38" s="92"/>
      <c r="O38" s="92"/>
      <c r="P38" s="92"/>
      <c r="R38"/>
      <c r="S38" s="175"/>
    </row>
    <row r="39" spans="1:19" s="141" customFormat="1">
      <c r="A39" s="92"/>
      <c r="B39" s="92"/>
      <c r="C39" s="95"/>
      <c r="D39" s="92"/>
      <c r="E39" s="92"/>
      <c r="F39" s="92"/>
      <c r="G39" s="92"/>
      <c r="H39" s="95"/>
      <c r="I39" s="92"/>
      <c r="J39" s="92"/>
      <c r="K39" s="92"/>
      <c r="L39" s="92"/>
      <c r="M39" s="95"/>
      <c r="N39" s="92"/>
      <c r="O39" s="92"/>
      <c r="P39" s="92"/>
      <c r="R39"/>
      <c r="S39" s="175"/>
    </row>
    <row r="40" spans="1:19" s="141" customFormat="1">
      <c r="A40" s="92"/>
      <c r="B40" s="92"/>
      <c r="C40" s="95"/>
      <c r="D40" s="92"/>
      <c r="E40" s="92"/>
      <c r="F40" s="92"/>
      <c r="G40" s="92"/>
      <c r="H40" s="95"/>
      <c r="I40" s="92"/>
      <c r="J40" s="92"/>
      <c r="K40" s="92"/>
      <c r="L40" s="92"/>
      <c r="M40" s="95"/>
      <c r="N40" s="92"/>
      <c r="O40" s="92"/>
      <c r="P40" s="92"/>
      <c r="R40"/>
      <c r="S40" s="175"/>
    </row>
    <row r="41" spans="1:19" s="141" customFormat="1">
      <c r="A41" s="92"/>
      <c r="B41" s="92"/>
      <c r="C41" s="95"/>
      <c r="D41" s="92"/>
      <c r="E41" s="92"/>
      <c r="F41" s="92"/>
      <c r="G41" s="92"/>
      <c r="H41" s="95"/>
      <c r="I41" s="92"/>
      <c r="J41" s="92"/>
      <c r="K41" s="92"/>
      <c r="L41" s="92"/>
      <c r="M41" s="95"/>
      <c r="N41" s="92"/>
      <c r="O41" s="92"/>
      <c r="P41" s="92"/>
      <c r="R41"/>
      <c r="S41" s="175"/>
    </row>
    <row r="42" spans="1:19" s="141" customFormat="1">
      <c r="A42" s="92"/>
      <c r="B42" s="92"/>
      <c r="C42" s="95"/>
      <c r="D42" s="92"/>
      <c r="E42" s="92"/>
      <c r="F42" s="92"/>
      <c r="G42" s="92"/>
      <c r="H42" s="95"/>
      <c r="I42" s="92"/>
      <c r="J42" s="92"/>
      <c r="K42" s="92"/>
      <c r="L42" s="92"/>
      <c r="M42" s="95"/>
      <c r="N42" s="92"/>
      <c r="O42" s="92"/>
      <c r="P42" s="92"/>
      <c r="R42"/>
      <c r="S42" s="175"/>
    </row>
    <row r="43" spans="1:19" s="141" customFormat="1">
      <c r="A43" s="92"/>
      <c r="B43" s="92"/>
      <c r="C43" s="95"/>
      <c r="D43" s="92"/>
      <c r="E43" s="92"/>
      <c r="F43" s="92"/>
      <c r="G43" s="92"/>
      <c r="H43" s="95"/>
      <c r="I43" s="92"/>
      <c r="J43" s="92"/>
      <c r="K43" s="92"/>
      <c r="L43" s="92"/>
      <c r="M43" s="95"/>
      <c r="N43" s="92"/>
      <c r="O43" s="92"/>
      <c r="P43" s="92"/>
      <c r="R43"/>
      <c r="S43" s="175"/>
    </row>
    <row r="44" spans="1:19" s="141" customFormat="1">
      <c r="A44" s="92"/>
      <c r="B44" s="92"/>
      <c r="C44" s="95"/>
      <c r="D44" s="92"/>
      <c r="E44" s="92"/>
      <c r="F44" s="92"/>
      <c r="G44" s="92"/>
      <c r="H44" s="95"/>
      <c r="I44" s="92"/>
      <c r="J44" s="92"/>
      <c r="K44" s="92"/>
      <c r="L44" s="92"/>
      <c r="M44" s="95"/>
      <c r="N44" s="92"/>
      <c r="O44" s="92"/>
      <c r="P44" s="92"/>
      <c r="R44"/>
      <c r="S44" s="175"/>
    </row>
    <row r="45" spans="1:19" s="141" customFormat="1">
      <c r="A45" s="92"/>
      <c r="B45" s="92"/>
      <c r="C45" s="95"/>
      <c r="D45" s="92"/>
      <c r="E45" s="92"/>
      <c r="F45" s="92"/>
      <c r="G45" s="92"/>
      <c r="H45" s="95"/>
      <c r="I45" s="92"/>
      <c r="J45" s="92"/>
      <c r="K45" s="92"/>
      <c r="L45" s="92"/>
      <c r="M45" s="95"/>
      <c r="N45" s="92"/>
      <c r="O45" s="92"/>
      <c r="P45" s="92"/>
      <c r="R45"/>
      <c r="S45" s="175"/>
    </row>
    <row r="46" spans="1:19" s="141" customFormat="1">
      <c r="A46" s="92"/>
      <c r="B46" s="92"/>
      <c r="C46" s="95"/>
      <c r="D46" s="92"/>
      <c r="E46" s="92"/>
      <c r="F46" s="92"/>
      <c r="G46" s="92"/>
      <c r="H46" s="95"/>
      <c r="I46" s="92"/>
      <c r="J46" s="92"/>
      <c r="K46" s="92"/>
      <c r="L46" s="92"/>
      <c r="M46" s="95"/>
      <c r="N46" s="92"/>
      <c r="O46" s="92"/>
      <c r="P46" s="92"/>
      <c r="R46"/>
      <c r="S46" s="175"/>
    </row>
    <row r="47" spans="1:19" s="141" customFormat="1">
      <c r="A47" s="92"/>
      <c r="B47" s="92"/>
      <c r="C47" s="95"/>
      <c r="D47" s="92"/>
      <c r="E47" s="92"/>
      <c r="F47" s="92"/>
      <c r="G47" s="92"/>
      <c r="H47" s="95"/>
      <c r="I47" s="92"/>
      <c r="J47" s="92"/>
      <c r="K47" s="92"/>
      <c r="L47" s="92"/>
      <c r="M47" s="95"/>
      <c r="N47" s="92"/>
      <c r="O47" s="92"/>
      <c r="P47" s="92"/>
      <c r="R47"/>
      <c r="S47" s="175"/>
    </row>
    <row r="48" spans="1:19" s="141" customFormat="1">
      <c r="A48" s="92"/>
      <c r="B48" s="92"/>
      <c r="C48" s="95"/>
      <c r="D48" s="92"/>
      <c r="E48" s="92"/>
      <c r="F48" s="92"/>
      <c r="G48" s="92"/>
      <c r="H48" s="95"/>
      <c r="I48" s="92"/>
      <c r="J48" s="92"/>
      <c r="K48" s="92"/>
      <c r="L48" s="92"/>
      <c r="M48" s="95"/>
      <c r="N48" s="92"/>
      <c r="O48" s="92"/>
      <c r="P48" s="92"/>
      <c r="R48"/>
      <c r="S48" s="175"/>
    </row>
    <row r="49" spans="1:19" s="141" customFormat="1">
      <c r="A49" s="92"/>
      <c r="B49" s="92"/>
      <c r="C49" s="95"/>
      <c r="D49" s="92"/>
      <c r="E49" s="92"/>
      <c r="F49" s="92"/>
      <c r="G49" s="92"/>
      <c r="H49" s="95"/>
      <c r="I49" s="92"/>
      <c r="J49" s="92"/>
      <c r="K49" s="92"/>
      <c r="L49" s="92"/>
      <c r="M49" s="95"/>
      <c r="N49" s="92"/>
      <c r="O49" s="92"/>
      <c r="P49" s="92"/>
      <c r="R49"/>
      <c r="S49" s="175"/>
    </row>
    <row r="50" spans="1:19" s="141" customFormat="1">
      <c r="A50" s="92"/>
      <c r="B50" s="92"/>
      <c r="C50" s="95"/>
      <c r="D50" s="92"/>
      <c r="E50" s="92"/>
      <c r="F50" s="92"/>
      <c r="G50" s="92"/>
      <c r="H50" s="95"/>
      <c r="I50" s="92"/>
      <c r="J50" s="92"/>
      <c r="K50" s="92"/>
      <c r="L50" s="92"/>
      <c r="M50" s="95"/>
      <c r="N50" s="92"/>
      <c r="O50" s="92"/>
      <c r="P50" s="92"/>
      <c r="R50"/>
      <c r="S50" s="175"/>
    </row>
    <row r="51" spans="1:19" s="141" customFormat="1">
      <c r="A51" s="92"/>
      <c r="B51" s="92"/>
      <c r="C51" s="95"/>
      <c r="D51" s="92"/>
      <c r="E51" s="92"/>
      <c r="F51" s="92"/>
      <c r="G51" s="92"/>
      <c r="H51" s="95"/>
      <c r="I51" s="92"/>
      <c r="J51" s="92"/>
      <c r="K51" s="92"/>
      <c r="L51" s="92"/>
      <c r="M51" s="95"/>
      <c r="N51" s="92"/>
      <c r="O51" s="92"/>
      <c r="P51" s="92"/>
      <c r="R51"/>
      <c r="S51" s="175"/>
    </row>
    <row r="52" spans="1:19" s="141" customFormat="1">
      <c r="A52" s="92"/>
      <c r="B52" s="92"/>
      <c r="C52" s="95"/>
      <c r="D52" s="92"/>
      <c r="E52" s="92"/>
      <c r="F52" s="92"/>
      <c r="G52" s="92"/>
      <c r="H52" s="95"/>
      <c r="I52" s="92"/>
      <c r="J52" s="92"/>
      <c r="K52" s="92"/>
      <c r="L52" s="92"/>
      <c r="M52" s="95"/>
      <c r="N52" s="92"/>
      <c r="O52" s="92"/>
      <c r="P52" s="92"/>
      <c r="R52"/>
      <c r="S52" s="175"/>
    </row>
    <row r="53" spans="1:19" s="141" customFormat="1">
      <c r="A53" s="92"/>
      <c r="B53" s="92"/>
      <c r="C53" s="95"/>
      <c r="D53" s="92"/>
      <c r="E53" s="92"/>
      <c r="F53" s="92"/>
      <c r="G53" s="92"/>
      <c r="H53" s="95"/>
      <c r="I53" s="92"/>
      <c r="J53" s="92"/>
      <c r="K53" s="92"/>
      <c r="L53" s="92"/>
      <c r="M53" s="95"/>
      <c r="N53" s="92"/>
      <c r="O53" s="92"/>
      <c r="P53" s="92"/>
      <c r="R53"/>
      <c r="S53" s="175"/>
    </row>
    <row r="54" spans="1:19" s="141" customFormat="1">
      <c r="A54" s="92"/>
      <c r="B54" s="92"/>
      <c r="C54" s="95"/>
      <c r="D54" s="92"/>
      <c r="E54" s="92"/>
      <c r="F54" s="92"/>
      <c r="G54" s="92"/>
      <c r="H54" s="95"/>
      <c r="I54" s="92"/>
      <c r="J54" s="92"/>
      <c r="K54" s="92"/>
      <c r="L54" s="92"/>
      <c r="M54" s="95"/>
      <c r="N54" s="92"/>
      <c r="O54" s="92"/>
      <c r="P54" s="92"/>
      <c r="R54"/>
      <c r="S54" s="175"/>
    </row>
    <row r="55" spans="1:19" s="141" customFormat="1">
      <c r="A55" s="92"/>
      <c r="B55" s="92"/>
      <c r="C55" s="95"/>
      <c r="D55" s="92"/>
      <c r="E55" s="92"/>
      <c r="F55" s="92"/>
      <c r="G55" s="92"/>
      <c r="H55" s="95"/>
      <c r="I55" s="92"/>
      <c r="J55" s="92"/>
      <c r="K55" s="92"/>
      <c r="L55" s="92"/>
      <c r="M55" s="95"/>
      <c r="N55" s="92"/>
      <c r="O55" s="92"/>
      <c r="P55" s="92"/>
      <c r="R55"/>
      <c r="S55" s="175"/>
    </row>
    <row r="56" spans="1:19" s="141" customFormat="1">
      <c r="A56" s="92"/>
      <c r="B56" s="92"/>
      <c r="C56" s="95"/>
      <c r="D56" s="92"/>
      <c r="E56" s="92"/>
      <c r="F56" s="92"/>
      <c r="G56" s="92"/>
      <c r="H56" s="95"/>
      <c r="I56" s="92"/>
      <c r="J56" s="92"/>
      <c r="K56" s="92"/>
      <c r="L56" s="92"/>
      <c r="M56" s="95"/>
      <c r="N56" s="92"/>
      <c r="O56" s="92"/>
      <c r="P56" s="92"/>
      <c r="R56"/>
      <c r="S56" s="175"/>
    </row>
    <row r="57" spans="1:19" s="141" customFormat="1">
      <c r="A57" s="92"/>
      <c r="B57" s="92"/>
      <c r="C57" s="95"/>
      <c r="D57" s="92"/>
      <c r="E57" s="92"/>
      <c r="F57" s="92"/>
      <c r="G57" s="92"/>
      <c r="H57" s="95"/>
      <c r="I57" s="92"/>
      <c r="J57" s="92"/>
      <c r="K57" s="92"/>
      <c r="L57" s="92"/>
      <c r="M57" s="95"/>
      <c r="N57" s="92"/>
      <c r="O57" s="92"/>
      <c r="P57" s="92"/>
      <c r="R57"/>
      <c r="S57" s="175"/>
    </row>
    <row r="58" spans="1:19" s="141" customFormat="1">
      <c r="A58" s="92"/>
      <c r="B58" s="92"/>
      <c r="C58" s="95"/>
      <c r="D58" s="92"/>
      <c r="E58" s="92"/>
      <c r="F58" s="92"/>
      <c r="G58" s="92"/>
      <c r="H58" s="95"/>
      <c r="I58" s="92"/>
      <c r="J58" s="92"/>
      <c r="K58" s="92"/>
      <c r="L58" s="92"/>
      <c r="M58" s="95"/>
      <c r="N58" s="92"/>
      <c r="O58" s="92"/>
      <c r="P58" s="92"/>
      <c r="R58"/>
      <c r="S58" s="175"/>
    </row>
    <row r="59" spans="1:19" s="141" customFormat="1">
      <c r="A59" s="92"/>
      <c r="B59" s="92"/>
      <c r="C59" s="95"/>
      <c r="D59" s="92"/>
      <c r="E59" s="92"/>
      <c r="F59" s="92"/>
      <c r="G59" s="92"/>
      <c r="H59" s="95"/>
      <c r="I59" s="92"/>
      <c r="J59" s="92"/>
      <c r="K59" s="92"/>
      <c r="L59" s="92"/>
      <c r="M59" s="95"/>
      <c r="N59" s="92"/>
      <c r="O59" s="92"/>
      <c r="P59" s="92"/>
      <c r="R59"/>
      <c r="S59" s="175"/>
    </row>
    <row r="60" spans="1:19" s="141" customFormat="1">
      <c r="A60" s="92"/>
      <c r="B60" s="92"/>
      <c r="C60" s="95"/>
      <c r="D60" s="92"/>
      <c r="E60" s="92"/>
      <c r="F60" s="92"/>
      <c r="G60" s="92"/>
      <c r="H60" s="95"/>
      <c r="I60" s="92"/>
      <c r="J60" s="92"/>
      <c r="K60" s="92"/>
      <c r="L60" s="92"/>
      <c r="M60" s="95"/>
      <c r="N60" s="92"/>
      <c r="O60" s="92"/>
      <c r="P60" s="92"/>
      <c r="R60"/>
      <c r="S60" s="175"/>
    </row>
    <row r="61" spans="1:19" s="141" customFormat="1">
      <c r="A61" s="92"/>
      <c r="B61" s="92"/>
      <c r="C61" s="95"/>
      <c r="D61" s="92"/>
      <c r="E61" s="92"/>
      <c r="F61" s="92"/>
      <c r="G61" s="92"/>
      <c r="H61" s="95"/>
      <c r="I61" s="92"/>
      <c r="J61" s="92"/>
      <c r="K61" s="92"/>
      <c r="L61" s="92"/>
      <c r="M61" s="95"/>
      <c r="N61" s="92"/>
      <c r="O61" s="92"/>
      <c r="P61" s="92"/>
      <c r="R61"/>
      <c r="S61" s="175"/>
    </row>
    <row r="62" spans="1:19" s="141" customFormat="1">
      <c r="A62" s="92"/>
      <c r="B62" s="92"/>
      <c r="C62" s="95"/>
      <c r="D62" s="92"/>
      <c r="E62" s="92"/>
      <c r="F62" s="92"/>
      <c r="G62" s="92"/>
      <c r="H62" s="95"/>
      <c r="I62" s="92"/>
      <c r="J62" s="92"/>
      <c r="K62" s="92"/>
      <c r="L62" s="92"/>
      <c r="M62" s="95"/>
      <c r="N62" s="92"/>
      <c r="O62" s="92"/>
      <c r="P62" s="92"/>
      <c r="R62"/>
      <c r="S62" s="175"/>
    </row>
    <row r="63" spans="1:19" s="141" customFormat="1">
      <c r="A63" s="92"/>
      <c r="B63" s="92"/>
      <c r="C63" s="95"/>
      <c r="D63" s="92"/>
      <c r="E63" s="92"/>
      <c r="F63" s="92"/>
      <c r="G63" s="92"/>
      <c r="H63" s="95"/>
      <c r="I63" s="92"/>
      <c r="J63" s="92"/>
      <c r="K63" s="92"/>
      <c r="L63" s="92"/>
      <c r="M63" s="95"/>
      <c r="N63" s="92"/>
      <c r="O63" s="92"/>
      <c r="P63" s="92"/>
      <c r="R63"/>
      <c r="S63" s="175"/>
    </row>
    <row r="64" spans="1:19" s="141" customFormat="1">
      <c r="A64" s="92"/>
      <c r="B64" s="92"/>
      <c r="C64" s="95"/>
      <c r="D64" s="92"/>
      <c r="E64" s="92"/>
      <c r="F64" s="92"/>
      <c r="G64" s="92"/>
      <c r="H64" s="95"/>
      <c r="I64" s="92"/>
      <c r="J64" s="92"/>
      <c r="K64" s="92"/>
      <c r="L64" s="92"/>
      <c r="M64" s="95"/>
      <c r="N64" s="92"/>
      <c r="O64" s="92"/>
      <c r="P64" s="92"/>
      <c r="R64"/>
      <c r="S64" s="175"/>
    </row>
    <row r="65" spans="1:19" s="141" customFormat="1">
      <c r="A65" s="92"/>
      <c r="B65" s="92"/>
      <c r="C65" s="95"/>
      <c r="D65" s="92"/>
      <c r="E65" s="92"/>
      <c r="F65" s="92"/>
      <c r="G65" s="92"/>
      <c r="H65" s="95"/>
      <c r="I65" s="92"/>
      <c r="J65" s="92"/>
      <c r="K65" s="92"/>
      <c r="L65" s="92"/>
      <c r="M65" s="95"/>
      <c r="N65" s="92"/>
      <c r="O65" s="92"/>
      <c r="P65" s="92"/>
      <c r="R65"/>
      <c r="S65" s="175"/>
    </row>
    <row r="66" spans="1:19" s="141" customFormat="1">
      <c r="A66" s="92"/>
      <c r="B66" s="92"/>
      <c r="C66" s="95"/>
      <c r="D66" s="92"/>
      <c r="E66" s="92"/>
      <c r="F66" s="92"/>
      <c r="G66" s="92"/>
      <c r="H66" s="95"/>
      <c r="I66" s="92"/>
      <c r="J66" s="92"/>
      <c r="K66" s="92"/>
      <c r="L66" s="92"/>
      <c r="M66" s="95"/>
      <c r="N66" s="92"/>
      <c r="O66" s="92"/>
      <c r="P66" s="92"/>
      <c r="R66"/>
      <c r="S66" s="175"/>
    </row>
    <row r="67" spans="1:19" s="141" customFormat="1">
      <c r="A67" s="92"/>
      <c r="B67" s="92"/>
      <c r="C67" s="95"/>
      <c r="D67" s="92"/>
      <c r="E67" s="92"/>
      <c r="F67" s="92"/>
      <c r="G67" s="92"/>
      <c r="H67" s="95"/>
      <c r="I67" s="92"/>
      <c r="J67" s="92"/>
      <c r="K67" s="92"/>
      <c r="L67" s="92"/>
      <c r="M67" s="95"/>
      <c r="N67" s="92"/>
      <c r="O67" s="92"/>
      <c r="P67" s="92"/>
      <c r="R67"/>
      <c r="S67" s="175"/>
    </row>
    <row r="68" spans="1:19" s="141" customFormat="1">
      <c r="A68" s="92"/>
      <c r="B68" s="92"/>
      <c r="C68" s="95"/>
      <c r="D68" s="92"/>
      <c r="E68" s="92"/>
      <c r="F68" s="92"/>
      <c r="G68" s="92"/>
      <c r="H68" s="95"/>
      <c r="I68" s="92"/>
      <c r="J68" s="92"/>
      <c r="K68" s="92"/>
      <c r="L68" s="92"/>
      <c r="M68" s="95"/>
      <c r="N68" s="92"/>
      <c r="O68" s="92"/>
      <c r="P68" s="92"/>
      <c r="R68"/>
      <c r="S68" s="175"/>
    </row>
    <row r="69" spans="1:19" s="141" customFormat="1">
      <c r="A69" s="92"/>
      <c r="B69" s="92"/>
      <c r="C69" s="95"/>
      <c r="D69" s="92"/>
      <c r="E69" s="92"/>
      <c r="F69" s="92"/>
      <c r="G69" s="92"/>
      <c r="H69" s="95"/>
      <c r="I69" s="92"/>
      <c r="J69" s="92"/>
      <c r="K69" s="92"/>
      <c r="L69" s="92"/>
      <c r="M69" s="95"/>
      <c r="N69" s="92"/>
      <c r="O69" s="92"/>
      <c r="P69" s="92"/>
      <c r="R69"/>
      <c r="S69" s="175"/>
    </row>
    <row r="70" spans="1:19" s="141" customFormat="1">
      <c r="A70" s="92"/>
      <c r="B70" s="92"/>
      <c r="C70" s="95"/>
      <c r="D70" s="92"/>
      <c r="E70" s="92"/>
      <c r="F70" s="92"/>
      <c r="G70" s="92"/>
      <c r="H70" s="95"/>
      <c r="I70" s="92"/>
      <c r="J70" s="92"/>
      <c r="K70" s="92"/>
      <c r="L70" s="92"/>
      <c r="M70" s="95"/>
      <c r="N70" s="92"/>
      <c r="O70" s="92"/>
      <c r="P70" s="92"/>
      <c r="R70"/>
      <c r="S70" s="175"/>
    </row>
    <row r="71" spans="1:19" s="141" customFormat="1">
      <c r="A71" s="92"/>
      <c r="B71" s="92"/>
      <c r="C71" s="95"/>
      <c r="D71" s="92"/>
      <c r="E71" s="92"/>
      <c r="F71" s="92"/>
      <c r="G71" s="92"/>
      <c r="H71" s="95"/>
      <c r="I71" s="92"/>
      <c r="J71" s="92"/>
      <c r="K71" s="92"/>
      <c r="L71" s="92"/>
      <c r="M71" s="95"/>
      <c r="N71" s="92"/>
      <c r="O71" s="92"/>
      <c r="P71" s="92"/>
      <c r="R71"/>
      <c r="S71" s="175"/>
    </row>
    <row r="72" spans="1:19" s="141" customFormat="1">
      <c r="A72" s="92"/>
      <c r="B72" s="92"/>
      <c r="C72" s="95"/>
      <c r="D72" s="92"/>
      <c r="E72" s="92"/>
      <c r="F72" s="92"/>
      <c r="G72" s="92"/>
      <c r="H72" s="95"/>
      <c r="I72" s="92"/>
      <c r="J72" s="92"/>
      <c r="K72" s="92"/>
      <c r="L72" s="92"/>
      <c r="M72" s="95"/>
      <c r="N72" s="92"/>
      <c r="O72" s="92"/>
      <c r="P72" s="92"/>
      <c r="R72"/>
      <c r="S72" s="175"/>
    </row>
    <row r="73" spans="1:19" s="141" customFormat="1">
      <c r="A73" s="92"/>
      <c r="B73" s="92"/>
      <c r="C73" s="95"/>
      <c r="D73" s="92"/>
      <c r="E73" s="92"/>
      <c r="F73" s="92"/>
      <c r="G73" s="92"/>
      <c r="H73" s="95"/>
      <c r="I73" s="92"/>
      <c r="J73" s="92"/>
      <c r="K73" s="92"/>
      <c r="L73" s="92"/>
      <c r="M73" s="95"/>
      <c r="N73" s="92"/>
      <c r="O73" s="92"/>
      <c r="P73" s="92"/>
      <c r="R73"/>
      <c r="S73" s="175"/>
    </row>
    <row r="74" spans="1:19" s="141" customFormat="1">
      <c r="A74" s="92"/>
      <c r="B74" s="92"/>
      <c r="C74" s="95"/>
      <c r="D74" s="92"/>
      <c r="E74" s="92"/>
      <c r="F74" s="92"/>
      <c r="G74" s="92"/>
      <c r="H74" s="95"/>
      <c r="I74" s="92"/>
      <c r="J74" s="92"/>
      <c r="K74" s="92"/>
      <c r="L74" s="92"/>
      <c r="M74" s="95"/>
      <c r="N74" s="92"/>
      <c r="O74" s="92"/>
      <c r="P74" s="92"/>
      <c r="R74"/>
      <c r="S74" s="175"/>
    </row>
    <row r="75" spans="1:19" s="141" customFormat="1">
      <c r="A75" s="92"/>
      <c r="B75" s="92"/>
      <c r="C75" s="95"/>
      <c r="D75" s="92"/>
      <c r="E75" s="92"/>
      <c r="F75" s="92"/>
      <c r="G75" s="92"/>
      <c r="H75" s="95"/>
      <c r="I75" s="92"/>
      <c r="J75" s="92"/>
      <c r="K75" s="92"/>
      <c r="L75" s="92"/>
      <c r="M75" s="95"/>
      <c r="N75" s="92"/>
      <c r="O75" s="92"/>
      <c r="P75" s="92"/>
    </row>
    <row r="76" spans="1:19" s="141" customFormat="1">
      <c r="A76" s="92"/>
      <c r="B76" s="92"/>
      <c r="C76" s="95"/>
      <c r="D76" s="92"/>
      <c r="E76" s="92"/>
      <c r="F76" s="92"/>
      <c r="G76" s="92"/>
      <c r="H76" s="95"/>
      <c r="I76" s="92"/>
      <c r="J76" s="92"/>
      <c r="K76" s="92"/>
      <c r="L76" s="92"/>
      <c r="M76" s="95"/>
      <c r="N76" s="92"/>
      <c r="O76" s="92"/>
      <c r="P76" s="92"/>
    </row>
    <row r="77" spans="1:19" s="141" customFormat="1">
      <c r="A77" s="92"/>
      <c r="B77" s="92"/>
      <c r="C77" s="95"/>
      <c r="D77" s="92"/>
      <c r="E77" s="92"/>
      <c r="F77" s="92"/>
      <c r="G77" s="92"/>
      <c r="H77" s="95"/>
      <c r="I77" s="92"/>
      <c r="J77" s="92"/>
      <c r="K77" s="92"/>
      <c r="L77" s="92"/>
      <c r="M77" s="95"/>
      <c r="N77" s="92"/>
      <c r="O77" s="92"/>
      <c r="P77" s="92"/>
    </row>
    <row r="78" spans="1:19" s="141" customFormat="1">
      <c r="A78" s="92"/>
      <c r="B78" s="92"/>
      <c r="C78" s="95"/>
      <c r="D78" s="92"/>
      <c r="E78" s="92"/>
      <c r="F78" s="92"/>
      <c r="G78" s="92"/>
      <c r="H78" s="95"/>
      <c r="I78" s="92"/>
      <c r="J78" s="92"/>
      <c r="K78" s="92"/>
      <c r="L78" s="92"/>
      <c r="M78" s="95"/>
      <c r="N78" s="92"/>
      <c r="O78" s="92"/>
      <c r="P78" s="92"/>
    </row>
    <row r="79" spans="1:19" s="141" customFormat="1">
      <c r="A79" s="92"/>
      <c r="B79" s="92"/>
      <c r="C79" s="95"/>
      <c r="D79" s="92"/>
      <c r="E79" s="92"/>
      <c r="F79" s="92"/>
      <c r="G79" s="92"/>
      <c r="H79" s="95"/>
      <c r="I79" s="92"/>
      <c r="J79" s="92"/>
      <c r="K79" s="92"/>
      <c r="L79" s="92"/>
      <c r="M79" s="95"/>
      <c r="N79" s="92"/>
      <c r="O79" s="92"/>
      <c r="P79" s="92"/>
    </row>
    <row r="80" spans="1:19" s="141" customFormat="1">
      <c r="A80" s="92"/>
      <c r="B80" s="92"/>
      <c r="C80" s="95"/>
      <c r="D80" s="92"/>
      <c r="E80" s="92"/>
      <c r="F80" s="92"/>
      <c r="G80" s="92"/>
      <c r="H80" s="95"/>
      <c r="I80" s="92"/>
      <c r="J80" s="92"/>
      <c r="K80" s="92"/>
      <c r="L80" s="92"/>
      <c r="M80" s="95"/>
      <c r="N80" s="92"/>
      <c r="O80" s="92"/>
      <c r="P80" s="92"/>
    </row>
    <row r="81" spans="1:16" s="141" customFormat="1">
      <c r="A81" s="92"/>
      <c r="B81" s="92"/>
      <c r="C81" s="95"/>
      <c r="D81" s="92"/>
      <c r="E81" s="92"/>
      <c r="F81" s="92"/>
      <c r="G81" s="92"/>
      <c r="H81" s="95"/>
      <c r="I81" s="92"/>
      <c r="J81" s="92"/>
      <c r="K81" s="92"/>
      <c r="L81" s="92"/>
      <c r="M81" s="95"/>
      <c r="N81" s="92"/>
      <c r="O81" s="92"/>
      <c r="P81" s="92"/>
    </row>
    <row r="82" spans="1:16" s="141" customFormat="1">
      <c r="A82" s="92"/>
      <c r="B82" s="92"/>
      <c r="C82" s="95"/>
      <c r="D82" s="92"/>
      <c r="E82" s="92"/>
      <c r="F82" s="92"/>
      <c r="G82" s="92"/>
      <c r="H82" s="95"/>
      <c r="I82" s="92"/>
      <c r="J82" s="92"/>
      <c r="K82" s="92"/>
      <c r="L82" s="92"/>
      <c r="M82" s="95"/>
      <c r="N82" s="92"/>
      <c r="O82" s="92"/>
      <c r="P82" s="92"/>
    </row>
    <row r="83" spans="1:16" s="141" customFormat="1">
      <c r="A83" s="92"/>
      <c r="B83" s="92"/>
      <c r="C83" s="95"/>
      <c r="D83" s="92"/>
      <c r="E83" s="92"/>
      <c r="F83" s="92"/>
      <c r="G83" s="92"/>
      <c r="H83" s="95"/>
      <c r="I83" s="92"/>
      <c r="J83" s="92"/>
      <c r="K83" s="92"/>
      <c r="L83" s="92"/>
      <c r="M83" s="95"/>
      <c r="N83" s="92"/>
      <c r="O83" s="92"/>
      <c r="P83" s="92"/>
    </row>
    <row r="84" spans="1:16" s="141" customFormat="1">
      <c r="A84" s="92"/>
      <c r="B84" s="92"/>
      <c r="C84" s="95"/>
      <c r="D84" s="92"/>
      <c r="E84" s="92"/>
      <c r="F84" s="92"/>
      <c r="G84" s="92"/>
      <c r="H84" s="95"/>
      <c r="I84" s="92"/>
      <c r="J84" s="92"/>
      <c r="K84" s="92"/>
      <c r="L84" s="92"/>
      <c r="M84" s="95"/>
      <c r="N84" s="92"/>
      <c r="O84" s="92"/>
      <c r="P84" s="92"/>
    </row>
    <row r="85" spans="1:16" s="141" customFormat="1">
      <c r="A85" s="92"/>
      <c r="B85" s="92"/>
      <c r="C85" s="95"/>
      <c r="D85" s="92"/>
      <c r="E85" s="92"/>
      <c r="F85" s="92"/>
      <c r="G85" s="92"/>
      <c r="H85" s="95"/>
      <c r="I85" s="92"/>
      <c r="J85" s="92"/>
      <c r="K85" s="92"/>
      <c r="L85" s="92"/>
      <c r="M85" s="95"/>
      <c r="N85" s="92"/>
      <c r="O85" s="92"/>
      <c r="P85" s="92"/>
    </row>
    <row r="86" spans="1:16" s="141" customFormat="1">
      <c r="A86" s="92"/>
      <c r="B86" s="92"/>
      <c r="C86" s="95"/>
      <c r="D86" s="92"/>
      <c r="E86" s="92"/>
      <c r="F86" s="92"/>
      <c r="G86" s="92"/>
      <c r="H86" s="95"/>
      <c r="I86" s="92"/>
      <c r="J86" s="92"/>
      <c r="K86" s="92"/>
      <c r="L86" s="92"/>
      <c r="M86" s="95"/>
      <c r="N86" s="92"/>
      <c r="O86" s="92"/>
      <c r="P86" s="92"/>
    </row>
  </sheetData>
  <mergeCells count="1">
    <mergeCell ref="A1:P1"/>
  </mergeCells>
  <phoneticPr fontId="22" type="noConversion"/>
  <pageMargins left="0.75" right="0.75" top="1" bottom="1" header="0.5" footer="0.5"/>
  <pageSetup paperSize="9" orientation="portrait" verticalDpi="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S86"/>
  <sheetViews>
    <sheetView showGridLines="0" workbookViewId="0">
      <selection sqref="A1:IV65536"/>
    </sheetView>
  </sheetViews>
  <sheetFormatPr defaultColWidth="9" defaultRowHeight="16.5"/>
  <cols>
    <col min="1" max="1" width="2.625" style="92" customWidth="1"/>
    <col min="2" max="2" width="11.625" style="93" customWidth="1"/>
    <col min="3" max="3" width="23.125" style="94" customWidth="1"/>
    <col min="4" max="4" width="4.75" style="92" customWidth="1"/>
    <col min="5" max="5" width="6.125" style="92" customWidth="1"/>
    <col min="6" max="6" width="5.625" style="92" customWidth="1"/>
    <col min="7" max="7" width="11.625" style="92" customWidth="1"/>
    <col min="8" max="8" width="23.125" style="95" customWidth="1"/>
    <col min="9" max="9" width="4.75" style="92" customWidth="1"/>
    <col min="10" max="10" width="7.875" style="92" customWidth="1"/>
    <col min="11" max="11" width="5.625" style="92" customWidth="1"/>
    <col min="12" max="12" width="11.625" style="92" customWidth="1"/>
    <col min="13" max="13" width="23.125" style="95" customWidth="1"/>
    <col min="14" max="14" width="4.75" style="92" customWidth="1"/>
    <col min="15" max="15" width="7.875" style="92" customWidth="1"/>
    <col min="16" max="16" width="5.625" style="92" customWidth="1"/>
    <col min="17" max="19" width="8.625" style="92" hidden="1" customWidth="1"/>
    <col min="20" max="20" width="8.625" style="92" customWidth="1"/>
    <col min="21" max="16384" width="9" style="92"/>
  </cols>
  <sheetData>
    <row r="1" spans="1:19" s="86" customFormat="1" ht="25.5">
      <c r="A1" s="407" t="s">
        <v>297</v>
      </c>
      <c r="B1" s="407"/>
      <c r="C1" s="407"/>
      <c r="D1" s="407"/>
      <c r="E1" s="407"/>
      <c r="F1" s="407"/>
      <c r="G1" s="407"/>
      <c r="H1" s="407"/>
      <c r="I1" s="407"/>
      <c r="J1" s="407"/>
      <c r="K1" s="407"/>
      <c r="L1" s="407"/>
      <c r="M1" s="407"/>
      <c r="N1" s="407"/>
      <c r="O1" s="407"/>
      <c r="P1" s="407"/>
    </row>
    <row r="2" spans="1:19" s="86" customFormat="1" ht="10.5" customHeight="1">
      <c r="A2" s="87"/>
      <c r="B2" s="88"/>
      <c r="C2" s="89"/>
      <c r="D2" s="88"/>
      <c r="E2" s="88"/>
      <c r="F2" s="88"/>
      <c r="G2" s="88"/>
      <c r="H2" s="89"/>
      <c r="I2" s="88"/>
      <c r="J2" s="88"/>
      <c r="K2" s="88"/>
      <c r="L2" s="88"/>
      <c r="M2" s="89"/>
      <c r="N2" s="88"/>
      <c r="O2" s="88"/>
      <c r="P2" s="88"/>
    </row>
    <row r="3" spans="1:19" s="173" customFormat="1">
      <c r="A3" s="170" t="s">
        <v>115</v>
      </c>
      <c r="B3" s="171"/>
      <c r="C3" s="171"/>
      <c r="D3" s="170"/>
      <c r="E3" s="170"/>
      <c r="F3" s="170"/>
      <c r="G3" s="170"/>
      <c r="H3" s="172"/>
      <c r="I3" s="170"/>
      <c r="J3" s="170"/>
      <c r="K3" s="170"/>
      <c r="L3" s="170"/>
      <c r="M3" s="170"/>
      <c r="N3" s="170"/>
      <c r="O3" s="170"/>
      <c r="P3" s="171"/>
    </row>
    <row r="4" spans="1:19" ht="10.5" customHeight="1"/>
    <row r="5" spans="1:19" s="95" customFormat="1">
      <c r="A5" s="96" t="s">
        <v>0</v>
      </c>
      <c r="B5" s="97"/>
      <c r="C5" s="98" t="s">
        <v>1</v>
      </c>
      <c r="D5" s="97"/>
      <c r="E5" s="99"/>
      <c r="F5" s="100"/>
      <c r="G5" s="101"/>
      <c r="H5" s="98" t="s">
        <v>2</v>
      </c>
      <c r="I5" s="101"/>
      <c r="J5" s="102"/>
      <c r="K5" s="103"/>
      <c r="L5" s="104"/>
      <c r="M5" s="98" t="s">
        <v>3</v>
      </c>
      <c r="N5" s="101"/>
      <c r="O5" s="102"/>
      <c r="P5" s="105"/>
    </row>
    <row r="6" spans="1:19" s="95" customFormat="1">
      <c r="A6" s="106"/>
      <c r="B6" s="107" t="s">
        <v>30</v>
      </c>
      <c r="C6" s="108"/>
      <c r="D6" s="96" t="s">
        <v>4</v>
      </c>
      <c r="E6" s="109" t="s">
        <v>5</v>
      </c>
      <c r="F6" s="96" t="s">
        <v>4</v>
      </c>
      <c r="G6" s="107" t="s">
        <v>30</v>
      </c>
      <c r="H6" s="108"/>
      <c r="I6" s="96" t="s">
        <v>4</v>
      </c>
      <c r="J6" s="96" t="s">
        <v>5</v>
      </c>
      <c r="K6" s="96" t="s">
        <v>4</v>
      </c>
      <c r="L6" s="107" t="s">
        <v>30</v>
      </c>
      <c r="M6" s="110"/>
      <c r="N6" s="96" t="s">
        <v>4</v>
      </c>
      <c r="O6" s="96" t="s">
        <v>5</v>
      </c>
      <c r="P6" s="111" t="s">
        <v>4</v>
      </c>
    </row>
    <row r="7" spans="1:19" s="95" customFormat="1">
      <c r="A7" s="106"/>
      <c r="B7" s="112" t="s">
        <v>31</v>
      </c>
      <c r="C7" s="113" t="s">
        <v>7</v>
      </c>
      <c r="D7" s="114"/>
      <c r="E7" s="115" t="s">
        <v>8</v>
      </c>
      <c r="F7" s="114" t="s">
        <v>9</v>
      </c>
      <c r="G7" s="112" t="s">
        <v>31</v>
      </c>
      <c r="H7" s="113" t="s">
        <v>7</v>
      </c>
      <c r="I7" s="114"/>
      <c r="J7" s="114" t="s">
        <v>10</v>
      </c>
      <c r="K7" s="114" t="s">
        <v>9</v>
      </c>
      <c r="L7" s="112" t="s">
        <v>31</v>
      </c>
      <c r="M7" s="116" t="s">
        <v>7</v>
      </c>
      <c r="N7" s="114"/>
      <c r="O7" s="114" t="s">
        <v>11</v>
      </c>
      <c r="P7" s="117" t="s">
        <v>9</v>
      </c>
    </row>
    <row r="8" spans="1:19" s="95" customFormat="1">
      <c r="A8" s="118" t="s">
        <v>12</v>
      </c>
      <c r="B8" s="119" t="s">
        <v>13</v>
      </c>
      <c r="C8" s="120"/>
      <c r="D8" s="118" t="s">
        <v>14</v>
      </c>
      <c r="E8" s="121" t="s">
        <v>15</v>
      </c>
      <c r="F8" s="118" t="s">
        <v>16</v>
      </c>
      <c r="G8" s="119" t="s">
        <v>13</v>
      </c>
      <c r="H8" s="120"/>
      <c r="I8" s="118" t="s">
        <v>14</v>
      </c>
      <c r="J8" s="118" t="s">
        <v>15</v>
      </c>
      <c r="K8" s="118" t="s">
        <v>16</v>
      </c>
      <c r="L8" s="119" t="s">
        <v>13</v>
      </c>
      <c r="M8" s="122"/>
      <c r="N8" s="118" t="s">
        <v>14</v>
      </c>
      <c r="O8" s="118" t="s">
        <v>15</v>
      </c>
      <c r="P8" s="123" t="s">
        <v>16</v>
      </c>
    </row>
    <row r="9" spans="1:19" ht="3.95" customHeight="1">
      <c r="A9" s="124"/>
      <c r="B9" s="125"/>
      <c r="C9" s="126"/>
      <c r="D9" s="127"/>
      <c r="E9" s="127"/>
      <c r="F9" s="124"/>
      <c r="G9" s="128"/>
      <c r="H9" s="129"/>
      <c r="I9" s="127"/>
      <c r="J9" s="127"/>
      <c r="K9" s="124"/>
      <c r="L9" s="128"/>
      <c r="M9" s="129"/>
      <c r="N9" s="127"/>
      <c r="O9" s="127"/>
      <c r="P9" s="130"/>
    </row>
    <row r="10" spans="1:19" s="137" customFormat="1">
      <c r="A10" s="131" t="s">
        <v>17</v>
      </c>
      <c r="B10" s="132" t="s">
        <v>17</v>
      </c>
      <c r="C10" s="133" t="s">
        <v>18</v>
      </c>
      <c r="D10" s="134">
        <v>1459</v>
      </c>
      <c r="E10" s="135">
        <f>D10/$Q$10*100000</f>
        <v>45.194694966785462</v>
      </c>
      <c r="F10" s="136">
        <f>D10/$D$10*100</f>
        <v>100</v>
      </c>
      <c r="G10" s="132"/>
      <c r="H10" s="133" t="s">
        <v>18</v>
      </c>
      <c r="I10" s="134">
        <v>993</v>
      </c>
      <c r="J10" s="135">
        <f>I10/$R$10*100000</f>
        <v>59.368718604231262</v>
      </c>
      <c r="K10" s="136">
        <f>I10/$I$10*100</f>
        <v>100</v>
      </c>
      <c r="L10" s="132" t="s">
        <v>17</v>
      </c>
      <c r="M10" s="133" t="s">
        <v>18</v>
      </c>
      <c r="N10" s="134">
        <v>466</v>
      </c>
      <c r="O10" s="135">
        <f>N10/$S$10*100000</f>
        <v>29.955189350865904</v>
      </c>
      <c r="P10" s="135">
        <f>N10/$N$10*100</f>
        <v>100</v>
      </c>
      <c r="Q10" s="174">
        <v>3228255</v>
      </c>
      <c r="R10" s="174">
        <v>1672598</v>
      </c>
      <c r="S10" s="174">
        <v>1555657</v>
      </c>
    </row>
    <row r="11" spans="1:19" ht="15.75">
      <c r="A11" s="138"/>
      <c r="B11" s="139"/>
      <c r="C11" s="133"/>
      <c r="D11" s="134"/>
      <c r="E11" s="135"/>
      <c r="F11" s="136"/>
      <c r="G11" s="139"/>
      <c r="H11" s="133"/>
      <c r="I11" s="134"/>
      <c r="J11" s="135"/>
      <c r="K11" s="136"/>
      <c r="L11" s="139"/>
      <c r="M11" s="133"/>
      <c r="N11" s="134"/>
      <c r="O11" s="135"/>
      <c r="P11" s="135"/>
    </row>
    <row r="12" spans="1:19" s="93" customFormat="1" ht="15">
      <c r="A12" s="138">
        <v>1</v>
      </c>
      <c r="B12" s="140" t="str">
        <f t="shared" ref="B12:B21" si="0">VLOOKUP(C12,$R$32:$S$74,2,FALSE)</f>
        <v>V01-X59, Y85-Y86</v>
      </c>
      <c r="C12" s="133" t="s">
        <v>19</v>
      </c>
      <c r="D12" s="134">
        <v>685</v>
      </c>
      <c r="E12" s="135">
        <f t="shared" ref="E12:E22" si="1">D12/$Q$10*100000</f>
        <v>21.218893798662126</v>
      </c>
      <c r="F12" s="136">
        <f t="shared" ref="F12:F22" si="2">D12/$D$10*100</f>
        <v>46.949965729952019</v>
      </c>
      <c r="G12" s="140" t="str">
        <f t="shared" ref="G12:G21" si="3">VLOOKUP(H12,$R$32:$S$74,2,FALSE)</f>
        <v>V01-X59, Y85-Y86</v>
      </c>
      <c r="H12" s="133" t="s">
        <v>19</v>
      </c>
      <c r="I12" s="134">
        <v>527</v>
      </c>
      <c r="J12" s="135">
        <f t="shared" ref="J12:J22" si="4">I12/$R$10*100000</f>
        <v>31.507869792980742</v>
      </c>
      <c r="K12" s="136">
        <f t="shared" ref="K12:K22" si="5">I12/$I$10*100</f>
        <v>53.071500503524675</v>
      </c>
      <c r="L12" s="140" t="str">
        <f t="shared" ref="L12:L21" si="6">VLOOKUP(M12,$R$32:$S$74,2,FALSE)</f>
        <v>V01-X59, Y85-Y86</v>
      </c>
      <c r="M12" s="133" t="s">
        <v>19</v>
      </c>
      <c r="N12" s="134">
        <v>158</v>
      </c>
      <c r="O12" s="135">
        <f t="shared" ref="O12:O22" si="7">N12/$S$10*100000</f>
        <v>10.156480509521058</v>
      </c>
      <c r="P12" s="135">
        <f t="shared" ref="P12:P22" si="8">N12/$N$10*100</f>
        <v>33.905579399141637</v>
      </c>
    </row>
    <row r="13" spans="1:19" s="93" customFormat="1" ht="15">
      <c r="A13" s="138">
        <v>2</v>
      </c>
      <c r="B13" s="140" t="str">
        <f t="shared" si="0"/>
        <v>X60-X84, Y87.0</v>
      </c>
      <c r="C13" s="133" t="s">
        <v>33</v>
      </c>
      <c r="D13" s="134">
        <v>203</v>
      </c>
      <c r="E13" s="135">
        <f t="shared" si="1"/>
        <v>6.2882269213553457</v>
      </c>
      <c r="F13" s="136">
        <f t="shared" si="2"/>
        <v>13.913639479095272</v>
      </c>
      <c r="G13" s="140" t="str">
        <f t="shared" si="3"/>
        <v>X60-X84, Y87.0</v>
      </c>
      <c r="H13" s="133" t="s">
        <v>33</v>
      </c>
      <c r="I13" s="134">
        <v>120</v>
      </c>
      <c r="J13" s="135">
        <f t="shared" si="4"/>
        <v>7.1744675050430518</v>
      </c>
      <c r="K13" s="136">
        <f t="shared" si="5"/>
        <v>12.084592145015106</v>
      </c>
      <c r="L13" s="140" t="str">
        <f t="shared" si="6"/>
        <v>X60-X84, Y87.0</v>
      </c>
      <c r="M13" s="133" t="s">
        <v>33</v>
      </c>
      <c r="N13" s="134">
        <v>83</v>
      </c>
      <c r="O13" s="135">
        <f t="shared" si="7"/>
        <v>5.335366343609163</v>
      </c>
      <c r="P13" s="135">
        <f t="shared" si="8"/>
        <v>17.811158798283262</v>
      </c>
    </row>
    <row r="14" spans="1:19" s="93" customFormat="1" ht="15">
      <c r="A14" s="138">
        <v>3</v>
      </c>
      <c r="B14" s="140" t="str">
        <f t="shared" si="0"/>
        <v>C00-C97</v>
      </c>
      <c r="C14" s="133" t="s">
        <v>20</v>
      </c>
      <c r="D14" s="134">
        <v>143</v>
      </c>
      <c r="E14" s="135">
        <f t="shared" si="1"/>
        <v>4.4296376835163267</v>
      </c>
      <c r="F14" s="136">
        <f t="shared" si="2"/>
        <v>9.8012337217272112</v>
      </c>
      <c r="G14" s="140" t="str">
        <f t="shared" si="3"/>
        <v>C00-C97</v>
      </c>
      <c r="H14" s="133" t="s">
        <v>20</v>
      </c>
      <c r="I14" s="134">
        <v>85</v>
      </c>
      <c r="J14" s="135">
        <f t="shared" si="4"/>
        <v>5.0819144827388287</v>
      </c>
      <c r="K14" s="136">
        <f t="shared" si="5"/>
        <v>8.5599194360523665</v>
      </c>
      <c r="L14" s="140" t="str">
        <f t="shared" si="6"/>
        <v>C00-C97</v>
      </c>
      <c r="M14" s="133" t="s">
        <v>20</v>
      </c>
      <c r="N14" s="134">
        <v>58</v>
      </c>
      <c r="O14" s="135">
        <f t="shared" si="7"/>
        <v>3.7283282883051987</v>
      </c>
      <c r="P14" s="135">
        <f t="shared" si="8"/>
        <v>12.446351931330472</v>
      </c>
    </row>
    <row r="15" spans="1:19" s="93" customFormat="1" ht="23.25" customHeight="1">
      <c r="A15" s="138">
        <v>4</v>
      </c>
      <c r="B15" s="140" t="str">
        <f t="shared" si="0"/>
        <v>I01-I02.0, I05-I09, I20-I25, I27, I30-I52</v>
      </c>
      <c r="C15" s="133" t="s">
        <v>34</v>
      </c>
      <c r="D15" s="134">
        <v>30</v>
      </c>
      <c r="E15" s="135">
        <f t="shared" si="1"/>
        <v>0.92929461891950915</v>
      </c>
      <c r="F15" s="136">
        <f t="shared" si="2"/>
        <v>2.0562028786840303</v>
      </c>
      <c r="G15" s="140" t="str">
        <f t="shared" si="3"/>
        <v>I01-I02.0, I05-I09, I20-I25, I27, I30-I52</v>
      </c>
      <c r="H15" s="133" t="s">
        <v>34</v>
      </c>
      <c r="I15" s="134">
        <v>21</v>
      </c>
      <c r="J15" s="135">
        <f t="shared" si="4"/>
        <v>1.2555318133825342</v>
      </c>
      <c r="K15" s="136">
        <f t="shared" si="5"/>
        <v>2.1148036253776437</v>
      </c>
      <c r="L15" s="140" t="str">
        <f t="shared" si="6"/>
        <v>M00-M99</v>
      </c>
      <c r="M15" s="133" t="s">
        <v>35</v>
      </c>
      <c r="N15" s="134">
        <v>16</v>
      </c>
      <c r="O15" s="135">
        <f t="shared" si="7"/>
        <v>1.0285043553945374</v>
      </c>
      <c r="P15" s="135">
        <f t="shared" si="8"/>
        <v>3.4334763948497855</v>
      </c>
      <c r="R15" s="141"/>
      <c r="S15" s="141"/>
    </row>
    <row r="16" spans="1:19" s="93" customFormat="1" ht="24.75" customHeight="1">
      <c r="A16" s="138">
        <v>5</v>
      </c>
      <c r="B16" s="140" t="str">
        <f t="shared" si="0"/>
        <v>M00-M99</v>
      </c>
      <c r="C16" s="133" t="s">
        <v>35</v>
      </c>
      <c r="D16" s="134">
        <v>23</v>
      </c>
      <c r="E16" s="135">
        <f t="shared" si="1"/>
        <v>0.71245920783829031</v>
      </c>
      <c r="F16" s="136">
        <f t="shared" si="2"/>
        <v>1.5764222069910898</v>
      </c>
      <c r="G16" s="140" t="str">
        <f t="shared" si="3"/>
        <v>X85-Y09, Y87.1</v>
      </c>
      <c r="H16" s="133" t="s">
        <v>37</v>
      </c>
      <c r="I16" s="134">
        <v>15</v>
      </c>
      <c r="J16" s="135">
        <f t="shared" si="4"/>
        <v>0.89680843813038147</v>
      </c>
      <c r="K16" s="136">
        <f t="shared" si="5"/>
        <v>1.5105740181268883</v>
      </c>
      <c r="L16" s="140" t="str">
        <f t="shared" si="6"/>
        <v>I01-I02.0, I05-I09, I20-I25, I27, I30-I52</v>
      </c>
      <c r="M16" s="133" t="s">
        <v>34</v>
      </c>
      <c r="N16" s="134">
        <v>9</v>
      </c>
      <c r="O16" s="135">
        <f t="shared" si="7"/>
        <v>0.57853369990942738</v>
      </c>
      <c r="P16" s="135">
        <f t="shared" si="8"/>
        <v>1.9313304721030045</v>
      </c>
    </row>
    <row r="17" spans="1:19" s="93" customFormat="1" ht="15">
      <c r="A17" s="138">
        <v>6</v>
      </c>
      <c r="B17" s="140" t="str">
        <f t="shared" si="0"/>
        <v>X85-Y09, Y87.1</v>
      </c>
      <c r="C17" s="133" t="s">
        <v>37</v>
      </c>
      <c r="D17" s="134">
        <v>22</v>
      </c>
      <c r="E17" s="135">
        <f t="shared" si="1"/>
        <v>0.68148272054097336</v>
      </c>
      <c r="F17" s="136">
        <f t="shared" si="2"/>
        <v>1.5078821110349554</v>
      </c>
      <c r="G17" s="140" t="str">
        <f t="shared" si="3"/>
        <v>Q00-Q99</v>
      </c>
      <c r="H17" s="133" t="s">
        <v>36</v>
      </c>
      <c r="I17" s="134">
        <v>11</v>
      </c>
      <c r="J17" s="135">
        <f t="shared" si="4"/>
        <v>0.65765952129561311</v>
      </c>
      <c r="K17" s="136">
        <f t="shared" si="5"/>
        <v>1.1077542799597182</v>
      </c>
      <c r="L17" s="140" t="str">
        <f t="shared" si="6"/>
        <v>Q00-Q99</v>
      </c>
      <c r="M17" s="133" t="s">
        <v>36</v>
      </c>
      <c r="N17" s="134">
        <v>8</v>
      </c>
      <c r="O17" s="135">
        <f t="shared" si="7"/>
        <v>0.51425217769726872</v>
      </c>
      <c r="P17" s="135">
        <f t="shared" si="8"/>
        <v>1.7167381974248928</v>
      </c>
    </row>
    <row r="18" spans="1:19" s="93" customFormat="1" ht="15">
      <c r="A18" s="138">
        <v>7</v>
      </c>
      <c r="B18" s="140" t="str">
        <f t="shared" si="0"/>
        <v>Q00-Q99</v>
      </c>
      <c r="C18" s="133" t="s">
        <v>36</v>
      </c>
      <c r="D18" s="134">
        <v>19</v>
      </c>
      <c r="E18" s="135">
        <f t="shared" si="1"/>
        <v>0.58855325864902241</v>
      </c>
      <c r="F18" s="136">
        <f t="shared" si="2"/>
        <v>1.3022618231665526</v>
      </c>
      <c r="G18" s="140" t="str">
        <f t="shared" si="3"/>
        <v>M00-M99</v>
      </c>
      <c r="H18" s="133" t="s">
        <v>35</v>
      </c>
      <c r="I18" s="134">
        <v>7</v>
      </c>
      <c r="J18" s="135">
        <f t="shared" si="4"/>
        <v>0.41851060446084476</v>
      </c>
      <c r="K18" s="136">
        <f t="shared" si="5"/>
        <v>0.70493454179254789</v>
      </c>
      <c r="L18" s="140" t="str">
        <f t="shared" si="6"/>
        <v>X85-Y09, Y87.1</v>
      </c>
      <c r="M18" s="133" t="s">
        <v>37</v>
      </c>
      <c r="N18" s="134">
        <v>7</v>
      </c>
      <c r="O18" s="135">
        <f t="shared" si="7"/>
        <v>0.44997065548511012</v>
      </c>
      <c r="P18" s="135">
        <f t="shared" si="8"/>
        <v>1.502145922746781</v>
      </c>
    </row>
    <row r="19" spans="1:19" s="93" customFormat="1" ht="15">
      <c r="A19" s="138">
        <v>8</v>
      </c>
      <c r="B19" s="140" t="str">
        <f t="shared" si="0"/>
        <v>I60-I69</v>
      </c>
      <c r="C19" s="133" t="s">
        <v>21</v>
      </c>
      <c r="D19" s="134">
        <v>10</v>
      </c>
      <c r="E19" s="135">
        <f t="shared" si="1"/>
        <v>0.30976487297316968</v>
      </c>
      <c r="F19" s="136">
        <f t="shared" si="2"/>
        <v>0.68540095956134339</v>
      </c>
      <c r="G19" s="140" t="str">
        <f t="shared" si="3"/>
        <v>J40-J47</v>
      </c>
      <c r="H19" s="133" t="s">
        <v>38</v>
      </c>
      <c r="I19" s="134">
        <v>7</v>
      </c>
      <c r="J19" s="135">
        <f t="shared" si="4"/>
        <v>0.41851060446084476</v>
      </c>
      <c r="K19" s="136">
        <f t="shared" si="5"/>
        <v>0.70493454179254789</v>
      </c>
      <c r="L19" s="140" t="str">
        <f t="shared" si="6"/>
        <v>I60-I69</v>
      </c>
      <c r="M19" s="133" t="s">
        <v>21</v>
      </c>
      <c r="N19" s="134">
        <v>5</v>
      </c>
      <c r="O19" s="135">
        <f t="shared" si="7"/>
        <v>0.32140761106079296</v>
      </c>
      <c r="P19" s="135">
        <f t="shared" si="8"/>
        <v>1.0729613733905579</v>
      </c>
    </row>
    <row r="20" spans="1:19" s="93" customFormat="1" ht="21">
      <c r="A20" s="138">
        <v>9</v>
      </c>
      <c r="B20" s="140" t="str">
        <f t="shared" si="0"/>
        <v>A40-A41</v>
      </c>
      <c r="C20" s="133" t="s">
        <v>29</v>
      </c>
      <c r="D20" s="134">
        <v>9</v>
      </c>
      <c r="E20" s="135">
        <f t="shared" si="1"/>
        <v>0.27878838567585279</v>
      </c>
      <c r="F20" s="136">
        <f t="shared" si="2"/>
        <v>0.61686086360520898</v>
      </c>
      <c r="G20" s="140" t="str">
        <f t="shared" si="3"/>
        <v>B20-B24</v>
      </c>
      <c r="H20" s="133" t="s">
        <v>40</v>
      </c>
      <c r="I20" s="134">
        <v>7</v>
      </c>
      <c r="J20" s="135">
        <f t="shared" si="4"/>
        <v>0.41851060446084476</v>
      </c>
      <c r="K20" s="136">
        <f t="shared" si="5"/>
        <v>0.70493454179254789</v>
      </c>
      <c r="L20" s="140" t="str">
        <f t="shared" si="6"/>
        <v>N00-N07, N17-N19, N25-N27</v>
      </c>
      <c r="M20" s="133" t="s">
        <v>39</v>
      </c>
      <c r="N20" s="134">
        <v>5</v>
      </c>
      <c r="O20" s="135">
        <f t="shared" si="7"/>
        <v>0.32140761106079296</v>
      </c>
      <c r="P20" s="135">
        <f t="shared" si="8"/>
        <v>1.0729613733905579</v>
      </c>
      <c r="Q20" s="141"/>
      <c r="R20" s="141"/>
    </row>
    <row r="21" spans="1:19" s="93" customFormat="1" ht="15">
      <c r="A21" s="138">
        <v>10</v>
      </c>
      <c r="B21" s="140" t="str">
        <f t="shared" si="0"/>
        <v>J12-J18</v>
      </c>
      <c r="C21" s="133" t="s">
        <v>22</v>
      </c>
      <c r="D21" s="134">
        <v>9</v>
      </c>
      <c r="E21" s="135">
        <f t="shared" si="1"/>
        <v>0.27878838567585279</v>
      </c>
      <c r="F21" s="136">
        <f t="shared" si="2"/>
        <v>0.61686086360520898</v>
      </c>
      <c r="G21" s="140" t="str">
        <f t="shared" si="3"/>
        <v>A40-A41</v>
      </c>
      <c r="H21" s="133" t="s">
        <v>29</v>
      </c>
      <c r="I21" s="134">
        <v>6</v>
      </c>
      <c r="J21" s="135">
        <f t="shared" si="4"/>
        <v>0.35872337525215264</v>
      </c>
      <c r="K21" s="136">
        <f t="shared" si="5"/>
        <v>0.60422960725075525</v>
      </c>
      <c r="L21" s="140" t="str">
        <f t="shared" si="6"/>
        <v>J12-J18</v>
      </c>
      <c r="M21" s="133" t="s">
        <v>22</v>
      </c>
      <c r="N21" s="134">
        <v>4</v>
      </c>
      <c r="O21" s="135">
        <f t="shared" si="7"/>
        <v>0.25712608884863436</v>
      </c>
      <c r="P21" s="135">
        <f t="shared" si="8"/>
        <v>0.85836909871244638</v>
      </c>
    </row>
    <row r="22" spans="1:19" s="93" customFormat="1" ht="15">
      <c r="A22" s="138"/>
      <c r="B22" s="142"/>
      <c r="C22" s="133" t="s">
        <v>25</v>
      </c>
      <c r="D22" s="134">
        <f>D10-SUM(D12:D21)</f>
        <v>306</v>
      </c>
      <c r="E22" s="135">
        <f t="shared" si="1"/>
        <v>9.4788051129789945</v>
      </c>
      <c r="F22" s="136">
        <f t="shared" si="2"/>
        <v>20.973269362577106</v>
      </c>
      <c r="G22" s="142"/>
      <c r="H22" s="133" t="s">
        <v>25</v>
      </c>
      <c r="I22" s="134">
        <f>I10-SUM(I12:I21)</f>
        <v>187</v>
      </c>
      <c r="J22" s="135">
        <f t="shared" si="4"/>
        <v>11.180211862025423</v>
      </c>
      <c r="K22" s="136">
        <f t="shared" si="5"/>
        <v>18.831822759315205</v>
      </c>
      <c r="L22" s="142"/>
      <c r="M22" s="133" t="s">
        <v>25</v>
      </c>
      <c r="N22" s="134">
        <f>N10-SUM(N12:N21)</f>
        <v>113</v>
      </c>
      <c r="O22" s="135">
        <f t="shared" si="7"/>
        <v>7.263812009973921</v>
      </c>
      <c r="P22" s="135">
        <f t="shared" si="8"/>
        <v>24.248927038626608</v>
      </c>
    </row>
    <row r="23" spans="1:19" s="93" customFormat="1" ht="15.75">
      <c r="A23" s="138"/>
      <c r="B23" s="142"/>
      <c r="C23" s="143"/>
      <c r="D23" s="134"/>
      <c r="E23" s="135"/>
      <c r="F23" s="136"/>
      <c r="G23" s="142"/>
      <c r="H23" s="143"/>
      <c r="I23" s="134"/>
      <c r="J23" s="135"/>
      <c r="K23" s="136"/>
      <c r="L23" s="142"/>
      <c r="M23" s="143"/>
      <c r="N23" s="134"/>
      <c r="O23" s="135"/>
      <c r="P23" s="135"/>
    </row>
    <row r="24" spans="1:19" s="93" customFormat="1" ht="15.75">
      <c r="A24" s="144"/>
      <c r="B24" s="145"/>
      <c r="C24" s="146"/>
      <c r="D24" s="147"/>
      <c r="E24" s="148"/>
      <c r="F24" s="149"/>
      <c r="G24" s="145"/>
      <c r="H24" s="146"/>
      <c r="I24" s="147"/>
      <c r="J24" s="148"/>
      <c r="K24" s="149"/>
      <c r="L24" s="145"/>
      <c r="M24" s="146"/>
      <c r="N24" s="147"/>
      <c r="O24" s="148"/>
      <c r="P24" s="148"/>
    </row>
    <row r="25" spans="1:19" s="93" customFormat="1" ht="15.75">
      <c r="A25" s="138">
        <v>11</v>
      </c>
      <c r="B25" s="140" t="str">
        <f>VLOOKUP(C25,$R$32:$S$74,2,FALSE)</f>
        <v>D50-D64</v>
      </c>
      <c r="C25" s="133" t="s">
        <v>24</v>
      </c>
      <c r="D25" s="134">
        <v>8</v>
      </c>
      <c r="E25" s="135">
        <f>D25/$Q$10*100000</f>
        <v>0.24781189837853579</v>
      </c>
      <c r="F25" s="136">
        <f>D25/$D$10*100</f>
        <v>0.54832076764907478</v>
      </c>
      <c r="G25" s="140" t="str">
        <f>VLOOKUP(H25,$R$32:$S$74,2,FALSE)</f>
        <v>I60-I69</v>
      </c>
      <c r="H25" s="133" t="s">
        <v>21</v>
      </c>
      <c r="I25" s="134">
        <v>5</v>
      </c>
      <c r="J25" s="135">
        <f>I25/$R$10*100000</f>
        <v>0.29893614604346053</v>
      </c>
      <c r="K25" s="136">
        <f>I25/$I$10*100</f>
        <v>0.50352467270896273</v>
      </c>
      <c r="L25" s="140" t="str">
        <f>VLOOKUP(M25,$R$32:$S$74,2,FALSE)</f>
        <v>E10-E14</v>
      </c>
      <c r="M25" s="133" t="s">
        <v>26</v>
      </c>
      <c r="N25" s="134">
        <v>4</v>
      </c>
      <c r="O25" s="135">
        <f>N25/$S$10*100000</f>
        <v>0.25712608884863436</v>
      </c>
      <c r="P25" s="135">
        <f>N25/$N$10*100</f>
        <v>0.85836909871244638</v>
      </c>
      <c r="Q25" s="141"/>
      <c r="R25" s="141"/>
    </row>
    <row r="26" spans="1:19" s="93" customFormat="1" ht="15">
      <c r="A26" s="138">
        <v>12</v>
      </c>
      <c r="B26" s="140" t="str">
        <f>VLOOKUP(C26,$R$32:$S$74,2,FALSE)</f>
        <v>J40-J47</v>
      </c>
      <c r="C26" s="133" t="s">
        <v>38</v>
      </c>
      <c r="D26" s="134">
        <v>8</v>
      </c>
      <c r="E26" s="135">
        <f>D26/$Q$10*100000</f>
        <v>0.24781189837853579</v>
      </c>
      <c r="F26" s="136">
        <f>D26/$D$10*100</f>
        <v>0.54832076764907478</v>
      </c>
      <c r="G26" s="140" t="str">
        <f>VLOOKUP(H26,$R$32:$S$74,2,FALSE)</f>
        <v>J12-J18</v>
      </c>
      <c r="H26" s="133" t="s">
        <v>22</v>
      </c>
      <c r="I26" s="134">
        <v>5</v>
      </c>
      <c r="J26" s="135">
        <f>I26/$R$10*100000</f>
        <v>0.29893614604346053</v>
      </c>
      <c r="K26" s="136">
        <f>I26/$I$10*100</f>
        <v>0.50352467270896273</v>
      </c>
      <c r="L26" s="140" t="str">
        <f>VLOOKUP(M26,$R$32:$S$74,2,FALSE)</f>
        <v>A40-A41</v>
      </c>
      <c r="M26" s="133" t="s">
        <v>29</v>
      </c>
      <c r="N26" s="134">
        <v>3</v>
      </c>
      <c r="O26" s="135">
        <f>N26/$S$10*100000</f>
        <v>0.19284456663647576</v>
      </c>
      <c r="P26" s="135">
        <f>N26/$N$10*100</f>
        <v>0.64377682403433478</v>
      </c>
    </row>
    <row r="27" spans="1:19" s="93" customFormat="1" ht="15.75">
      <c r="A27" s="138">
        <v>13</v>
      </c>
      <c r="B27" s="140" t="str">
        <f>VLOOKUP(C27,$R$32:$S$74,2,FALSE)</f>
        <v>B20-B24</v>
      </c>
      <c r="C27" s="150" t="s">
        <v>40</v>
      </c>
      <c r="D27" s="134">
        <v>7</v>
      </c>
      <c r="E27" s="135">
        <f>D27/$Q$10*100000</f>
        <v>0.21683541108121882</v>
      </c>
      <c r="F27" s="136">
        <f>D27/$D$10*100</f>
        <v>0.47978067169294036</v>
      </c>
      <c r="G27" s="140" t="str">
        <f>VLOOKUP(H27,$R$32:$S$74,2,FALSE)</f>
        <v>D50-D64</v>
      </c>
      <c r="H27" s="150" t="s">
        <v>24</v>
      </c>
      <c r="I27" s="134">
        <v>5</v>
      </c>
      <c r="J27" s="135">
        <f>I27/$R$10*100000</f>
        <v>0.29893614604346053</v>
      </c>
      <c r="K27" s="136">
        <f>I27/$I$10*100</f>
        <v>0.50352467270896273</v>
      </c>
      <c r="L27" s="140" t="str">
        <f>VLOOKUP(M27,$R$32:$S$74,2,FALSE)</f>
        <v>D50-D64</v>
      </c>
      <c r="M27" s="150" t="s">
        <v>24</v>
      </c>
      <c r="N27" s="134">
        <v>3</v>
      </c>
      <c r="O27" s="135">
        <f>N27/$S$10*100000</f>
        <v>0.19284456663647576</v>
      </c>
      <c r="P27" s="135">
        <f>N27/$N$10*100</f>
        <v>0.64377682403433478</v>
      </c>
      <c r="Q27" s="141"/>
      <c r="R27" s="141"/>
    </row>
    <row r="28" spans="1:19" s="93" customFormat="1" ht="15">
      <c r="A28" s="138">
        <v>14</v>
      </c>
      <c r="B28" s="140" t="str">
        <f>VLOOKUP(C28,$R$32:$S$74,2,FALSE)</f>
        <v>E10-E14</v>
      </c>
      <c r="C28" s="133" t="s">
        <v>26</v>
      </c>
      <c r="D28" s="134">
        <v>6</v>
      </c>
      <c r="E28" s="135">
        <f>D28/$Q$10*100000</f>
        <v>0.18585892378390181</v>
      </c>
      <c r="F28" s="136">
        <f>D28/$D$10*100</f>
        <v>0.411240575736806</v>
      </c>
      <c r="G28" s="140" t="str">
        <f>VLOOKUP(H28,$R$32:$S$74,2,FALSE)</f>
        <v>I71</v>
      </c>
      <c r="H28" s="133" t="s">
        <v>68</v>
      </c>
      <c r="I28" s="134">
        <v>4</v>
      </c>
      <c r="J28" s="135">
        <f>I28/$R$10*100000</f>
        <v>0.23914891683476841</v>
      </c>
      <c r="K28" s="136">
        <f>I28/$I$10*100</f>
        <v>0.4028197381671702</v>
      </c>
      <c r="L28" s="140" t="str">
        <f>VLOOKUP(M28,$R$32:$S$74,2,FALSE)</f>
        <v>A15-A19</v>
      </c>
      <c r="M28" s="133" t="s">
        <v>28</v>
      </c>
      <c r="N28" s="134">
        <v>2</v>
      </c>
      <c r="O28" s="135">
        <f>N28/$S$10*100000</f>
        <v>0.12856304442431718</v>
      </c>
      <c r="P28" s="135">
        <f>N28/$N$10*100</f>
        <v>0.42918454935622319</v>
      </c>
    </row>
    <row r="29" spans="1:19" s="93" customFormat="1" ht="21">
      <c r="A29" s="151">
        <v>15</v>
      </c>
      <c r="B29" s="152" t="str">
        <f>VLOOKUP(C29,$R$32:$S$74,2,FALSE)</f>
        <v>N00-N07, N17-N19, N25-N27</v>
      </c>
      <c r="C29" s="153" t="s">
        <v>39</v>
      </c>
      <c r="D29" s="154">
        <v>6</v>
      </c>
      <c r="E29" s="155">
        <f>D29/$Q$10*100000</f>
        <v>0.18585892378390181</v>
      </c>
      <c r="F29" s="156">
        <f>D29/$D$10*100</f>
        <v>0.411240575736806</v>
      </c>
      <c r="G29" s="152" t="str">
        <f>VLOOKUP(H29,$R$32:$S$74,2,FALSE)</f>
        <v>K70, K73-K74</v>
      </c>
      <c r="H29" s="153" t="s">
        <v>23</v>
      </c>
      <c r="I29" s="154">
        <v>4</v>
      </c>
      <c r="J29" s="155">
        <f>I29/$R$10*100000</f>
        <v>0.23914891683476841</v>
      </c>
      <c r="K29" s="156">
        <f>I29/$I$10*100</f>
        <v>0.4028197381671702</v>
      </c>
      <c r="L29" s="152" t="str">
        <f>VLOOKUP(M29,$R$32:$S$74,2,FALSE)</f>
        <v>J40-J47</v>
      </c>
      <c r="M29" s="153" t="s">
        <v>38</v>
      </c>
      <c r="N29" s="154">
        <v>1</v>
      </c>
      <c r="O29" s="155">
        <f>N29/$S$10*100000</f>
        <v>6.428152221215859E-2</v>
      </c>
      <c r="P29" s="155">
        <f>N29/$N$10*100</f>
        <v>0.21459227467811159</v>
      </c>
    </row>
    <row r="30" spans="1:19" s="93" customFormat="1" ht="2.25" customHeight="1">
      <c r="A30" s="130"/>
      <c r="B30" s="157"/>
      <c r="C30" s="158"/>
      <c r="D30" s="159"/>
      <c r="E30" s="160"/>
      <c r="F30" s="160"/>
      <c r="G30" s="161"/>
      <c r="H30" s="162"/>
      <c r="I30" s="159"/>
      <c r="J30" s="160"/>
      <c r="K30" s="160"/>
      <c r="L30" s="161"/>
      <c r="M30" s="162"/>
      <c r="N30" s="159"/>
      <c r="O30" s="160"/>
      <c r="P30" s="160"/>
    </row>
    <row r="31" spans="1:19" s="164" customFormat="1">
      <c r="A31" s="163" t="s">
        <v>116</v>
      </c>
      <c r="B31" s="86"/>
      <c r="I31" s="165"/>
      <c r="J31" s="165"/>
      <c r="K31" s="165"/>
      <c r="L31" s="86"/>
      <c r="M31" s="86"/>
      <c r="N31" s="165"/>
      <c r="O31" s="165"/>
      <c r="P31" s="165"/>
    </row>
    <row r="32" spans="1:19" s="167" customFormat="1" ht="15.75">
      <c r="A32" s="166" t="s">
        <v>17</v>
      </c>
      <c r="B32" s="92"/>
      <c r="C32" s="94"/>
      <c r="H32" s="94"/>
      <c r="I32" s="166"/>
      <c r="J32" s="166"/>
      <c r="K32" s="166"/>
      <c r="M32" s="94"/>
      <c r="N32" s="166"/>
      <c r="O32" s="166"/>
      <c r="P32" s="166"/>
      <c r="R32" t="s">
        <v>117</v>
      </c>
      <c r="S32" s="175" t="s">
        <v>118</v>
      </c>
    </row>
    <row r="33" spans="1:19" s="141" customFormat="1">
      <c r="A33" s="92"/>
      <c r="B33"/>
      <c r="C33" s="92"/>
      <c r="D33" s="92"/>
      <c r="E33" s="92"/>
      <c r="F33" s="92"/>
      <c r="G33" s="92"/>
      <c r="H33" s="95"/>
      <c r="I33" s="92"/>
      <c r="J33" s="92"/>
      <c r="K33" s="92"/>
      <c r="L33" s="92"/>
      <c r="M33" s="95"/>
      <c r="N33" s="92"/>
      <c r="O33" s="92"/>
      <c r="P33" s="92"/>
      <c r="R33" t="s">
        <v>119</v>
      </c>
      <c r="S33" s="175" t="s">
        <v>42</v>
      </c>
    </row>
    <row r="34" spans="1:19" s="141" customFormat="1">
      <c r="A34" s="92"/>
      <c r="B34"/>
      <c r="C34" s="92"/>
      <c r="D34" s="92"/>
      <c r="E34" s="92"/>
      <c r="F34" s="92"/>
      <c r="G34" s="92"/>
      <c r="H34" s="95"/>
      <c r="I34" s="92"/>
      <c r="J34" s="92"/>
      <c r="K34" s="92"/>
      <c r="L34" s="92"/>
      <c r="M34" s="95"/>
      <c r="N34" s="92"/>
      <c r="O34" s="92"/>
      <c r="P34" s="92"/>
      <c r="R34" t="s">
        <v>120</v>
      </c>
      <c r="S34" s="175" t="s">
        <v>43</v>
      </c>
    </row>
    <row r="35" spans="1:19" s="141" customFormat="1">
      <c r="A35" s="92"/>
      <c r="B35"/>
      <c r="C35" s="92"/>
      <c r="D35" s="92"/>
      <c r="E35" s="92"/>
      <c r="F35" s="92"/>
      <c r="G35" s="92"/>
      <c r="H35" s="95"/>
      <c r="I35" s="92"/>
      <c r="J35" s="92"/>
      <c r="K35" s="92"/>
      <c r="L35" s="92"/>
      <c r="M35" s="95"/>
      <c r="N35" s="92"/>
      <c r="O35" s="92"/>
      <c r="P35" s="92"/>
      <c r="R35" t="s">
        <v>28</v>
      </c>
      <c r="S35" s="175" t="s">
        <v>44</v>
      </c>
    </row>
    <row r="36" spans="1:19" s="141" customFormat="1">
      <c r="A36" s="92"/>
      <c r="B36" s="92"/>
      <c r="C36" s="95"/>
      <c r="D36" s="92"/>
      <c r="E36" s="92"/>
      <c r="F36" s="92"/>
      <c r="G36" s="92"/>
      <c r="H36" s="95"/>
      <c r="I36" s="92"/>
      <c r="J36" s="92"/>
      <c r="K36" s="92"/>
      <c r="L36" s="92"/>
      <c r="M36" s="95"/>
      <c r="N36" s="92"/>
      <c r="O36" s="92"/>
      <c r="P36" s="92"/>
      <c r="R36" t="s">
        <v>29</v>
      </c>
      <c r="S36" s="175" t="s">
        <v>45</v>
      </c>
    </row>
    <row r="37" spans="1:19" s="141" customFormat="1">
      <c r="A37" s="92"/>
      <c r="B37" s="92"/>
      <c r="C37" s="95"/>
      <c r="D37" s="92"/>
      <c r="E37" s="92"/>
      <c r="F37" s="92"/>
      <c r="G37" s="92"/>
      <c r="H37" s="95"/>
      <c r="I37" s="92"/>
      <c r="J37" s="92"/>
      <c r="K37" s="92"/>
      <c r="L37" s="92"/>
      <c r="M37" s="95"/>
      <c r="N37" s="92"/>
      <c r="O37" s="92"/>
      <c r="P37" s="92"/>
      <c r="R37" t="s">
        <v>46</v>
      </c>
      <c r="S37" s="175" t="s">
        <v>47</v>
      </c>
    </row>
    <row r="38" spans="1:19" s="141" customFormat="1">
      <c r="A38" s="92"/>
      <c r="B38" s="92"/>
      <c r="C38" s="95"/>
      <c r="D38" s="92"/>
      <c r="E38" s="92"/>
      <c r="F38" s="92"/>
      <c r="G38" s="92"/>
      <c r="H38" s="95"/>
      <c r="I38" s="92"/>
      <c r="J38" s="92"/>
      <c r="K38" s="92"/>
      <c r="L38" s="92"/>
      <c r="M38" s="95"/>
      <c r="N38" s="92"/>
      <c r="O38" s="92"/>
      <c r="P38" s="92"/>
      <c r="R38" t="s">
        <v>40</v>
      </c>
      <c r="S38" s="175" t="s">
        <v>48</v>
      </c>
    </row>
    <row r="39" spans="1:19" s="141" customFormat="1">
      <c r="A39" s="92"/>
      <c r="B39" s="92"/>
      <c r="C39" s="95"/>
      <c r="D39" s="92"/>
      <c r="E39" s="92"/>
      <c r="F39" s="92"/>
      <c r="G39" s="92"/>
      <c r="H39" s="95"/>
      <c r="I39" s="92"/>
      <c r="J39" s="92"/>
      <c r="K39" s="92"/>
      <c r="L39" s="92"/>
      <c r="M39" s="95"/>
      <c r="N39" s="92"/>
      <c r="O39" s="92"/>
      <c r="P39" s="92"/>
      <c r="R39" t="s">
        <v>20</v>
      </c>
      <c r="S39" s="175" t="s">
        <v>49</v>
      </c>
    </row>
    <row r="40" spans="1:19" s="141" customFormat="1">
      <c r="A40" s="92"/>
      <c r="B40" s="92"/>
      <c r="C40" s="95"/>
      <c r="D40" s="92"/>
      <c r="E40" s="92"/>
      <c r="F40" s="92"/>
      <c r="G40" s="92"/>
      <c r="H40" s="95"/>
      <c r="I40" s="92"/>
      <c r="J40" s="92"/>
      <c r="K40" s="92"/>
      <c r="L40" s="92"/>
      <c r="M40" s="95"/>
      <c r="N40" s="92"/>
      <c r="O40" s="92"/>
      <c r="P40" s="92"/>
      <c r="R40" t="s">
        <v>50</v>
      </c>
      <c r="S40" s="175" t="s">
        <v>51</v>
      </c>
    </row>
    <row r="41" spans="1:19" s="141" customFormat="1">
      <c r="A41" s="92"/>
      <c r="B41" s="92"/>
      <c r="C41" s="95"/>
      <c r="D41" s="92"/>
      <c r="E41" s="92"/>
      <c r="F41" s="92"/>
      <c r="G41" s="92"/>
      <c r="H41" s="95"/>
      <c r="I41" s="92"/>
      <c r="J41" s="92"/>
      <c r="K41" s="92"/>
      <c r="L41" s="92"/>
      <c r="M41" s="95"/>
      <c r="N41" s="92"/>
      <c r="O41" s="92"/>
      <c r="P41" s="92"/>
      <c r="R41" t="s">
        <v>24</v>
      </c>
      <c r="S41" s="175" t="s">
        <v>52</v>
      </c>
    </row>
    <row r="42" spans="1:19" s="141" customFormat="1">
      <c r="A42" s="92"/>
      <c r="B42" s="92"/>
      <c r="C42" s="95"/>
      <c r="D42" s="92"/>
      <c r="E42" s="92"/>
      <c r="F42" s="92"/>
      <c r="G42" s="92"/>
      <c r="H42" s="95"/>
      <c r="I42" s="92"/>
      <c r="J42" s="92"/>
      <c r="K42" s="92"/>
      <c r="L42" s="92"/>
      <c r="M42" s="95"/>
      <c r="N42" s="92"/>
      <c r="O42" s="92"/>
      <c r="P42" s="92"/>
      <c r="R42" t="s">
        <v>26</v>
      </c>
      <c r="S42" s="175" t="s">
        <v>53</v>
      </c>
    </row>
    <row r="43" spans="1:19" s="141" customFormat="1">
      <c r="A43" s="92"/>
      <c r="B43" s="92"/>
      <c r="C43" s="95"/>
      <c r="D43" s="92"/>
      <c r="E43" s="92"/>
      <c r="F43" s="92"/>
      <c r="G43" s="92"/>
      <c r="H43" s="95"/>
      <c r="I43" s="92"/>
      <c r="J43" s="92"/>
      <c r="K43" s="92"/>
      <c r="L43" s="92"/>
      <c r="M43" s="95"/>
      <c r="N43" s="92"/>
      <c r="O43" s="92"/>
      <c r="P43" s="92"/>
      <c r="R43" t="s">
        <v>54</v>
      </c>
      <c r="S43" s="175" t="s">
        <v>55</v>
      </c>
    </row>
    <row r="44" spans="1:19" s="141" customFormat="1">
      <c r="A44" s="92"/>
      <c r="B44" s="92"/>
      <c r="C44" s="95"/>
      <c r="D44" s="92"/>
      <c r="E44" s="92"/>
      <c r="F44" s="92"/>
      <c r="G44" s="92"/>
      <c r="H44" s="95"/>
      <c r="I44" s="92"/>
      <c r="J44" s="92"/>
      <c r="K44" s="92"/>
      <c r="L44" s="92"/>
      <c r="M44" s="95"/>
      <c r="N44" s="92"/>
      <c r="O44" s="92"/>
      <c r="P44" s="92"/>
      <c r="R44" t="s">
        <v>27</v>
      </c>
      <c r="S44" s="175" t="s">
        <v>56</v>
      </c>
    </row>
    <row r="45" spans="1:19" s="141" customFormat="1">
      <c r="A45" s="92"/>
      <c r="B45" s="92"/>
      <c r="C45" s="95"/>
      <c r="D45" s="92"/>
      <c r="E45" s="92"/>
      <c r="F45" s="92"/>
      <c r="G45" s="92"/>
      <c r="H45" s="95"/>
      <c r="I45" s="92"/>
      <c r="J45" s="92"/>
      <c r="K45" s="92"/>
      <c r="L45" s="92"/>
      <c r="M45" s="95"/>
      <c r="N45" s="92"/>
      <c r="O45" s="92"/>
      <c r="P45" s="92"/>
      <c r="R45" t="s">
        <v>57</v>
      </c>
      <c r="S45" s="175" t="s">
        <v>58</v>
      </c>
    </row>
    <row r="46" spans="1:19" s="141" customFormat="1">
      <c r="A46" s="92"/>
      <c r="B46" s="92"/>
      <c r="C46" s="95"/>
      <c r="D46" s="92"/>
      <c r="E46" s="92"/>
      <c r="F46" s="92"/>
      <c r="G46" s="92"/>
      <c r="H46" s="95"/>
      <c r="I46" s="92"/>
      <c r="J46" s="92"/>
      <c r="K46" s="92"/>
      <c r="L46" s="92"/>
      <c r="M46" s="95"/>
      <c r="N46" s="92"/>
      <c r="O46" s="92"/>
      <c r="P46" s="92"/>
      <c r="R46" t="s">
        <v>59</v>
      </c>
      <c r="S46" s="175" t="s">
        <v>60</v>
      </c>
    </row>
    <row r="47" spans="1:19" s="141" customFormat="1">
      <c r="A47" s="92"/>
      <c r="B47" s="92"/>
      <c r="C47" s="95"/>
      <c r="D47" s="92"/>
      <c r="E47" s="92"/>
      <c r="F47" s="92"/>
      <c r="G47" s="92"/>
      <c r="H47" s="95"/>
      <c r="I47" s="92"/>
      <c r="J47" s="92"/>
      <c r="K47" s="92"/>
      <c r="L47" s="92"/>
      <c r="M47" s="95"/>
      <c r="N47" s="92"/>
      <c r="O47" s="92"/>
      <c r="P47" s="92"/>
      <c r="R47" t="s">
        <v>61</v>
      </c>
      <c r="S47" s="175" t="s">
        <v>62</v>
      </c>
    </row>
    <row r="48" spans="1:19" s="141" customFormat="1">
      <c r="A48" s="92"/>
      <c r="B48" s="92"/>
      <c r="C48" s="95"/>
      <c r="D48" s="92"/>
      <c r="E48" s="92"/>
      <c r="F48" s="92"/>
      <c r="G48" s="92"/>
      <c r="H48" s="95"/>
      <c r="I48" s="92"/>
      <c r="J48" s="92"/>
      <c r="K48" s="92"/>
      <c r="L48" s="92"/>
      <c r="M48" s="95"/>
      <c r="N48" s="92"/>
      <c r="O48" s="92"/>
      <c r="P48" s="92"/>
      <c r="R48" t="s">
        <v>41</v>
      </c>
      <c r="S48" s="175" t="s">
        <v>63</v>
      </c>
    </row>
    <row r="49" spans="1:19" s="141" customFormat="1">
      <c r="A49" s="92"/>
      <c r="B49" s="92"/>
      <c r="C49" s="95"/>
      <c r="D49" s="92"/>
      <c r="E49" s="92"/>
      <c r="F49" s="92"/>
      <c r="G49" s="92"/>
      <c r="H49" s="95"/>
      <c r="I49" s="92"/>
      <c r="J49" s="92"/>
      <c r="K49" s="92"/>
      <c r="L49" s="92"/>
      <c r="M49" s="95"/>
      <c r="N49" s="92"/>
      <c r="O49" s="92"/>
      <c r="P49" s="92"/>
      <c r="R49" t="s">
        <v>34</v>
      </c>
      <c r="S49" s="175" t="s">
        <v>64</v>
      </c>
    </row>
    <row r="50" spans="1:19" s="141" customFormat="1">
      <c r="A50" s="92"/>
      <c r="B50" s="92"/>
      <c r="C50" s="95"/>
      <c r="D50" s="92"/>
      <c r="E50" s="92"/>
      <c r="F50" s="92"/>
      <c r="G50" s="92"/>
      <c r="H50" s="95"/>
      <c r="I50" s="92"/>
      <c r="J50" s="92"/>
      <c r="K50" s="92"/>
      <c r="L50" s="92"/>
      <c r="M50" s="95"/>
      <c r="N50" s="92"/>
      <c r="O50" s="92"/>
      <c r="P50" s="92"/>
      <c r="R50" t="s">
        <v>21</v>
      </c>
      <c r="S50" s="175" t="s">
        <v>65</v>
      </c>
    </row>
    <row r="51" spans="1:19" s="141" customFormat="1">
      <c r="A51" s="92"/>
      <c r="B51" s="92"/>
      <c r="C51" s="95"/>
      <c r="D51" s="92"/>
      <c r="E51" s="92"/>
      <c r="F51" s="92"/>
      <c r="G51" s="92"/>
      <c r="H51" s="95"/>
      <c r="I51" s="92"/>
      <c r="J51" s="92"/>
      <c r="K51" s="92"/>
      <c r="L51" s="92"/>
      <c r="M51" s="95"/>
      <c r="N51" s="92"/>
      <c r="O51" s="92"/>
      <c r="P51" s="92"/>
      <c r="R51" t="s">
        <v>66</v>
      </c>
      <c r="S51" s="175" t="s">
        <v>67</v>
      </c>
    </row>
    <row r="52" spans="1:19" s="141" customFormat="1">
      <c r="A52" s="92"/>
      <c r="B52" s="92"/>
      <c r="C52" s="95"/>
      <c r="D52" s="92"/>
      <c r="E52" s="92"/>
      <c r="F52" s="92"/>
      <c r="G52" s="92"/>
      <c r="H52" s="95"/>
      <c r="I52" s="92"/>
      <c r="J52" s="92"/>
      <c r="K52" s="92"/>
      <c r="L52" s="92"/>
      <c r="M52" s="95"/>
      <c r="N52" s="92"/>
      <c r="O52" s="92"/>
      <c r="P52" s="92"/>
      <c r="R52" t="s">
        <v>68</v>
      </c>
      <c r="S52" s="175" t="s">
        <v>69</v>
      </c>
    </row>
    <row r="53" spans="1:19" s="141" customFormat="1">
      <c r="A53" s="92"/>
      <c r="B53" s="92"/>
      <c r="C53" s="95"/>
      <c r="D53" s="92"/>
      <c r="E53" s="92"/>
      <c r="F53" s="92"/>
      <c r="G53" s="92"/>
      <c r="H53" s="95"/>
      <c r="I53" s="92"/>
      <c r="J53" s="92"/>
      <c r="K53" s="92"/>
      <c r="L53" s="92"/>
      <c r="M53" s="95"/>
      <c r="N53" s="92"/>
      <c r="O53" s="92"/>
      <c r="P53" s="92"/>
      <c r="R53" t="s">
        <v>70</v>
      </c>
      <c r="S53" s="175" t="s">
        <v>71</v>
      </c>
    </row>
    <row r="54" spans="1:19" s="141" customFormat="1">
      <c r="A54" s="92"/>
      <c r="B54" s="92"/>
      <c r="C54" s="95"/>
      <c r="D54" s="92"/>
      <c r="E54" s="92"/>
      <c r="F54" s="92"/>
      <c r="G54" s="92"/>
      <c r="H54" s="95"/>
      <c r="I54" s="92"/>
      <c r="J54" s="92"/>
      <c r="K54" s="92"/>
      <c r="L54" s="92"/>
      <c r="M54" s="95"/>
      <c r="N54" s="92"/>
      <c r="O54" s="92"/>
      <c r="P54" s="92"/>
      <c r="R54" t="s">
        <v>22</v>
      </c>
      <c r="S54" s="175" t="s">
        <v>72</v>
      </c>
    </row>
    <row r="55" spans="1:19" s="141" customFormat="1">
      <c r="A55" s="92"/>
      <c r="B55" s="92"/>
      <c r="C55" s="95"/>
      <c r="D55" s="92"/>
      <c r="E55" s="92"/>
      <c r="F55" s="92"/>
      <c r="G55" s="92"/>
      <c r="H55" s="95"/>
      <c r="I55" s="92"/>
      <c r="J55" s="92"/>
      <c r="K55" s="92"/>
      <c r="L55" s="92"/>
      <c r="M55" s="95"/>
      <c r="N55" s="92"/>
      <c r="O55" s="92"/>
      <c r="P55" s="92"/>
      <c r="R55" t="s">
        <v>73</v>
      </c>
      <c r="S55" s="175" t="s">
        <v>74</v>
      </c>
    </row>
    <row r="56" spans="1:19" s="141" customFormat="1">
      <c r="A56" s="92"/>
      <c r="B56" s="92"/>
      <c r="C56" s="95"/>
      <c r="D56" s="92"/>
      <c r="E56" s="92"/>
      <c r="F56" s="92"/>
      <c r="G56" s="92"/>
      <c r="H56" s="95"/>
      <c r="I56" s="92"/>
      <c r="J56" s="92"/>
      <c r="K56" s="92"/>
      <c r="L56" s="92"/>
      <c r="M56" s="95"/>
      <c r="N56" s="92"/>
      <c r="O56" s="92"/>
      <c r="P56" s="92"/>
      <c r="R56" t="s">
        <v>121</v>
      </c>
      <c r="S56" s="175" t="s">
        <v>122</v>
      </c>
    </row>
    <row r="57" spans="1:19" s="141" customFormat="1">
      <c r="A57" s="92"/>
      <c r="B57" s="92"/>
      <c r="C57" s="95"/>
      <c r="D57" s="92"/>
      <c r="E57" s="92"/>
      <c r="F57" s="92"/>
      <c r="G57" s="92"/>
      <c r="H57" s="95"/>
      <c r="I57" s="92"/>
      <c r="J57" s="92"/>
      <c r="K57" s="92"/>
      <c r="L57" s="92"/>
      <c r="M57" s="95"/>
      <c r="N57" s="92"/>
      <c r="O57" s="92"/>
      <c r="P57" s="92"/>
      <c r="R57" t="s">
        <v>75</v>
      </c>
      <c r="S57" s="175" t="s">
        <v>76</v>
      </c>
    </row>
    <row r="58" spans="1:19" s="141" customFormat="1">
      <c r="A58" s="92"/>
      <c r="B58" s="92"/>
      <c r="C58" s="95"/>
      <c r="D58" s="92"/>
      <c r="E58" s="92"/>
      <c r="F58" s="92"/>
      <c r="G58" s="92"/>
      <c r="H58" s="95"/>
      <c r="I58" s="92"/>
      <c r="J58" s="92"/>
      <c r="K58" s="92"/>
      <c r="L58" s="92"/>
      <c r="M58" s="95"/>
      <c r="N58" s="92"/>
      <c r="O58" s="92"/>
      <c r="P58" s="92"/>
      <c r="R58" t="s">
        <v>77</v>
      </c>
      <c r="S58" s="175" t="s">
        <v>78</v>
      </c>
    </row>
    <row r="59" spans="1:19" s="141" customFormat="1">
      <c r="A59" s="92"/>
      <c r="B59" s="92"/>
      <c r="C59" s="95"/>
      <c r="D59" s="92"/>
      <c r="E59" s="92"/>
      <c r="F59" s="92"/>
      <c r="G59" s="92"/>
      <c r="H59" s="95"/>
      <c r="I59" s="92"/>
      <c r="J59" s="92"/>
      <c r="K59" s="92"/>
      <c r="L59" s="92"/>
      <c r="M59" s="95"/>
      <c r="N59" s="92"/>
      <c r="O59" s="92"/>
      <c r="P59" s="92"/>
      <c r="R59" t="s">
        <v>79</v>
      </c>
      <c r="S59" s="175" t="s">
        <v>80</v>
      </c>
    </row>
    <row r="60" spans="1:19" s="141" customFormat="1">
      <c r="A60" s="92"/>
      <c r="B60" s="92"/>
      <c r="C60" s="95"/>
      <c r="D60" s="92"/>
      <c r="E60" s="92"/>
      <c r="F60" s="92"/>
      <c r="G60" s="92"/>
      <c r="H60" s="95"/>
      <c r="I60" s="92"/>
      <c r="J60" s="92"/>
      <c r="K60" s="92"/>
      <c r="L60" s="92"/>
      <c r="M60" s="95"/>
      <c r="N60" s="92"/>
      <c r="O60" s="92"/>
      <c r="P60" s="92"/>
      <c r="R60" t="s">
        <v>81</v>
      </c>
      <c r="S60" s="175" t="s">
        <v>82</v>
      </c>
    </row>
    <row r="61" spans="1:19" s="141" customFormat="1">
      <c r="A61" s="92"/>
      <c r="B61" s="92"/>
      <c r="C61" s="95"/>
      <c r="D61" s="92"/>
      <c r="E61" s="92"/>
      <c r="F61" s="92"/>
      <c r="G61" s="92"/>
      <c r="H61" s="95"/>
      <c r="I61" s="92"/>
      <c r="J61" s="92"/>
      <c r="K61" s="92"/>
      <c r="L61" s="92"/>
      <c r="M61" s="95"/>
      <c r="N61" s="92"/>
      <c r="O61" s="92"/>
      <c r="P61" s="92"/>
      <c r="R61" t="s">
        <v>23</v>
      </c>
      <c r="S61" s="175" t="s">
        <v>83</v>
      </c>
    </row>
    <row r="62" spans="1:19" s="141" customFormat="1">
      <c r="A62" s="92"/>
      <c r="B62" s="92"/>
      <c r="C62" s="95"/>
      <c r="D62" s="92"/>
      <c r="E62" s="92"/>
      <c r="F62" s="92"/>
      <c r="G62" s="92"/>
      <c r="H62" s="95"/>
      <c r="I62" s="92"/>
      <c r="J62" s="92"/>
      <c r="K62" s="92"/>
      <c r="L62" s="92"/>
      <c r="M62" s="95"/>
      <c r="N62" s="92"/>
      <c r="O62" s="92"/>
      <c r="P62" s="92"/>
      <c r="R62" t="s">
        <v>84</v>
      </c>
      <c r="S62" s="175" t="s">
        <v>85</v>
      </c>
    </row>
    <row r="63" spans="1:19" s="141" customFormat="1">
      <c r="A63" s="92"/>
      <c r="B63" s="92"/>
      <c r="C63" s="95"/>
      <c r="D63" s="92"/>
      <c r="E63" s="92"/>
      <c r="F63" s="92"/>
      <c r="G63" s="92"/>
      <c r="H63" s="95"/>
      <c r="I63" s="92"/>
      <c r="J63" s="92"/>
      <c r="K63" s="92"/>
      <c r="L63" s="92"/>
      <c r="M63" s="95"/>
      <c r="N63" s="92"/>
      <c r="O63" s="92"/>
      <c r="P63" s="92"/>
      <c r="R63" t="s">
        <v>86</v>
      </c>
      <c r="S63" s="175" t="s">
        <v>87</v>
      </c>
    </row>
    <row r="64" spans="1:19" s="141" customFormat="1">
      <c r="A64" s="92"/>
      <c r="B64" s="92"/>
      <c r="C64" s="95"/>
      <c r="D64" s="92"/>
      <c r="E64" s="92"/>
      <c r="F64" s="92"/>
      <c r="G64" s="92"/>
      <c r="H64" s="95"/>
      <c r="I64" s="92"/>
      <c r="J64" s="92"/>
      <c r="K64" s="92"/>
      <c r="L64" s="92"/>
      <c r="M64" s="95"/>
      <c r="N64" s="92"/>
      <c r="O64" s="92"/>
      <c r="P64" s="92"/>
      <c r="R64" t="s">
        <v>35</v>
      </c>
      <c r="S64" s="175" t="s">
        <v>88</v>
      </c>
    </row>
    <row r="65" spans="1:19" s="141" customFormat="1">
      <c r="A65" s="92"/>
      <c r="B65" s="92"/>
      <c r="C65" s="95"/>
      <c r="D65" s="92"/>
      <c r="E65" s="92"/>
      <c r="F65" s="92"/>
      <c r="G65" s="92"/>
      <c r="H65" s="95"/>
      <c r="I65" s="92"/>
      <c r="J65" s="92"/>
      <c r="K65" s="92"/>
      <c r="L65" s="92"/>
      <c r="M65" s="95"/>
      <c r="N65" s="92"/>
      <c r="O65" s="92"/>
      <c r="P65" s="92"/>
      <c r="R65" t="s">
        <v>39</v>
      </c>
      <c r="S65" s="175" t="s">
        <v>89</v>
      </c>
    </row>
    <row r="66" spans="1:19" s="141" customFormat="1">
      <c r="A66" s="92"/>
      <c r="B66" s="92"/>
      <c r="C66" s="95"/>
      <c r="D66" s="92"/>
      <c r="E66" s="92"/>
      <c r="F66" s="92"/>
      <c r="G66" s="92"/>
      <c r="H66" s="95"/>
      <c r="I66" s="92"/>
      <c r="J66" s="92"/>
      <c r="K66" s="92"/>
      <c r="L66" s="92"/>
      <c r="M66" s="95"/>
      <c r="N66" s="92"/>
      <c r="O66" s="92"/>
      <c r="P66" s="92"/>
      <c r="R66" t="s">
        <v>90</v>
      </c>
      <c r="S66" s="175" t="s">
        <v>91</v>
      </c>
    </row>
    <row r="67" spans="1:19" s="141" customFormat="1">
      <c r="A67" s="92"/>
      <c r="B67" s="92"/>
      <c r="C67" s="95"/>
      <c r="D67" s="92"/>
      <c r="E67" s="92"/>
      <c r="F67" s="92"/>
      <c r="G67" s="92"/>
      <c r="H67" s="95"/>
      <c r="I67" s="92"/>
      <c r="J67" s="92"/>
      <c r="K67" s="92"/>
      <c r="L67" s="92"/>
      <c r="M67" s="95"/>
      <c r="N67" s="92"/>
      <c r="O67" s="92"/>
      <c r="P67" s="92"/>
      <c r="R67" t="s">
        <v>92</v>
      </c>
      <c r="S67" s="175" t="s">
        <v>93</v>
      </c>
    </row>
    <row r="68" spans="1:19" s="141" customFormat="1">
      <c r="A68" s="92"/>
      <c r="B68" s="92"/>
      <c r="C68" s="95"/>
      <c r="D68" s="92"/>
      <c r="E68" s="92"/>
      <c r="F68" s="92"/>
      <c r="G68" s="92"/>
      <c r="H68" s="95"/>
      <c r="I68" s="92"/>
      <c r="J68" s="92"/>
      <c r="K68" s="92"/>
      <c r="L68" s="92"/>
      <c r="M68" s="95"/>
      <c r="N68" s="92"/>
      <c r="O68" s="92"/>
      <c r="P68" s="92"/>
      <c r="R68" t="s">
        <v>36</v>
      </c>
      <c r="S68" s="175" t="s">
        <v>94</v>
      </c>
    </row>
    <row r="69" spans="1:19" s="141" customFormat="1">
      <c r="A69" s="92"/>
      <c r="B69" s="92"/>
      <c r="C69" s="95"/>
      <c r="D69" s="92"/>
      <c r="E69" s="92"/>
      <c r="F69" s="92"/>
      <c r="G69" s="92"/>
      <c r="H69" s="95"/>
      <c r="I69" s="92"/>
      <c r="J69" s="92"/>
      <c r="K69" s="92"/>
      <c r="L69" s="92"/>
      <c r="M69" s="95"/>
      <c r="N69" s="92"/>
      <c r="O69" s="92"/>
      <c r="P69" s="92"/>
      <c r="R69" t="s">
        <v>95</v>
      </c>
      <c r="S69" s="175" t="s">
        <v>96</v>
      </c>
    </row>
    <row r="70" spans="1:19" s="141" customFormat="1">
      <c r="A70" s="92"/>
      <c r="B70" s="92"/>
      <c r="C70" s="95"/>
      <c r="D70" s="92"/>
      <c r="E70" s="92"/>
      <c r="F70" s="92"/>
      <c r="G70" s="92"/>
      <c r="H70" s="95"/>
      <c r="I70" s="92"/>
      <c r="J70" s="92"/>
      <c r="K70" s="92"/>
      <c r="L70" s="92"/>
      <c r="M70" s="95"/>
      <c r="N70" s="92"/>
      <c r="O70" s="92"/>
      <c r="P70" s="92"/>
      <c r="R70" t="s">
        <v>97</v>
      </c>
      <c r="S70" s="175" t="s">
        <v>98</v>
      </c>
    </row>
    <row r="71" spans="1:19" s="141" customFormat="1">
      <c r="A71" s="92"/>
      <c r="B71" s="92"/>
      <c r="C71" s="95"/>
      <c r="D71" s="92"/>
      <c r="E71" s="92"/>
      <c r="F71" s="92"/>
      <c r="G71" s="92"/>
      <c r="H71" s="95"/>
      <c r="I71" s="92"/>
      <c r="J71" s="92"/>
      <c r="K71" s="92"/>
      <c r="L71" s="92"/>
      <c r="M71" s="95"/>
      <c r="N71" s="92"/>
      <c r="O71" s="92"/>
      <c r="P71" s="92"/>
      <c r="R71" t="s">
        <v>19</v>
      </c>
      <c r="S71" s="175" t="s">
        <v>99</v>
      </c>
    </row>
    <row r="72" spans="1:19" s="141" customFormat="1">
      <c r="A72" s="92"/>
      <c r="B72" s="92"/>
      <c r="C72" s="95"/>
      <c r="D72" s="92"/>
      <c r="E72" s="92"/>
      <c r="F72" s="92"/>
      <c r="G72" s="92"/>
      <c r="H72" s="95"/>
      <c r="I72" s="92"/>
      <c r="J72" s="92"/>
      <c r="K72" s="92"/>
      <c r="L72" s="92"/>
      <c r="M72" s="95"/>
      <c r="N72" s="92"/>
      <c r="O72" s="92"/>
      <c r="P72" s="92"/>
      <c r="R72" t="s">
        <v>33</v>
      </c>
      <c r="S72" s="175" t="s">
        <v>100</v>
      </c>
    </row>
    <row r="73" spans="1:19" s="141" customFormat="1">
      <c r="A73" s="92"/>
      <c r="B73" s="92"/>
      <c r="C73" s="95"/>
      <c r="D73" s="92"/>
      <c r="E73" s="92"/>
      <c r="F73" s="92"/>
      <c r="G73" s="92"/>
      <c r="H73" s="95"/>
      <c r="I73" s="92"/>
      <c r="J73" s="92"/>
      <c r="K73" s="92"/>
      <c r="L73" s="92"/>
      <c r="M73" s="95"/>
      <c r="N73" s="92"/>
      <c r="O73" s="92"/>
      <c r="P73" s="92"/>
      <c r="R73" t="s">
        <v>37</v>
      </c>
      <c r="S73" s="175" t="s">
        <v>101</v>
      </c>
    </row>
    <row r="74" spans="1:19" s="141" customFormat="1">
      <c r="A74" s="92"/>
      <c r="B74" s="92"/>
      <c r="C74" s="95"/>
      <c r="D74" s="92"/>
      <c r="E74" s="92"/>
      <c r="F74" s="92"/>
      <c r="G74" s="92"/>
      <c r="H74" s="95"/>
      <c r="I74" s="92"/>
      <c r="J74" s="92"/>
      <c r="K74" s="92"/>
      <c r="L74" s="92"/>
      <c r="M74" s="95"/>
      <c r="N74" s="92"/>
      <c r="O74" s="92"/>
      <c r="P74" s="92"/>
      <c r="R74" t="s">
        <v>123</v>
      </c>
      <c r="S74" s="175"/>
    </row>
    <row r="75" spans="1:19" s="141" customFormat="1">
      <c r="A75" s="92"/>
      <c r="B75" s="92"/>
      <c r="C75" s="95"/>
      <c r="D75" s="92"/>
      <c r="E75" s="92"/>
      <c r="F75" s="92"/>
      <c r="G75" s="92"/>
      <c r="H75" s="95"/>
      <c r="I75" s="92"/>
      <c r="J75" s="92"/>
      <c r="K75" s="92"/>
      <c r="L75" s="92"/>
      <c r="M75" s="95"/>
      <c r="N75" s="92"/>
      <c r="O75" s="92"/>
      <c r="P75" s="92"/>
    </row>
    <row r="76" spans="1:19" s="141" customFormat="1">
      <c r="A76" s="92"/>
      <c r="B76" s="92"/>
      <c r="C76" s="95"/>
      <c r="D76" s="92"/>
      <c r="E76" s="92"/>
      <c r="F76" s="92"/>
      <c r="G76" s="92"/>
      <c r="H76" s="95"/>
      <c r="I76" s="92"/>
      <c r="J76" s="92"/>
      <c r="K76" s="92"/>
      <c r="L76" s="92"/>
      <c r="M76" s="95"/>
      <c r="N76" s="92"/>
      <c r="O76" s="92"/>
      <c r="P76" s="92"/>
    </row>
    <row r="77" spans="1:19" s="141" customFormat="1">
      <c r="A77" s="92"/>
      <c r="B77" s="92"/>
      <c r="C77" s="95"/>
      <c r="D77" s="92"/>
      <c r="E77" s="92"/>
      <c r="F77" s="92"/>
      <c r="G77" s="92"/>
      <c r="H77" s="95"/>
      <c r="I77" s="92"/>
      <c r="J77" s="92"/>
      <c r="K77" s="92"/>
      <c r="L77" s="92"/>
      <c r="M77" s="95"/>
      <c r="N77" s="92"/>
      <c r="O77" s="92"/>
      <c r="P77" s="92"/>
    </row>
    <row r="78" spans="1:19" s="141" customFormat="1">
      <c r="A78" s="92"/>
      <c r="B78" s="92"/>
      <c r="C78" s="95"/>
      <c r="D78" s="92"/>
      <c r="E78" s="92"/>
      <c r="F78" s="92"/>
      <c r="G78" s="92"/>
      <c r="H78" s="95"/>
      <c r="I78" s="92"/>
      <c r="J78" s="92"/>
      <c r="K78" s="92"/>
      <c r="L78" s="92"/>
      <c r="M78" s="95"/>
      <c r="N78" s="92"/>
      <c r="O78" s="92"/>
      <c r="P78" s="92"/>
    </row>
    <row r="79" spans="1:19" s="141" customFormat="1">
      <c r="A79" s="92"/>
      <c r="B79" s="92"/>
      <c r="C79" s="95"/>
      <c r="D79" s="92"/>
      <c r="E79" s="92"/>
      <c r="F79" s="92"/>
      <c r="G79" s="92"/>
      <c r="H79" s="95"/>
      <c r="I79" s="92"/>
      <c r="J79" s="92"/>
      <c r="K79" s="92"/>
      <c r="L79" s="92"/>
      <c r="M79" s="95"/>
      <c r="N79" s="92"/>
      <c r="O79" s="92"/>
      <c r="P79" s="92"/>
    </row>
    <row r="80" spans="1:19" s="141" customFormat="1">
      <c r="A80" s="92"/>
      <c r="B80" s="92"/>
      <c r="C80" s="95"/>
      <c r="D80" s="92"/>
      <c r="E80" s="92"/>
      <c r="F80" s="92"/>
      <c r="G80" s="92"/>
      <c r="H80" s="95"/>
      <c r="I80" s="92"/>
      <c r="J80" s="92"/>
      <c r="K80" s="92"/>
      <c r="L80" s="92"/>
      <c r="M80" s="95"/>
      <c r="N80" s="92"/>
      <c r="O80" s="92"/>
      <c r="P80" s="92"/>
    </row>
    <row r="81" spans="1:16" s="141" customFormat="1">
      <c r="A81" s="92"/>
      <c r="B81" s="92"/>
      <c r="C81" s="95"/>
      <c r="D81" s="92"/>
      <c r="E81" s="92"/>
      <c r="F81" s="92"/>
      <c r="G81" s="92"/>
      <c r="H81" s="95"/>
      <c r="I81" s="92"/>
      <c r="J81" s="92"/>
      <c r="K81" s="92"/>
      <c r="L81" s="92"/>
      <c r="M81" s="95"/>
      <c r="N81" s="92"/>
      <c r="O81" s="92"/>
      <c r="P81" s="92"/>
    </row>
    <row r="82" spans="1:16" s="141" customFormat="1">
      <c r="A82" s="92"/>
      <c r="B82" s="92"/>
      <c r="C82" s="95"/>
      <c r="D82" s="92"/>
      <c r="E82" s="92"/>
      <c r="F82" s="92"/>
      <c r="G82" s="92"/>
      <c r="H82" s="95"/>
      <c r="I82" s="92"/>
      <c r="J82" s="92"/>
      <c r="K82" s="92"/>
      <c r="L82" s="92"/>
      <c r="M82" s="95"/>
      <c r="N82" s="92"/>
      <c r="O82" s="92"/>
      <c r="P82" s="92"/>
    </row>
    <row r="83" spans="1:16" s="141" customFormat="1">
      <c r="A83" s="92"/>
      <c r="B83" s="92"/>
      <c r="C83" s="95"/>
      <c r="D83" s="92"/>
      <c r="E83" s="92"/>
      <c r="F83" s="92"/>
      <c r="G83" s="92"/>
      <c r="H83" s="95"/>
      <c r="I83" s="92"/>
      <c r="J83" s="92"/>
      <c r="K83" s="92"/>
      <c r="L83" s="92"/>
      <c r="M83" s="95"/>
      <c r="N83" s="92"/>
      <c r="O83" s="92"/>
      <c r="P83" s="92"/>
    </row>
    <row r="84" spans="1:16" s="141" customFormat="1">
      <c r="A84" s="92"/>
      <c r="B84" s="92"/>
      <c r="C84" s="95"/>
      <c r="D84" s="92"/>
      <c r="E84" s="92"/>
      <c r="F84" s="92"/>
      <c r="G84" s="92"/>
      <c r="H84" s="95"/>
      <c r="I84" s="92"/>
      <c r="J84" s="92"/>
      <c r="K84" s="92"/>
      <c r="L84" s="92"/>
      <c r="M84" s="95"/>
      <c r="N84" s="92"/>
      <c r="O84" s="92"/>
      <c r="P84" s="92"/>
    </row>
    <row r="85" spans="1:16" s="141" customFormat="1">
      <c r="A85" s="92"/>
      <c r="B85" s="92"/>
      <c r="C85" s="95"/>
      <c r="D85" s="92"/>
      <c r="E85" s="92"/>
      <c r="F85" s="92"/>
      <c r="G85" s="92"/>
      <c r="H85" s="95"/>
      <c r="I85" s="92"/>
      <c r="J85" s="92"/>
      <c r="K85" s="92"/>
      <c r="L85" s="92"/>
      <c r="M85" s="95"/>
      <c r="N85" s="92"/>
      <c r="O85" s="92"/>
      <c r="P85" s="92"/>
    </row>
    <row r="86" spans="1:16" s="141" customFormat="1">
      <c r="A86" s="92"/>
      <c r="B86" s="92"/>
      <c r="C86" s="95"/>
      <c r="D86" s="92"/>
      <c r="E86" s="92"/>
      <c r="F86" s="92"/>
      <c r="G86" s="92"/>
      <c r="H86" s="95"/>
      <c r="I86" s="92"/>
      <c r="J86" s="92"/>
      <c r="K86" s="92"/>
      <c r="L86" s="92"/>
      <c r="M86" s="95"/>
      <c r="N86" s="92"/>
      <c r="O86" s="92"/>
      <c r="P86" s="92"/>
    </row>
  </sheetData>
  <mergeCells count="1">
    <mergeCell ref="A1:P1"/>
  </mergeCells>
  <phoneticPr fontId="22" type="noConversion"/>
  <pageMargins left="0.75" right="0.75" top="1" bottom="1" header="0.5" footer="0.5"/>
  <pageSetup paperSize="9" orientation="portrait" verticalDpi="0"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S86"/>
  <sheetViews>
    <sheetView showGridLines="0" workbookViewId="0">
      <selection sqref="A1:IV65536"/>
    </sheetView>
  </sheetViews>
  <sheetFormatPr defaultColWidth="9" defaultRowHeight="16.5"/>
  <cols>
    <col min="1" max="1" width="2.625" style="92" customWidth="1"/>
    <col min="2" max="2" width="11.625" style="93" customWidth="1"/>
    <col min="3" max="3" width="23.125" style="94" customWidth="1"/>
    <col min="4" max="4" width="4.75" style="92" customWidth="1"/>
    <col min="5" max="5" width="6.125" style="92" customWidth="1"/>
    <col min="6" max="6" width="5.625" style="92" customWidth="1"/>
    <col min="7" max="7" width="11.625" style="92" customWidth="1"/>
    <col min="8" max="8" width="23.125" style="95" customWidth="1"/>
    <col min="9" max="9" width="4.75" style="92" customWidth="1"/>
    <col min="10" max="10" width="7.875" style="92" customWidth="1"/>
    <col min="11" max="11" width="5.625" style="92" customWidth="1"/>
    <col min="12" max="12" width="11.625" style="92" customWidth="1"/>
    <col min="13" max="13" width="23.125" style="95" customWidth="1"/>
    <col min="14" max="14" width="4.75" style="92" customWidth="1"/>
    <col min="15" max="15" width="7.875" style="92" customWidth="1"/>
    <col min="16" max="16" width="5.625" style="92" customWidth="1"/>
    <col min="17" max="19" width="8.625" style="92" hidden="1" customWidth="1"/>
    <col min="20" max="20" width="8.625" style="92" customWidth="1"/>
    <col min="21" max="16384" width="9" style="92"/>
  </cols>
  <sheetData>
    <row r="1" spans="1:19" s="86" customFormat="1" ht="25.5">
      <c r="A1" s="407" t="s">
        <v>297</v>
      </c>
      <c r="B1" s="407"/>
      <c r="C1" s="407"/>
      <c r="D1" s="407"/>
      <c r="E1" s="407"/>
      <c r="F1" s="407"/>
      <c r="G1" s="407"/>
      <c r="H1" s="407"/>
      <c r="I1" s="407"/>
      <c r="J1" s="407"/>
      <c r="K1" s="407"/>
      <c r="L1" s="407"/>
      <c r="M1" s="407"/>
      <c r="N1" s="407"/>
      <c r="O1" s="407"/>
      <c r="P1" s="407"/>
    </row>
    <row r="2" spans="1:19" s="86" customFormat="1" ht="10.5" customHeight="1">
      <c r="A2" s="87"/>
      <c r="B2" s="88"/>
      <c r="C2" s="89"/>
      <c r="D2" s="88"/>
      <c r="E2" s="88"/>
      <c r="F2" s="88"/>
      <c r="G2" s="88"/>
      <c r="H2" s="89"/>
      <c r="I2" s="88"/>
      <c r="J2" s="88"/>
      <c r="K2" s="88"/>
      <c r="L2" s="88"/>
      <c r="M2" s="89"/>
      <c r="N2" s="88"/>
      <c r="O2" s="88"/>
      <c r="P2" s="88"/>
    </row>
    <row r="3" spans="1:19" s="86" customFormat="1">
      <c r="A3" s="89" t="s">
        <v>102</v>
      </c>
      <c r="B3" s="90"/>
      <c r="C3" s="91"/>
      <c r="D3" s="88"/>
      <c r="E3" s="88"/>
      <c r="F3" s="88"/>
      <c r="G3" s="88"/>
      <c r="H3" s="89"/>
      <c r="I3" s="88"/>
      <c r="J3" s="88"/>
      <c r="K3" s="88"/>
      <c r="L3" s="88"/>
      <c r="M3" s="89"/>
      <c r="N3" s="88"/>
      <c r="O3" s="88"/>
      <c r="P3" s="90"/>
    </row>
    <row r="4" spans="1:19" ht="10.5" customHeight="1"/>
    <row r="5" spans="1:19" s="95" customFormat="1">
      <c r="A5" s="96" t="s">
        <v>0</v>
      </c>
      <c r="B5" s="97"/>
      <c r="C5" s="98" t="s">
        <v>1</v>
      </c>
      <c r="D5" s="97"/>
      <c r="E5" s="99"/>
      <c r="F5" s="100"/>
      <c r="G5" s="101"/>
      <c r="H5" s="98" t="s">
        <v>2</v>
      </c>
      <c r="I5" s="101"/>
      <c r="J5" s="102"/>
      <c r="K5" s="103"/>
      <c r="L5" s="104"/>
      <c r="M5" s="98" t="s">
        <v>3</v>
      </c>
      <c r="N5" s="101"/>
      <c r="O5" s="102"/>
      <c r="P5" s="105"/>
    </row>
    <row r="6" spans="1:19" s="95" customFormat="1">
      <c r="A6" s="106"/>
      <c r="B6" s="107" t="s">
        <v>30</v>
      </c>
      <c r="C6" s="108"/>
      <c r="D6" s="96" t="s">
        <v>4</v>
      </c>
      <c r="E6" s="109" t="s">
        <v>5</v>
      </c>
      <c r="F6" s="96" t="s">
        <v>4</v>
      </c>
      <c r="G6" s="107" t="s">
        <v>30</v>
      </c>
      <c r="H6" s="108"/>
      <c r="I6" s="96" t="s">
        <v>4</v>
      </c>
      <c r="J6" s="96" t="s">
        <v>5</v>
      </c>
      <c r="K6" s="96" t="s">
        <v>4</v>
      </c>
      <c r="L6" s="107" t="s">
        <v>30</v>
      </c>
      <c r="M6" s="110"/>
      <c r="N6" s="96" t="s">
        <v>4</v>
      </c>
      <c r="O6" s="96" t="s">
        <v>5</v>
      </c>
      <c r="P6" s="111" t="s">
        <v>4</v>
      </c>
    </row>
    <row r="7" spans="1:19" s="95" customFormat="1">
      <c r="A7" s="106"/>
      <c r="B7" s="112" t="s">
        <v>31</v>
      </c>
      <c r="C7" s="113" t="s">
        <v>7</v>
      </c>
      <c r="D7" s="114"/>
      <c r="E7" s="115" t="s">
        <v>8</v>
      </c>
      <c r="F7" s="114" t="s">
        <v>9</v>
      </c>
      <c r="G7" s="112" t="s">
        <v>31</v>
      </c>
      <c r="H7" s="113" t="s">
        <v>7</v>
      </c>
      <c r="I7" s="114"/>
      <c r="J7" s="114" t="s">
        <v>10</v>
      </c>
      <c r="K7" s="114" t="s">
        <v>9</v>
      </c>
      <c r="L7" s="112" t="s">
        <v>31</v>
      </c>
      <c r="M7" s="116" t="s">
        <v>7</v>
      </c>
      <c r="N7" s="114"/>
      <c r="O7" s="114" t="s">
        <v>11</v>
      </c>
      <c r="P7" s="117" t="s">
        <v>9</v>
      </c>
    </row>
    <row r="8" spans="1:19" s="95" customFormat="1">
      <c r="A8" s="118" t="s">
        <v>12</v>
      </c>
      <c r="B8" s="119" t="s">
        <v>13</v>
      </c>
      <c r="C8" s="120"/>
      <c r="D8" s="118" t="s">
        <v>14</v>
      </c>
      <c r="E8" s="121" t="s">
        <v>15</v>
      </c>
      <c r="F8" s="118" t="s">
        <v>16</v>
      </c>
      <c r="G8" s="119" t="s">
        <v>13</v>
      </c>
      <c r="H8" s="120"/>
      <c r="I8" s="118" t="s">
        <v>14</v>
      </c>
      <c r="J8" s="118" t="s">
        <v>15</v>
      </c>
      <c r="K8" s="118" t="s">
        <v>16</v>
      </c>
      <c r="L8" s="119" t="s">
        <v>13</v>
      </c>
      <c r="M8" s="122"/>
      <c r="N8" s="118" t="s">
        <v>14</v>
      </c>
      <c r="O8" s="118" t="s">
        <v>15</v>
      </c>
      <c r="P8" s="123" t="s">
        <v>16</v>
      </c>
    </row>
    <row r="9" spans="1:19" ht="3.95" customHeight="1">
      <c r="A9" s="124"/>
      <c r="B9" s="125"/>
      <c r="C9" s="126"/>
      <c r="D9" s="127"/>
      <c r="E9" s="127"/>
      <c r="F9" s="124"/>
      <c r="G9" s="128"/>
      <c r="H9" s="129"/>
      <c r="I9" s="127"/>
      <c r="J9" s="127"/>
      <c r="K9" s="124"/>
      <c r="L9" s="128"/>
      <c r="M9" s="129"/>
      <c r="N9" s="127"/>
      <c r="O9" s="127"/>
      <c r="P9" s="130"/>
    </row>
    <row r="10" spans="1:19" s="137" customFormat="1" ht="19.5" customHeight="1">
      <c r="A10" s="131" t="s">
        <v>17</v>
      </c>
      <c r="B10" s="132" t="s">
        <v>17</v>
      </c>
      <c r="C10" s="133" t="s">
        <v>18</v>
      </c>
      <c r="D10" s="134">
        <v>1536</v>
      </c>
      <c r="E10" s="135">
        <f>D10/$Q$10*100000</f>
        <v>46.942502768874185</v>
      </c>
      <c r="F10" s="136">
        <f>D10/$D$10*100</f>
        <v>100</v>
      </c>
      <c r="G10" s="132"/>
      <c r="H10" s="133" t="s">
        <v>18</v>
      </c>
      <c r="I10" s="134">
        <v>1079</v>
      </c>
      <c r="J10" s="135">
        <f>I10/$R$10*100000</f>
        <v>63.701675430812834</v>
      </c>
      <c r="K10" s="136">
        <f>I10/$I$10*100</f>
        <v>100</v>
      </c>
      <c r="L10" s="132" t="s">
        <v>17</v>
      </c>
      <c r="M10" s="133" t="s">
        <v>18</v>
      </c>
      <c r="N10" s="134">
        <v>457</v>
      </c>
      <c r="O10" s="135">
        <f>N10/$S$10*100000</f>
        <v>28.956030552730709</v>
      </c>
      <c r="P10" s="135">
        <f>N10/$N$10*100</f>
        <v>100</v>
      </c>
      <c r="Q10" s="92">
        <v>3272088</v>
      </c>
      <c r="R10" s="92">
        <v>1693833</v>
      </c>
      <c r="S10" s="92">
        <v>1578255</v>
      </c>
    </row>
    <row r="11" spans="1:19" ht="6" customHeight="1">
      <c r="A11" s="138"/>
      <c r="B11" s="139"/>
      <c r="C11" s="133"/>
      <c r="D11" s="134"/>
      <c r="E11" s="135"/>
      <c r="F11" s="136"/>
      <c r="G11" s="139"/>
      <c r="H11" s="133"/>
      <c r="I11" s="134"/>
      <c r="J11" s="135"/>
      <c r="K11" s="136"/>
      <c r="L11" s="139"/>
      <c r="M11" s="133"/>
      <c r="N11" s="134"/>
      <c r="O11" s="135"/>
      <c r="P11" s="135"/>
    </row>
    <row r="12" spans="1:19" s="93" customFormat="1" ht="19.5" customHeight="1">
      <c r="A12" s="138">
        <v>1</v>
      </c>
      <c r="B12" s="140" t="str">
        <f t="shared" ref="B12:B21" si="0">VLOOKUP(C12,$R$32:$S$74,2,FALSE)</f>
        <v>V01-X59, Y85-Y86</v>
      </c>
      <c r="C12" s="133" t="s">
        <v>32</v>
      </c>
      <c r="D12" s="134">
        <v>741</v>
      </c>
      <c r="E12" s="135">
        <f t="shared" ref="E12:E22" si="1">D12/$Q$10*100000</f>
        <v>22.646090202952976</v>
      </c>
      <c r="F12" s="136">
        <f t="shared" ref="F12:F22" si="2">D12/$D$10*100</f>
        <v>48.2421875</v>
      </c>
      <c r="G12" s="140" t="str">
        <f t="shared" ref="G12:G21" si="3">VLOOKUP(H12,$R$32:$S$74,2,FALSE)</f>
        <v>V01-X59, Y85-Y86</v>
      </c>
      <c r="H12" s="133" t="s">
        <v>32</v>
      </c>
      <c r="I12" s="134">
        <v>570</v>
      </c>
      <c r="J12" s="135">
        <f t="shared" ref="J12:J22" si="4">I12/$R$10*100000</f>
        <v>33.651487484303352</v>
      </c>
      <c r="K12" s="136">
        <f t="shared" ref="K12:K22" si="5">I12/$I$10*100</f>
        <v>52.826691380908251</v>
      </c>
      <c r="L12" s="140" t="str">
        <f t="shared" ref="L12:L21" si="6">VLOOKUP(M12,$R$32:$S$74,2,FALSE)</f>
        <v>V01-X59, Y85-Y86</v>
      </c>
      <c r="M12" s="133" t="s">
        <v>32</v>
      </c>
      <c r="N12" s="134">
        <v>171</v>
      </c>
      <c r="O12" s="135">
        <f t="shared" ref="O12:O22" si="7">N12/$S$10*100000</f>
        <v>10.834751038330309</v>
      </c>
      <c r="P12" s="135">
        <f t="shared" ref="P12:P22" si="8">N12/$N$10*100</f>
        <v>37.417943107221006</v>
      </c>
    </row>
    <row r="13" spans="1:19" s="93" customFormat="1" ht="19.5" customHeight="1">
      <c r="A13" s="138">
        <v>2</v>
      </c>
      <c r="B13" s="140" t="str">
        <f t="shared" si="0"/>
        <v>X60-X84, Y87.0</v>
      </c>
      <c r="C13" s="133" t="s">
        <v>33</v>
      </c>
      <c r="D13" s="134">
        <v>201</v>
      </c>
      <c r="E13" s="135">
        <f t="shared" si="1"/>
        <v>6.1428665732706449</v>
      </c>
      <c r="F13" s="136">
        <f t="shared" si="2"/>
        <v>13.0859375</v>
      </c>
      <c r="G13" s="140" t="str">
        <f t="shared" si="3"/>
        <v>X60-X84, Y87.0</v>
      </c>
      <c r="H13" s="133" t="s">
        <v>33</v>
      </c>
      <c r="I13" s="134">
        <v>129</v>
      </c>
      <c r="J13" s="135">
        <f t="shared" si="4"/>
        <v>7.6158629569739169</v>
      </c>
      <c r="K13" s="136">
        <f t="shared" si="5"/>
        <v>11.955514365152919</v>
      </c>
      <c r="L13" s="140" t="str">
        <f t="shared" si="6"/>
        <v>X60-X84, Y87.0</v>
      </c>
      <c r="M13" s="133" t="s">
        <v>33</v>
      </c>
      <c r="N13" s="134">
        <v>72</v>
      </c>
      <c r="O13" s="135">
        <f t="shared" si="7"/>
        <v>4.5620004371917089</v>
      </c>
      <c r="P13" s="135">
        <f t="shared" si="8"/>
        <v>15.75492341356674</v>
      </c>
    </row>
    <row r="14" spans="1:19" s="93" customFormat="1" ht="19.5" customHeight="1">
      <c r="A14" s="138">
        <v>3</v>
      </c>
      <c r="B14" s="140" t="str">
        <f t="shared" si="0"/>
        <v>C00-C97</v>
      </c>
      <c r="C14" s="133" t="s">
        <v>20</v>
      </c>
      <c r="D14" s="134">
        <v>146</v>
      </c>
      <c r="E14" s="135">
        <f t="shared" si="1"/>
        <v>4.4619826850622601</v>
      </c>
      <c r="F14" s="136">
        <f t="shared" si="2"/>
        <v>9.5052083333333321</v>
      </c>
      <c r="G14" s="140" t="str">
        <f t="shared" si="3"/>
        <v>C00-C97</v>
      </c>
      <c r="H14" s="133" t="s">
        <v>20</v>
      </c>
      <c r="I14" s="134">
        <v>101</v>
      </c>
      <c r="J14" s="135">
        <f t="shared" si="4"/>
        <v>5.9628074314291899</v>
      </c>
      <c r="K14" s="136">
        <f t="shared" si="5"/>
        <v>9.3605189990732161</v>
      </c>
      <c r="L14" s="140" t="str">
        <f t="shared" si="6"/>
        <v>C00-C97</v>
      </c>
      <c r="M14" s="133" t="s">
        <v>20</v>
      </c>
      <c r="N14" s="134">
        <v>45</v>
      </c>
      <c r="O14" s="135">
        <f t="shared" si="7"/>
        <v>2.8512502732448177</v>
      </c>
      <c r="P14" s="135">
        <f t="shared" si="8"/>
        <v>9.8468271334792128</v>
      </c>
    </row>
    <row r="15" spans="1:19" s="93" customFormat="1" ht="19.5" customHeight="1">
      <c r="A15" s="138">
        <v>4</v>
      </c>
      <c r="B15" s="140" t="str">
        <f t="shared" si="0"/>
        <v>I01-I02.0, I05-I09, I20-I25, I27, I30-I52</v>
      </c>
      <c r="C15" s="133" t="s">
        <v>34</v>
      </c>
      <c r="D15" s="134">
        <v>56</v>
      </c>
      <c r="E15" s="135">
        <f t="shared" si="1"/>
        <v>1.711445413448538</v>
      </c>
      <c r="F15" s="136">
        <f t="shared" si="2"/>
        <v>3.6458333333333335</v>
      </c>
      <c r="G15" s="140" t="str">
        <f t="shared" si="3"/>
        <v>I01-I02.0, I05-I09, I20-I25, I27, I30-I52</v>
      </c>
      <c r="H15" s="133" t="s">
        <v>34</v>
      </c>
      <c r="I15" s="134">
        <v>45</v>
      </c>
      <c r="J15" s="135">
        <f t="shared" si="4"/>
        <v>2.6566963803397385</v>
      </c>
      <c r="K15" s="136">
        <f t="shared" si="5"/>
        <v>4.1705282669138093</v>
      </c>
      <c r="L15" s="140" t="str">
        <f t="shared" si="6"/>
        <v>M00-M99</v>
      </c>
      <c r="M15" s="133" t="s">
        <v>35</v>
      </c>
      <c r="N15" s="134">
        <v>19</v>
      </c>
      <c r="O15" s="135">
        <f t="shared" si="7"/>
        <v>1.2038612264811452</v>
      </c>
      <c r="P15" s="135">
        <f t="shared" si="8"/>
        <v>4.1575492341356668</v>
      </c>
      <c r="R15" s="141"/>
      <c r="S15" s="141"/>
    </row>
    <row r="16" spans="1:19" s="93" customFormat="1" ht="19.5" customHeight="1">
      <c r="A16" s="138">
        <v>5</v>
      </c>
      <c r="B16" s="140" t="str">
        <f t="shared" si="0"/>
        <v>Q00-Q99</v>
      </c>
      <c r="C16" s="133" t="s">
        <v>36</v>
      </c>
      <c r="D16" s="134">
        <v>30</v>
      </c>
      <c r="E16" s="135">
        <f t="shared" si="1"/>
        <v>0.91684575720457395</v>
      </c>
      <c r="F16" s="136">
        <f t="shared" si="2"/>
        <v>1.953125</v>
      </c>
      <c r="G16" s="140" t="str">
        <f t="shared" si="3"/>
        <v>X85-Y09, Y87.1</v>
      </c>
      <c r="H16" s="133" t="s">
        <v>37</v>
      </c>
      <c r="I16" s="134">
        <v>22</v>
      </c>
      <c r="J16" s="135">
        <f t="shared" si="4"/>
        <v>1.2988293414994276</v>
      </c>
      <c r="K16" s="136">
        <f t="shared" si="5"/>
        <v>2.0389249304911954</v>
      </c>
      <c r="L16" s="140" t="str">
        <f t="shared" si="6"/>
        <v>Q00-Q99</v>
      </c>
      <c r="M16" s="133" t="s">
        <v>36</v>
      </c>
      <c r="N16" s="134">
        <v>17</v>
      </c>
      <c r="O16" s="135">
        <f t="shared" si="7"/>
        <v>1.077138992114709</v>
      </c>
      <c r="P16" s="135">
        <f t="shared" si="8"/>
        <v>3.7199124726477026</v>
      </c>
    </row>
    <row r="17" spans="1:19" s="93" customFormat="1" ht="19.5" customHeight="1">
      <c r="A17" s="138">
        <v>6</v>
      </c>
      <c r="B17" s="140" t="str">
        <f t="shared" si="0"/>
        <v>M00-M99</v>
      </c>
      <c r="C17" s="133" t="s">
        <v>35</v>
      </c>
      <c r="D17" s="134">
        <v>26</v>
      </c>
      <c r="E17" s="135">
        <f t="shared" si="1"/>
        <v>0.794599656243964</v>
      </c>
      <c r="F17" s="136">
        <f t="shared" si="2"/>
        <v>1.6927083333333333</v>
      </c>
      <c r="G17" s="140" t="str">
        <f t="shared" si="3"/>
        <v>Q00-Q99</v>
      </c>
      <c r="H17" s="133" t="s">
        <v>36</v>
      </c>
      <c r="I17" s="134">
        <v>13</v>
      </c>
      <c r="J17" s="135">
        <f t="shared" si="4"/>
        <v>0.76749006543148002</v>
      </c>
      <c r="K17" s="136">
        <f t="shared" si="5"/>
        <v>1.2048192771084338</v>
      </c>
      <c r="L17" s="140" t="str">
        <f t="shared" si="6"/>
        <v>I01-I02.0, I05-I09, I20-I25, I27, I30-I52</v>
      </c>
      <c r="M17" s="133" t="s">
        <v>34</v>
      </c>
      <c r="N17" s="134">
        <v>11</v>
      </c>
      <c r="O17" s="135">
        <f t="shared" si="7"/>
        <v>0.69697228901539987</v>
      </c>
      <c r="P17" s="135">
        <f t="shared" si="8"/>
        <v>2.4070021881838075</v>
      </c>
    </row>
    <row r="18" spans="1:19" s="93" customFormat="1" ht="19.5" customHeight="1">
      <c r="A18" s="138">
        <v>7</v>
      </c>
      <c r="B18" s="140" t="str">
        <f t="shared" si="0"/>
        <v>X85-Y09, Y87.1</v>
      </c>
      <c r="C18" s="133" t="s">
        <v>37</v>
      </c>
      <c r="D18" s="134">
        <v>26</v>
      </c>
      <c r="E18" s="135">
        <f t="shared" si="1"/>
        <v>0.794599656243964</v>
      </c>
      <c r="F18" s="136">
        <f t="shared" si="2"/>
        <v>1.6927083333333333</v>
      </c>
      <c r="G18" s="140" t="str">
        <f t="shared" si="3"/>
        <v>J12-J18</v>
      </c>
      <c r="H18" s="133" t="s">
        <v>22</v>
      </c>
      <c r="I18" s="134">
        <v>9</v>
      </c>
      <c r="J18" s="135">
        <f t="shared" si="4"/>
        <v>0.53133927606794773</v>
      </c>
      <c r="K18" s="136">
        <f t="shared" si="5"/>
        <v>0.83410565338276188</v>
      </c>
      <c r="L18" s="140" t="str">
        <f t="shared" si="6"/>
        <v>I60-I69</v>
      </c>
      <c r="M18" s="133" t="s">
        <v>21</v>
      </c>
      <c r="N18" s="134">
        <v>7</v>
      </c>
      <c r="O18" s="135">
        <f t="shared" si="7"/>
        <v>0.44352782028252719</v>
      </c>
      <c r="P18" s="135">
        <f t="shared" si="8"/>
        <v>1.5317286652078774</v>
      </c>
    </row>
    <row r="19" spans="1:19" s="93" customFormat="1" ht="19.5" customHeight="1">
      <c r="A19" s="138">
        <v>8</v>
      </c>
      <c r="B19" s="140" t="str">
        <f t="shared" si="0"/>
        <v>I60-I69</v>
      </c>
      <c r="C19" s="133" t="s">
        <v>21</v>
      </c>
      <c r="D19" s="134">
        <v>14</v>
      </c>
      <c r="E19" s="135">
        <f t="shared" si="1"/>
        <v>0.42786135336213449</v>
      </c>
      <c r="F19" s="136">
        <f t="shared" si="2"/>
        <v>0.91145833333333337</v>
      </c>
      <c r="G19" s="140" t="str">
        <f t="shared" si="3"/>
        <v>M00-M99</v>
      </c>
      <c r="H19" s="133" t="s">
        <v>35</v>
      </c>
      <c r="I19" s="134">
        <v>7</v>
      </c>
      <c r="J19" s="135">
        <f t="shared" si="4"/>
        <v>0.41326388138618153</v>
      </c>
      <c r="K19" s="136">
        <f t="shared" si="5"/>
        <v>0.64874884151992585</v>
      </c>
      <c r="L19" s="140" t="str">
        <f t="shared" si="6"/>
        <v>J12-J18</v>
      </c>
      <c r="M19" s="133" t="s">
        <v>22</v>
      </c>
      <c r="N19" s="134">
        <v>5</v>
      </c>
      <c r="O19" s="135">
        <f t="shared" si="7"/>
        <v>0.31680558591609087</v>
      </c>
      <c r="P19" s="135">
        <f t="shared" si="8"/>
        <v>1.0940919037199124</v>
      </c>
    </row>
    <row r="20" spans="1:19" s="93" customFormat="1" ht="19.5" customHeight="1">
      <c r="A20" s="138">
        <v>9</v>
      </c>
      <c r="B20" s="140" t="str">
        <f t="shared" si="0"/>
        <v>J12-J18</v>
      </c>
      <c r="C20" s="133" t="s">
        <v>22</v>
      </c>
      <c r="D20" s="134">
        <v>14</v>
      </c>
      <c r="E20" s="135">
        <f t="shared" si="1"/>
        <v>0.42786135336213449</v>
      </c>
      <c r="F20" s="136">
        <f t="shared" si="2"/>
        <v>0.91145833333333337</v>
      </c>
      <c r="G20" s="140" t="str">
        <f t="shared" si="3"/>
        <v>I60-I69</v>
      </c>
      <c r="H20" s="133" t="s">
        <v>21</v>
      </c>
      <c r="I20" s="134">
        <v>7</v>
      </c>
      <c r="J20" s="135">
        <f t="shared" si="4"/>
        <v>0.41326388138618153</v>
      </c>
      <c r="K20" s="136">
        <f t="shared" si="5"/>
        <v>0.64874884151992585</v>
      </c>
      <c r="L20" s="140" t="str">
        <f t="shared" si="6"/>
        <v>X85-Y09, Y87.1</v>
      </c>
      <c r="M20" s="133" t="s">
        <v>37</v>
      </c>
      <c r="N20" s="134">
        <v>4</v>
      </c>
      <c r="O20" s="135">
        <f t="shared" si="7"/>
        <v>0.25344446873287269</v>
      </c>
      <c r="P20" s="135">
        <f t="shared" si="8"/>
        <v>0.87527352297592997</v>
      </c>
      <c r="Q20" s="141"/>
      <c r="R20" s="141"/>
    </row>
    <row r="21" spans="1:19" s="93" customFormat="1" ht="19.5" customHeight="1">
      <c r="A21" s="138">
        <v>10</v>
      </c>
      <c r="B21" s="140" t="str">
        <f t="shared" si="0"/>
        <v>A40-A41</v>
      </c>
      <c r="C21" s="133" t="s">
        <v>29</v>
      </c>
      <c r="D21" s="134">
        <v>11</v>
      </c>
      <c r="E21" s="135">
        <f t="shared" si="1"/>
        <v>0.33617677764167714</v>
      </c>
      <c r="F21" s="136">
        <f t="shared" si="2"/>
        <v>0.71614583333333326</v>
      </c>
      <c r="G21" s="140" t="str">
        <f t="shared" si="3"/>
        <v>A40-A41</v>
      </c>
      <c r="H21" s="133" t="s">
        <v>29</v>
      </c>
      <c r="I21" s="134">
        <v>7</v>
      </c>
      <c r="J21" s="135">
        <f t="shared" si="4"/>
        <v>0.41326388138618153</v>
      </c>
      <c r="K21" s="136">
        <f t="shared" si="5"/>
        <v>0.64874884151992585</v>
      </c>
      <c r="L21" s="140" t="str">
        <f t="shared" si="6"/>
        <v>A40-A41</v>
      </c>
      <c r="M21" s="133" t="s">
        <v>29</v>
      </c>
      <c r="N21" s="134">
        <v>4</v>
      </c>
      <c r="O21" s="135">
        <f t="shared" si="7"/>
        <v>0.25344446873287269</v>
      </c>
      <c r="P21" s="135">
        <f t="shared" si="8"/>
        <v>0.87527352297592997</v>
      </c>
    </row>
    <row r="22" spans="1:19" s="93" customFormat="1" ht="19.5" customHeight="1">
      <c r="A22" s="138"/>
      <c r="B22" s="142"/>
      <c r="C22" s="133" t="s">
        <v>25</v>
      </c>
      <c r="D22" s="134">
        <f>D10-SUM(D12:D21)</f>
        <v>271</v>
      </c>
      <c r="E22" s="135">
        <f t="shared" si="1"/>
        <v>8.282173340081318</v>
      </c>
      <c r="F22" s="136">
        <f t="shared" si="2"/>
        <v>17.643229166666664</v>
      </c>
      <c r="G22" s="142"/>
      <c r="H22" s="133" t="s">
        <v>25</v>
      </c>
      <c r="I22" s="134">
        <f>I10-SUM(I12:I21)</f>
        <v>169</v>
      </c>
      <c r="J22" s="135">
        <f t="shared" si="4"/>
        <v>9.9773708506092404</v>
      </c>
      <c r="K22" s="136">
        <f t="shared" si="5"/>
        <v>15.66265060240964</v>
      </c>
      <c r="L22" s="142"/>
      <c r="M22" s="133" t="s">
        <v>25</v>
      </c>
      <c r="N22" s="134">
        <f>N10-SUM(N12:N21)</f>
        <v>102</v>
      </c>
      <c r="O22" s="135">
        <f t="shared" si="7"/>
        <v>6.4628339526882543</v>
      </c>
      <c r="P22" s="135">
        <f t="shared" si="8"/>
        <v>22.319474835886215</v>
      </c>
    </row>
    <row r="23" spans="1:19" s="93" customFormat="1" ht="5.0999999999999996" customHeight="1">
      <c r="A23" s="138"/>
      <c r="B23" s="142"/>
      <c r="C23" s="143"/>
      <c r="D23" s="134"/>
      <c r="E23" s="135"/>
      <c r="F23" s="136"/>
      <c r="G23" s="142"/>
      <c r="H23" s="143"/>
      <c r="I23" s="134"/>
      <c r="J23" s="135"/>
      <c r="K23" s="136"/>
      <c r="L23" s="142"/>
      <c r="M23" s="143"/>
      <c r="N23" s="134"/>
      <c r="O23" s="135"/>
      <c r="P23" s="135"/>
    </row>
    <row r="24" spans="1:19" s="93" customFormat="1" ht="5.0999999999999996" customHeight="1">
      <c r="A24" s="144"/>
      <c r="B24" s="145"/>
      <c r="C24" s="146"/>
      <c r="D24" s="147"/>
      <c r="E24" s="148"/>
      <c r="F24" s="149"/>
      <c r="G24" s="145"/>
      <c r="H24" s="146"/>
      <c r="I24" s="147"/>
      <c r="J24" s="148"/>
      <c r="K24" s="149"/>
      <c r="L24" s="145"/>
      <c r="M24" s="146"/>
      <c r="N24" s="147"/>
      <c r="O24" s="148"/>
      <c r="P24" s="148"/>
    </row>
    <row r="25" spans="1:19" s="93" customFormat="1" ht="19.5" customHeight="1">
      <c r="A25" s="138">
        <v>11</v>
      </c>
      <c r="B25" s="140" t="str">
        <f>VLOOKUP(C25,$R$32:$S$74,2,FALSE)</f>
        <v>J40-J47</v>
      </c>
      <c r="C25" s="133" t="s">
        <v>38</v>
      </c>
      <c r="D25" s="134">
        <v>7</v>
      </c>
      <c r="E25" s="135">
        <f>D25/$Q$10*100000</f>
        <v>0.21393067668106724</v>
      </c>
      <c r="F25" s="136">
        <f>D25/$D$10*100</f>
        <v>0.45572916666666669</v>
      </c>
      <c r="G25" s="140" t="str">
        <f>VLOOKUP(H25,$R$32:$S$74,2,FALSE)</f>
        <v>J40-J47</v>
      </c>
      <c r="H25" s="133" t="s">
        <v>38</v>
      </c>
      <c r="I25" s="134">
        <v>4</v>
      </c>
      <c r="J25" s="135">
        <f>I25/$R$10*100000</f>
        <v>0.23615078936353229</v>
      </c>
      <c r="K25" s="136">
        <f>I25/$I$10*100</f>
        <v>0.3707136237256719</v>
      </c>
      <c r="L25" s="140" t="str">
        <f>VLOOKUP(M25,$R$32:$S$74,2,FALSE)</f>
        <v>J40-J47</v>
      </c>
      <c r="M25" s="133" t="s">
        <v>38</v>
      </c>
      <c r="N25" s="134">
        <v>3</v>
      </c>
      <c r="O25" s="135">
        <f>N25/$S$10*100000</f>
        <v>0.19008335154965453</v>
      </c>
      <c r="P25" s="135">
        <f>N25/$N$10*100</f>
        <v>0.65645514223194745</v>
      </c>
      <c r="Q25" s="141"/>
      <c r="R25" s="141"/>
    </row>
    <row r="26" spans="1:19" s="93" customFormat="1" ht="19.5" customHeight="1">
      <c r="A26" s="138">
        <v>12</v>
      </c>
      <c r="B26" s="140" t="str">
        <f>VLOOKUP(C26,$R$32:$S$74,2,FALSE)</f>
        <v>N00-N07, N17-N19, N25-N27</v>
      </c>
      <c r="C26" s="133" t="s">
        <v>39</v>
      </c>
      <c r="D26" s="134">
        <v>7</v>
      </c>
      <c r="E26" s="135">
        <f>D26/$Q$10*100000</f>
        <v>0.21393067668106724</v>
      </c>
      <c r="F26" s="136">
        <f>D26/$D$10*100</f>
        <v>0.45572916666666669</v>
      </c>
      <c r="G26" s="140" t="str">
        <f>VLOOKUP(H26,$R$32:$S$74,2,FALSE)</f>
        <v>N00-N07, N17-N19, N25-N27</v>
      </c>
      <c r="H26" s="133" t="s">
        <v>39</v>
      </c>
      <c r="I26" s="134">
        <v>4</v>
      </c>
      <c r="J26" s="135">
        <f>I26/$R$10*100000</f>
        <v>0.23615078936353229</v>
      </c>
      <c r="K26" s="136">
        <f>I26/$I$10*100</f>
        <v>0.3707136237256719</v>
      </c>
      <c r="L26" s="140" t="str">
        <f>VLOOKUP(M26,$R$32:$S$74,2,FALSE)</f>
        <v>N00-N07, N17-N19, N25-N27</v>
      </c>
      <c r="M26" s="133" t="s">
        <v>39</v>
      </c>
      <c r="N26" s="134">
        <v>3</v>
      </c>
      <c r="O26" s="135">
        <f>N26/$S$10*100000</f>
        <v>0.19008335154965453</v>
      </c>
      <c r="P26" s="135">
        <f>N26/$N$10*100</f>
        <v>0.65645514223194745</v>
      </c>
    </row>
    <row r="27" spans="1:19" s="93" customFormat="1" ht="19.5" customHeight="1">
      <c r="A27" s="138">
        <v>13</v>
      </c>
      <c r="B27" s="140" t="str">
        <f>VLOOKUP(C27,$R$32:$S$74,2,FALSE)</f>
        <v>K70, K73-K74</v>
      </c>
      <c r="C27" s="150" t="s">
        <v>23</v>
      </c>
      <c r="D27" s="134">
        <v>6</v>
      </c>
      <c r="E27" s="135">
        <f>D27/$Q$10*100000</f>
        <v>0.18336915144091478</v>
      </c>
      <c r="F27" s="136">
        <f>D27/$D$10*100</f>
        <v>0.390625</v>
      </c>
      <c r="G27" s="140" t="str">
        <f>VLOOKUP(H27,$R$32:$S$74,2,FALSE)</f>
        <v>K70, K73-K74</v>
      </c>
      <c r="H27" s="150" t="s">
        <v>23</v>
      </c>
      <c r="I27" s="134">
        <v>4</v>
      </c>
      <c r="J27" s="135">
        <f>I27/$R$10*100000</f>
        <v>0.23615078936353229</v>
      </c>
      <c r="K27" s="136">
        <f>I27/$I$10*100</f>
        <v>0.3707136237256719</v>
      </c>
      <c r="L27" s="140" t="str">
        <f>VLOOKUP(M27,$R$32:$S$74,2,FALSE)</f>
        <v>K70, K73-K74</v>
      </c>
      <c r="M27" s="150" t="s">
        <v>23</v>
      </c>
      <c r="N27" s="134">
        <v>2</v>
      </c>
      <c r="O27" s="135">
        <f>N27/$S$10*100000</f>
        <v>0.12672223436643634</v>
      </c>
      <c r="P27" s="135">
        <f>N27/$N$10*100</f>
        <v>0.43763676148796499</v>
      </c>
      <c r="Q27" s="141"/>
      <c r="R27" s="141"/>
    </row>
    <row r="28" spans="1:19" s="93" customFormat="1" ht="19.5" customHeight="1">
      <c r="A28" s="138">
        <v>14</v>
      </c>
      <c r="B28" s="140" t="str">
        <f>VLOOKUP(C28,$R$32:$S$74,2,FALSE)</f>
        <v>B20-B24</v>
      </c>
      <c r="C28" s="133" t="s">
        <v>40</v>
      </c>
      <c r="D28" s="134">
        <v>4</v>
      </c>
      <c r="E28" s="135">
        <f>D28/$Q$10*100000</f>
        <v>0.12224610096060985</v>
      </c>
      <c r="F28" s="136">
        <f>D28/$D$10*100</f>
        <v>0.26041666666666663</v>
      </c>
      <c r="G28" s="140" t="str">
        <f>VLOOKUP(H28,$R$32:$S$74,2,FALSE)</f>
        <v>B20-B24</v>
      </c>
      <c r="H28" s="133" t="s">
        <v>40</v>
      </c>
      <c r="I28" s="134">
        <v>4</v>
      </c>
      <c r="J28" s="135">
        <f>I28/$R$10*100000</f>
        <v>0.23615078936353229</v>
      </c>
      <c r="K28" s="136">
        <f>I28/$I$10*100</f>
        <v>0.3707136237256719</v>
      </c>
      <c r="L28" s="140" t="str">
        <f>VLOOKUP(M28,$R$32:$S$74,2,FALSE)</f>
        <v>D50-D64</v>
      </c>
      <c r="M28" s="133" t="s">
        <v>24</v>
      </c>
      <c r="N28" s="134">
        <v>2</v>
      </c>
      <c r="O28" s="135">
        <f>N28/$S$10*100000</f>
        <v>0.12672223436643634</v>
      </c>
      <c r="P28" s="135">
        <f>N28/$N$10*100</f>
        <v>0.43763676148796499</v>
      </c>
    </row>
    <row r="29" spans="1:19" s="93" customFormat="1" ht="19.5" customHeight="1">
      <c r="A29" s="151">
        <v>15</v>
      </c>
      <c r="B29" s="152" t="str">
        <f>VLOOKUP(C29,$R$32:$S$74,2,FALSE)</f>
        <v>D50-D64</v>
      </c>
      <c r="C29" s="153" t="s">
        <v>24</v>
      </c>
      <c r="D29" s="154">
        <v>4</v>
      </c>
      <c r="E29" s="155">
        <f>D29/$Q$10*100000</f>
        <v>0.12224610096060985</v>
      </c>
      <c r="F29" s="156">
        <f>D29/$D$10*100</f>
        <v>0.26041666666666663</v>
      </c>
      <c r="G29" s="152" t="str">
        <f>VLOOKUP(H29,$R$32:$S$74,2,FALSE)</f>
        <v>A15-A19</v>
      </c>
      <c r="H29" s="153" t="s">
        <v>28</v>
      </c>
      <c r="I29" s="154">
        <v>3</v>
      </c>
      <c r="J29" s="155">
        <f>I29/$R$10*100000</f>
        <v>0.17711309202264922</v>
      </c>
      <c r="K29" s="156">
        <f>I29/$I$10*100</f>
        <v>0.27803521779425394</v>
      </c>
      <c r="L29" s="152" t="str">
        <f>VLOOKUP(M29,$R$32:$S$74,2,FALSE)</f>
        <v>I10-I15</v>
      </c>
      <c r="M29" s="153" t="s">
        <v>41</v>
      </c>
      <c r="N29" s="154">
        <v>2</v>
      </c>
      <c r="O29" s="155">
        <f>N29/$S$10*100000</f>
        <v>0.12672223436643634</v>
      </c>
      <c r="P29" s="155">
        <f>N29/$N$10*100</f>
        <v>0.43763676148796499</v>
      </c>
    </row>
    <row r="30" spans="1:19" s="93" customFormat="1" ht="2.25" customHeight="1">
      <c r="A30" s="130"/>
      <c r="B30" s="157"/>
      <c r="C30" s="158"/>
      <c r="D30" s="159"/>
      <c r="E30" s="160"/>
      <c r="F30" s="160"/>
      <c r="G30" s="161"/>
      <c r="H30" s="162"/>
      <c r="I30" s="159"/>
      <c r="J30" s="160"/>
      <c r="K30" s="160"/>
      <c r="L30" s="161"/>
      <c r="M30" s="162"/>
      <c r="N30" s="159"/>
      <c r="O30" s="160"/>
      <c r="P30" s="160"/>
    </row>
    <row r="31" spans="1:19" s="164" customFormat="1">
      <c r="A31" s="163" t="s">
        <v>103</v>
      </c>
      <c r="B31" s="86"/>
      <c r="I31" s="165"/>
      <c r="J31" s="165"/>
      <c r="K31" s="165"/>
      <c r="L31" s="86"/>
      <c r="M31" s="86"/>
      <c r="N31" s="165"/>
      <c r="O31" s="165"/>
      <c r="P31" s="165"/>
    </row>
    <row r="32" spans="1:19" s="167" customFormat="1">
      <c r="A32" s="166" t="s">
        <v>17</v>
      </c>
      <c r="B32" s="92"/>
      <c r="C32" s="94"/>
      <c r="H32" s="94"/>
      <c r="I32" s="166"/>
      <c r="J32" s="166"/>
      <c r="K32" s="166"/>
      <c r="M32" s="94"/>
      <c r="N32" s="166"/>
      <c r="O32" s="166"/>
      <c r="P32" s="166"/>
      <c r="R32" s="168" t="s">
        <v>104</v>
      </c>
      <c r="S32" s="169" t="s">
        <v>105</v>
      </c>
    </row>
    <row r="33" spans="1:19" s="141" customFormat="1">
      <c r="A33" s="92"/>
      <c r="B33" s="168"/>
      <c r="C33" s="92"/>
      <c r="D33" s="92"/>
      <c r="E33" s="92"/>
      <c r="F33" s="92"/>
      <c r="G33" s="92"/>
      <c r="H33" s="95"/>
      <c r="I33" s="92"/>
      <c r="J33" s="92"/>
      <c r="K33" s="92"/>
      <c r="L33" s="92"/>
      <c r="M33" s="95"/>
      <c r="N33" s="92"/>
      <c r="O33" s="92"/>
      <c r="P33" s="92"/>
      <c r="R33" s="168" t="s">
        <v>106</v>
      </c>
      <c r="S33" s="169" t="s">
        <v>42</v>
      </c>
    </row>
    <row r="34" spans="1:19" s="141" customFormat="1">
      <c r="A34" s="92"/>
      <c r="B34" s="168"/>
      <c r="C34" s="92"/>
      <c r="D34" s="92"/>
      <c r="E34" s="92"/>
      <c r="F34" s="92"/>
      <c r="G34" s="92"/>
      <c r="H34" s="95"/>
      <c r="I34" s="92"/>
      <c r="J34" s="92"/>
      <c r="K34" s="92"/>
      <c r="L34" s="92"/>
      <c r="M34" s="95"/>
      <c r="N34" s="92"/>
      <c r="O34" s="92"/>
      <c r="P34" s="92"/>
      <c r="R34" s="168" t="s">
        <v>107</v>
      </c>
      <c r="S34" s="169" t="s">
        <v>43</v>
      </c>
    </row>
    <row r="35" spans="1:19" s="141" customFormat="1">
      <c r="A35" s="92"/>
      <c r="B35" s="168"/>
      <c r="C35" s="92"/>
      <c r="D35" s="92"/>
      <c r="E35" s="92"/>
      <c r="F35" s="92"/>
      <c r="G35" s="92"/>
      <c r="H35" s="95"/>
      <c r="I35" s="92"/>
      <c r="J35" s="92"/>
      <c r="K35" s="92"/>
      <c r="L35" s="92"/>
      <c r="M35" s="95"/>
      <c r="N35" s="92"/>
      <c r="O35" s="92"/>
      <c r="P35" s="92"/>
      <c r="R35" s="168" t="s">
        <v>28</v>
      </c>
      <c r="S35" s="169" t="s">
        <v>44</v>
      </c>
    </row>
    <row r="36" spans="1:19" s="141" customFormat="1">
      <c r="A36" s="92"/>
      <c r="B36" s="92"/>
      <c r="C36" s="95"/>
      <c r="D36" s="92"/>
      <c r="E36" s="92"/>
      <c r="F36" s="92"/>
      <c r="G36" s="92"/>
      <c r="H36" s="95"/>
      <c r="I36" s="92"/>
      <c r="J36" s="92"/>
      <c r="K36" s="92"/>
      <c r="L36" s="92"/>
      <c r="M36" s="95"/>
      <c r="N36" s="92"/>
      <c r="O36" s="92"/>
      <c r="P36" s="92"/>
      <c r="R36" s="168" t="s">
        <v>29</v>
      </c>
      <c r="S36" s="169" t="s">
        <v>45</v>
      </c>
    </row>
    <row r="37" spans="1:19" s="141" customFormat="1">
      <c r="A37" s="92"/>
      <c r="B37" s="92"/>
      <c r="C37" s="95"/>
      <c r="D37" s="92"/>
      <c r="E37" s="92"/>
      <c r="F37" s="92"/>
      <c r="G37" s="92"/>
      <c r="H37" s="95"/>
      <c r="I37" s="92"/>
      <c r="J37" s="92"/>
      <c r="K37" s="92"/>
      <c r="L37" s="92"/>
      <c r="M37" s="95"/>
      <c r="N37" s="92"/>
      <c r="O37" s="92"/>
      <c r="P37" s="92"/>
      <c r="R37" s="168" t="s">
        <v>46</v>
      </c>
      <c r="S37" s="169" t="s">
        <v>47</v>
      </c>
    </row>
    <row r="38" spans="1:19" s="141" customFormat="1">
      <c r="A38" s="92"/>
      <c r="B38" s="92"/>
      <c r="C38" s="95"/>
      <c r="D38" s="92"/>
      <c r="E38" s="92"/>
      <c r="F38" s="92"/>
      <c r="G38" s="92"/>
      <c r="H38" s="95"/>
      <c r="I38" s="92"/>
      <c r="J38" s="92"/>
      <c r="K38" s="92"/>
      <c r="L38" s="92"/>
      <c r="M38" s="95"/>
      <c r="N38" s="92"/>
      <c r="O38" s="92"/>
      <c r="P38" s="92"/>
      <c r="R38" s="168" t="s">
        <v>40</v>
      </c>
      <c r="S38" s="169" t="s">
        <v>48</v>
      </c>
    </row>
    <row r="39" spans="1:19" s="141" customFormat="1">
      <c r="A39" s="92"/>
      <c r="B39" s="92"/>
      <c r="C39" s="95"/>
      <c r="D39" s="92"/>
      <c r="E39" s="92"/>
      <c r="F39" s="92"/>
      <c r="G39" s="92"/>
      <c r="H39" s="95"/>
      <c r="I39" s="92"/>
      <c r="J39" s="92"/>
      <c r="K39" s="92"/>
      <c r="L39" s="92"/>
      <c r="M39" s="95"/>
      <c r="N39" s="92"/>
      <c r="O39" s="92"/>
      <c r="P39" s="92"/>
      <c r="R39" s="168" t="s">
        <v>20</v>
      </c>
      <c r="S39" s="169" t="s">
        <v>49</v>
      </c>
    </row>
    <row r="40" spans="1:19" s="141" customFormat="1">
      <c r="A40" s="92"/>
      <c r="B40" s="92"/>
      <c r="C40" s="95"/>
      <c r="D40" s="92"/>
      <c r="E40" s="92"/>
      <c r="F40" s="92"/>
      <c r="G40" s="92"/>
      <c r="H40" s="95"/>
      <c r="I40" s="92"/>
      <c r="J40" s="92"/>
      <c r="K40" s="92"/>
      <c r="L40" s="92"/>
      <c r="M40" s="95"/>
      <c r="N40" s="92"/>
      <c r="O40" s="92"/>
      <c r="P40" s="92"/>
      <c r="R40" s="168" t="s">
        <v>50</v>
      </c>
      <c r="S40" s="169" t="s">
        <v>51</v>
      </c>
    </row>
    <row r="41" spans="1:19" s="141" customFormat="1">
      <c r="A41" s="92"/>
      <c r="B41" s="92"/>
      <c r="C41" s="95"/>
      <c r="D41" s="92"/>
      <c r="E41" s="92"/>
      <c r="F41" s="92"/>
      <c r="G41" s="92"/>
      <c r="H41" s="95"/>
      <c r="I41" s="92"/>
      <c r="J41" s="92"/>
      <c r="K41" s="92"/>
      <c r="L41" s="92"/>
      <c r="M41" s="95"/>
      <c r="N41" s="92"/>
      <c r="O41" s="92"/>
      <c r="P41" s="92"/>
      <c r="R41" s="168" t="s">
        <v>24</v>
      </c>
      <c r="S41" s="169" t="s">
        <v>52</v>
      </c>
    </row>
    <row r="42" spans="1:19" s="141" customFormat="1">
      <c r="A42" s="92"/>
      <c r="B42" s="92"/>
      <c r="C42" s="95"/>
      <c r="D42" s="92"/>
      <c r="E42" s="92"/>
      <c r="F42" s="92"/>
      <c r="G42" s="92"/>
      <c r="H42" s="95"/>
      <c r="I42" s="92"/>
      <c r="J42" s="92"/>
      <c r="K42" s="92"/>
      <c r="L42" s="92"/>
      <c r="M42" s="95"/>
      <c r="N42" s="92"/>
      <c r="O42" s="92"/>
      <c r="P42" s="92"/>
      <c r="R42" s="168" t="s">
        <v>26</v>
      </c>
      <c r="S42" s="169" t="s">
        <v>53</v>
      </c>
    </row>
    <row r="43" spans="1:19" s="141" customFormat="1">
      <c r="A43" s="92"/>
      <c r="B43" s="92"/>
      <c r="C43" s="95"/>
      <c r="D43" s="92"/>
      <c r="E43" s="92"/>
      <c r="F43" s="92"/>
      <c r="G43" s="92"/>
      <c r="H43" s="95"/>
      <c r="I43" s="92"/>
      <c r="J43" s="92"/>
      <c r="K43" s="92"/>
      <c r="L43" s="92"/>
      <c r="M43" s="95"/>
      <c r="N43" s="92"/>
      <c r="O43" s="92"/>
      <c r="P43" s="92"/>
      <c r="R43" s="168" t="s">
        <v>54</v>
      </c>
      <c r="S43" s="169" t="s">
        <v>55</v>
      </c>
    </row>
    <row r="44" spans="1:19" s="141" customFormat="1">
      <c r="A44" s="92"/>
      <c r="B44" s="92"/>
      <c r="C44" s="95"/>
      <c r="D44" s="92"/>
      <c r="E44" s="92"/>
      <c r="F44" s="92"/>
      <c r="G44" s="92"/>
      <c r="H44" s="95"/>
      <c r="I44" s="92"/>
      <c r="J44" s="92"/>
      <c r="K44" s="92"/>
      <c r="L44" s="92"/>
      <c r="M44" s="95"/>
      <c r="N44" s="92"/>
      <c r="O44" s="92"/>
      <c r="P44" s="92"/>
      <c r="R44" s="168" t="s">
        <v>27</v>
      </c>
      <c r="S44" s="169" t="s">
        <v>56</v>
      </c>
    </row>
    <row r="45" spans="1:19" s="141" customFormat="1">
      <c r="A45" s="92"/>
      <c r="B45" s="92"/>
      <c r="C45" s="95"/>
      <c r="D45" s="92"/>
      <c r="E45" s="92"/>
      <c r="F45" s="92"/>
      <c r="G45" s="92"/>
      <c r="H45" s="95"/>
      <c r="I45" s="92"/>
      <c r="J45" s="92"/>
      <c r="K45" s="92"/>
      <c r="L45" s="92"/>
      <c r="M45" s="95"/>
      <c r="N45" s="92"/>
      <c r="O45" s="92"/>
      <c r="P45" s="92"/>
      <c r="R45" s="168" t="s">
        <v>57</v>
      </c>
      <c r="S45" s="169" t="s">
        <v>58</v>
      </c>
    </row>
    <row r="46" spans="1:19" s="141" customFormat="1">
      <c r="A46" s="92"/>
      <c r="B46" s="92"/>
      <c r="C46" s="95"/>
      <c r="D46" s="92"/>
      <c r="E46" s="92"/>
      <c r="F46" s="92"/>
      <c r="G46" s="92"/>
      <c r="H46" s="95"/>
      <c r="I46" s="92"/>
      <c r="J46" s="92"/>
      <c r="K46" s="92"/>
      <c r="L46" s="92"/>
      <c r="M46" s="95"/>
      <c r="N46" s="92"/>
      <c r="O46" s="92"/>
      <c r="P46" s="92"/>
      <c r="R46" s="168" t="s">
        <v>59</v>
      </c>
      <c r="S46" s="169" t="s">
        <v>60</v>
      </c>
    </row>
    <row r="47" spans="1:19" s="141" customFormat="1">
      <c r="A47" s="92"/>
      <c r="B47" s="92"/>
      <c r="C47" s="95"/>
      <c r="D47" s="92"/>
      <c r="E47" s="92"/>
      <c r="F47" s="92"/>
      <c r="G47" s="92"/>
      <c r="H47" s="95"/>
      <c r="I47" s="92"/>
      <c r="J47" s="92"/>
      <c r="K47" s="92"/>
      <c r="L47" s="92"/>
      <c r="M47" s="95"/>
      <c r="N47" s="92"/>
      <c r="O47" s="92"/>
      <c r="P47" s="92"/>
      <c r="R47" s="168" t="s">
        <v>61</v>
      </c>
      <c r="S47" s="169" t="s">
        <v>62</v>
      </c>
    </row>
    <row r="48" spans="1:19" s="141" customFormat="1">
      <c r="A48" s="92"/>
      <c r="B48" s="92"/>
      <c r="C48" s="95"/>
      <c r="D48" s="92"/>
      <c r="E48" s="92"/>
      <c r="F48" s="92"/>
      <c r="G48" s="92"/>
      <c r="H48" s="95"/>
      <c r="I48" s="92"/>
      <c r="J48" s="92"/>
      <c r="K48" s="92"/>
      <c r="L48" s="92"/>
      <c r="M48" s="95"/>
      <c r="N48" s="92"/>
      <c r="O48" s="92"/>
      <c r="P48" s="92"/>
      <c r="R48" s="168" t="s">
        <v>41</v>
      </c>
      <c r="S48" s="169" t="s">
        <v>63</v>
      </c>
    </row>
    <row r="49" spans="1:19" s="141" customFormat="1">
      <c r="A49" s="92"/>
      <c r="B49" s="92"/>
      <c r="C49" s="95"/>
      <c r="D49" s="92"/>
      <c r="E49" s="92"/>
      <c r="F49" s="92"/>
      <c r="G49" s="92"/>
      <c r="H49" s="95"/>
      <c r="I49" s="92"/>
      <c r="J49" s="92"/>
      <c r="K49" s="92"/>
      <c r="L49" s="92"/>
      <c r="M49" s="95"/>
      <c r="N49" s="92"/>
      <c r="O49" s="92"/>
      <c r="P49" s="92"/>
      <c r="R49" s="168" t="s">
        <v>34</v>
      </c>
      <c r="S49" s="169" t="s">
        <v>64</v>
      </c>
    </row>
    <row r="50" spans="1:19" s="141" customFormat="1">
      <c r="A50" s="92"/>
      <c r="B50" s="92"/>
      <c r="C50" s="95"/>
      <c r="D50" s="92"/>
      <c r="E50" s="92"/>
      <c r="F50" s="92"/>
      <c r="G50" s="92"/>
      <c r="H50" s="95"/>
      <c r="I50" s="92"/>
      <c r="J50" s="92"/>
      <c r="K50" s="92"/>
      <c r="L50" s="92"/>
      <c r="M50" s="95"/>
      <c r="N50" s="92"/>
      <c r="O50" s="92"/>
      <c r="P50" s="92"/>
      <c r="R50" s="168" t="s">
        <v>21</v>
      </c>
      <c r="S50" s="169" t="s">
        <v>65</v>
      </c>
    </row>
    <row r="51" spans="1:19" s="141" customFormat="1">
      <c r="A51" s="92"/>
      <c r="B51" s="92"/>
      <c r="C51" s="95"/>
      <c r="D51" s="92"/>
      <c r="E51" s="92"/>
      <c r="F51" s="92"/>
      <c r="G51" s="92"/>
      <c r="H51" s="95"/>
      <c r="I51" s="92"/>
      <c r="J51" s="92"/>
      <c r="K51" s="92"/>
      <c r="L51" s="92"/>
      <c r="M51" s="95"/>
      <c r="N51" s="92"/>
      <c r="O51" s="92"/>
      <c r="P51" s="92"/>
      <c r="R51" s="168" t="s">
        <v>66</v>
      </c>
      <c r="S51" s="169" t="s">
        <v>67</v>
      </c>
    </row>
    <row r="52" spans="1:19" s="141" customFormat="1">
      <c r="A52" s="92"/>
      <c r="B52" s="92"/>
      <c r="C52" s="95"/>
      <c r="D52" s="92"/>
      <c r="E52" s="92"/>
      <c r="F52" s="92"/>
      <c r="G52" s="92"/>
      <c r="H52" s="95"/>
      <c r="I52" s="92"/>
      <c r="J52" s="92"/>
      <c r="K52" s="92"/>
      <c r="L52" s="92"/>
      <c r="M52" s="95"/>
      <c r="N52" s="92"/>
      <c r="O52" s="92"/>
      <c r="P52" s="92"/>
      <c r="R52" s="168" t="s">
        <v>68</v>
      </c>
      <c r="S52" s="169" t="s">
        <v>69</v>
      </c>
    </row>
    <row r="53" spans="1:19" s="141" customFormat="1">
      <c r="A53" s="92"/>
      <c r="B53" s="92"/>
      <c r="C53" s="95"/>
      <c r="D53" s="92"/>
      <c r="E53" s="92"/>
      <c r="F53" s="92"/>
      <c r="G53" s="92"/>
      <c r="H53" s="95"/>
      <c r="I53" s="92"/>
      <c r="J53" s="92"/>
      <c r="K53" s="92"/>
      <c r="L53" s="92"/>
      <c r="M53" s="95"/>
      <c r="N53" s="92"/>
      <c r="O53" s="92"/>
      <c r="P53" s="92"/>
      <c r="R53" s="168" t="s">
        <v>70</v>
      </c>
      <c r="S53" s="169" t="s">
        <v>71</v>
      </c>
    </row>
    <row r="54" spans="1:19" s="141" customFormat="1">
      <c r="A54" s="92"/>
      <c r="B54" s="92"/>
      <c r="C54" s="95"/>
      <c r="D54" s="92"/>
      <c r="E54" s="92"/>
      <c r="F54" s="92"/>
      <c r="G54" s="92"/>
      <c r="H54" s="95"/>
      <c r="I54" s="92"/>
      <c r="J54" s="92"/>
      <c r="K54" s="92"/>
      <c r="L54" s="92"/>
      <c r="M54" s="95"/>
      <c r="N54" s="92"/>
      <c r="O54" s="92"/>
      <c r="P54" s="92"/>
      <c r="R54" s="168" t="s">
        <v>22</v>
      </c>
      <c r="S54" s="169" t="s">
        <v>72</v>
      </c>
    </row>
    <row r="55" spans="1:19" s="141" customFormat="1">
      <c r="A55" s="92"/>
      <c r="B55" s="92"/>
      <c r="C55" s="95"/>
      <c r="D55" s="92"/>
      <c r="E55" s="92"/>
      <c r="F55" s="92"/>
      <c r="G55" s="92"/>
      <c r="H55" s="95"/>
      <c r="I55" s="92"/>
      <c r="J55" s="92"/>
      <c r="K55" s="92"/>
      <c r="L55" s="92"/>
      <c r="M55" s="95"/>
      <c r="N55" s="92"/>
      <c r="O55" s="92"/>
      <c r="P55" s="92"/>
      <c r="R55" s="168" t="s">
        <v>73</v>
      </c>
      <c r="S55" s="169" t="s">
        <v>74</v>
      </c>
    </row>
    <row r="56" spans="1:19" s="141" customFormat="1">
      <c r="A56" s="92"/>
      <c r="B56" s="92"/>
      <c r="C56" s="95"/>
      <c r="D56" s="92"/>
      <c r="E56" s="92"/>
      <c r="F56" s="92"/>
      <c r="G56" s="92"/>
      <c r="H56" s="95"/>
      <c r="I56" s="92"/>
      <c r="J56" s="92"/>
      <c r="K56" s="92"/>
      <c r="L56" s="92"/>
      <c r="M56" s="95"/>
      <c r="N56" s="92"/>
      <c r="O56" s="92"/>
      <c r="P56" s="92"/>
      <c r="R56" s="168" t="s">
        <v>108</v>
      </c>
      <c r="S56" s="169" t="s">
        <v>109</v>
      </c>
    </row>
    <row r="57" spans="1:19" s="141" customFormat="1">
      <c r="A57" s="92"/>
      <c r="B57" s="92"/>
      <c r="C57" s="95"/>
      <c r="D57" s="92"/>
      <c r="E57" s="92"/>
      <c r="F57" s="92"/>
      <c r="G57" s="92"/>
      <c r="H57" s="95"/>
      <c r="I57" s="92"/>
      <c r="J57" s="92"/>
      <c r="K57" s="92"/>
      <c r="L57" s="92"/>
      <c r="M57" s="95"/>
      <c r="N57" s="92"/>
      <c r="O57" s="92"/>
      <c r="P57" s="92"/>
      <c r="R57" s="168" t="s">
        <v>75</v>
      </c>
      <c r="S57" s="169" t="s">
        <v>76</v>
      </c>
    </row>
    <row r="58" spans="1:19" s="141" customFormat="1">
      <c r="A58" s="92"/>
      <c r="B58" s="92"/>
      <c r="C58" s="95"/>
      <c r="D58" s="92"/>
      <c r="E58" s="92"/>
      <c r="F58" s="92"/>
      <c r="G58" s="92"/>
      <c r="H58" s="95"/>
      <c r="I58" s="92"/>
      <c r="J58" s="92"/>
      <c r="K58" s="92"/>
      <c r="L58" s="92"/>
      <c r="M58" s="95"/>
      <c r="N58" s="92"/>
      <c r="O58" s="92"/>
      <c r="P58" s="92"/>
      <c r="R58" s="168" t="s">
        <v>77</v>
      </c>
      <c r="S58" s="169" t="s">
        <v>78</v>
      </c>
    </row>
    <row r="59" spans="1:19" s="141" customFormat="1">
      <c r="A59" s="92"/>
      <c r="B59" s="92"/>
      <c r="C59" s="95"/>
      <c r="D59" s="92"/>
      <c r="E59" s="92"/>
      <c r="F59" s="92"/>
      <c r="G59" s="92"/>
      <c r="H59" s="95"/>
      <c r="I59" s="92"/>
      <c r="J59" s="92"/>
      <c r="K59" s="92"/>
      <c r="L59" s="92"/>
      <c r="M59" s="95"/>
      <c r="N59" s="92"/>
      <c r="O59" s="92"/>
      <c r="P59" s="92"/>
      <c r="R59" s="168" t="s">
        <v>79</v>
      </c>
      <c r="S59" s="169" t="s">
        <v>80</v>
      </c>
    </row>
    <row r="60" spans="1:19" s="141" customFormat="1">
      <c r="A60" s="92"/>
      <c r="B60" s="92"/>
      <c r="C60" s="95"/>
      <c r="D60" s="92"/>
      <c r="E60" s="92"/>
      <c r="F60" s="92"/>
      <c r="G60" s="92"/>
      <c r="H60" s="95"/>
      <c r="I60" s="92"/>
      <c r="J60" s="92"/>
      <c r="K60" s="92"/>
      <c r="L60" s="92"/>
      <c r="M60" s="95"/>
      <c r="N60" s="92"/>
      <c r="O60" s="92"/>
      <c r="P60" s="92"/>
      <c r="R60" s="168" t="s">
        <v>81</v>
      </c>
      <c r="S60" s="169" t="s">
        <v>82</v>
      </c>
    </row>
    <row r="61" spans="1:19" s="141" customFormat="1">
      <c r="A61" s="92"/>
      <c r="B61" s="92"/>
      <c r="C61" s="95"/>
      <c r="D61" s="92"/>
      <c r="E61" s="92"/>
      <c r="F61" s="92"/>
      <c r="G61" s="92"/>
      <c r="H61" s="95"/>
      <c r="I61" s="92"/>
      <c r="J61" s="92"/>
      <c r="K61" s="92"/>
      <c r="L61" s="92"/>
      <c r="M61" s="95"/>
      <c r="N61" s="92"/>
      <c r="O61" s="92"/>
      <c r="P61" s="92"/>
      <c r="R61" s="168" t="s">
        <v>23</v>
      </c>
      <c r="S61" s="169" t="s">
        <v>83</v>
      </c>
    </row>
    <row r="62" spans="1:19" s="141" customFormat="1">
      <c r="A62" s="92"/>
      <c r="B62" s="92"/>
      <c r="C62" s="95"/>
      <c r="D62" s="92"/>
      <c r="E62" s="92"/>
      <c r="F62" s="92"/>
      <c r="G62" s="92"/>
      <c r="H62" s="95"/>
      <c r="I62" s="92"/>
      <c r="J62" s="92"/>
      <c r="K62" s="92"/>
      <c r="L62" s="92"/>
      <c r="M62" s="95"/>
      <c r="N62" s="92"/>
      <c r="O62" s="92"/>
      <c r="P62" s="92"/>
      <c r="R62" s="168" t="s">
        <v>84</v>
      </c>
      <c r="S62" s="169" t="s">
        <v>85</v>
      </c>
    </row>
    <row r="63" spans="1:19" s="141" customFormat="1">
      <c r="A63" s="92"/>
      <c r="B63" s="92"/>
      <c r="C63" s="95"/>
      <c r="D63" s="92"/>
      <c r="E63" s="92"/>
      <c r="F63" s="92"/>
      <c r="G63" s="92"/>
      <c r="H63" s="95"/>
      <c r="I63" s="92"/>
      <c r="J63" s="92"/>
      <c r="K63" s="92"/>
      <c r="L63" s="92"/>
      <c r="M63" s="95"/>
      <c r="N63" s="92"/>
      <c r="O63" s="92"/>
      <c r="P63" s="92"/>
      <c r="R63" s="168" t="s">
        <v>86</v>
      </c>
      <c r="S63" s="169" t="s">
        <v>87</v>
      </c>
    </row>
    <row r="64" spans="1:19" s="141" customFormat="1">
      <c r="A64" s="92"/>
      <c r="B64" s="92"/>
      <c r="C64" s="95"/>
      <c r="D64" s="92"/>
      <c r="E64" s="92"/>
      <c r="F64" s="92"/>
      <c r="G64" s="92"/>
      <c r="H64" s="95"/>
      <c r="I64" s="92"/>
      <c r="J64" s="92"/>
      <c r="K64" s="92"/>
      <c r="L64" s="92"/>
      <c r="M64" s="95"/>
      <c r="N64" s="92"/>
      <c r="O64" s="92"/>
      <c r="P64" s="92"/>
      <c r="R64" s="168" t="s">
        <v>35</v>
      </c>
      <c r="S64" s="169" t="s">
        <v>88</v>
      </c>
    </row>
    <row r="65" spans="1:19" s="141" customFormat="1">
      <c r="A65" s="92"/>
      <c r="B65" s="92"/>
      <c r="C65" s="95"/>
      <c r="D65" s="92"/>
      <c r="E65" s="92"/>
      <c r="F65" s="92"/>
      <c r="G65" s="92"/>
      <c r="H65" s="95"/>
      <c r="I65" s="92"/>
      <c r="J65" s="92"/>
      <c r="K65" s="92"/>
      <c r="L65" s="92"/>
      <c r="M65" s="95"/>
      <c r="N65" s="92"/>
      <c r="O65" s="92"/>
      <c r="P65" s="92"/>
      <c r="R65" s="168" t="s">
        <v>39</v>
      </c>
      <c r="S65" s="169" t="s">
        <v>89</v>
      </c>
    </row>
    <row r="66" spans="1:19" s="141" customFormat="1">
      <c r="A66" s="92"/>
      <c r="B66" s="92"/>
      <c r="C66" s="95"/>
      <c r="D66" s="92"/>
      <c r="E66" s="92"/>
      <c r="F66" s="92"/>
      <c r="G66" s="92"/>
      <c r="H66" s="95"/>
      <c r="I66" s="92"/>
      <c r="J66" s="92"/>
      <c r="K66" s="92"/>
      <c r="L66" s="92"/>
      <c r="M66" s="95"/>
      <c r="N66" s="92"/>
      <c r="O66" s="92"/>
      <c r="P66" s="92"/>
      <c r="R66" s="168" t="s">
        <v>90</v>
      </c>
      <c r="S66" s="169" t="s">
        <v>91</v>
      </c>
    </row>
    <row r="67" spans="1:19" s="141" customFormat="1">
      <c r="A67" s="92"/>
      <c r="B67" s="92"/>
      <c r="C67" s="95"/>
      <c r="D67" s="92"/>
      <c r="E67" s="92"/>
      <c r="F67" s="92"/>
      <c r="G67" s="92"/>
      <c r="H67" s="95"/>
      <c r="I67" s="92"/>
      <c r="J67" s="92"/>
      <c r="K67" s="92"/>
      <c r="L67" s="92"/>
      <c r="M67" s="95"/>
      <c r="N67" s="92"/>
      <c r="O67" s="92"/>
      <c r="P67" s="92"/>
      <c r="R67" s="168" t="s">
        <v>92</v>
      </c>
      <c r="S67" s="169" t="s">
        <v>93</v>
      </c>
    </row>
    <row r="68" spans="1:19" s="141" customFormat="1">
      <c r="A68" s="92"/>
      <c r="B68" s="92"/>
      <c r="C68" s="95"/>
      <c r="D68" s="92"/>
      <c r="E68" s="92"/>
      <c r="F68" s="92"/>
      <c r="G68" s="92"/>
      <c r="H68" s="95"/>
      <c r="I68" s="92"/>
      <c r="J68" s="92"/>
      <c r="K68" s="92"/>
      <c r="L68" s="92"/>
      <c r="M68" s="95"/>
      <c r="N68" s="92"/>
      <c r="O68" s="92"/>
      <c r="P68" s="92"/>
      <c r="R68" s="168" t="s">
        <v>36</v>
      </c>
      <c r="S68" s="169" t="s">
        <v>94</v>
      </c>
    </row>
    <row r="69" spans="1:19" s="141" customFormat="1">
      <c r="A69" s="92"/>
      <c r="B69" s="92"/>
      <c r="C69" s="95"/>
      <c r="D69" s="92"/>
      <c r="E69" s="92"/>
      <c r="F69" s="92"/>
      <c r="G69" s="92"/>
      <c r="H69" s="95"/>
      <c r="I69" s="92"/>
      <c r="J69" s="92"/>
      <c r="K69" s="92"/>
      <c r="L69" s="92"/>
      <c r="M69" s="95"/>
      <c r="N69" s="92"/>
      <c r="O69" s="92"/>
      <c r="P69" s="92"/>
      <c r="R69" s="168" t="s">
        <v>95</v>
      </c>
      <c r="S69" s="169" t="s">
        <v>96</v>
      </c>
    </row>
    <row r="70" spans="1:19" s="141" customFormat="1">
      <c r="A70" s="92"/>
      <c r="B70" s="92"/>
      <c r="C70" s="95"/>
      <c r="D70" s="92"/>
      <c r="E70" s="92"/>
      <c r="F70" s="92"/>
      <c r="G70" s="92"/>
      <c r="H70" s="95"/>
      <c r="I70" s="92"/>
      <c r="J70" s="92"/>
      <c r="K70" s="92"/>
      <c r="L70" s="92"/>
      <c r="M70" s="95"/>
      <c r="N70" s="92"/>
      <c r="O70" s="92"/>
      <c r="P70" s="92"/>
      <c r="R70" s="168" t="s">
        <v>97</v>
      </c>
      <c r="S70" s="169" t="s">
        <v>98</v>
      </c>
    </row>
    <row r="71" spans="1:19" s="141" customFormat="1">
      <c r="A71" s="92"/>
      <c r="B71" s="92"/>
      <c r="C71" s="95"/>
      <c r="D71" s="92"/>
      <c r="E71" s="92"/>
      <c r="F71" s="92"/>
      <c r="G71" s="92"/>
      <c r="H71" s="95"/>
      <c r="I71" s="92"/>
      <c r="J71" s="92"/>
      <c r="K71" s="92"/>
      <c r="L71" s="92"/>
      <c r="M71" s="95"/>
      <c r="N71" s="92"/>
      <c r="O71" s="92"/>
      <c r="P71" s="92"/>
      <c r="R71" s="168" t="s">
        <v>32</v>
      </c>
      <c r="S71" s="169" t="s">
        <v>99</v>
      </c>
    </row>
    <row r="72" spans="1:19" s="141" customFormat="1">
      <c r="A72" s="92"/>
      <c r="B72" s="92"/>
      <c r="C72" s="95"/>
      <c r="D72" s="92"/>
      <c r="E72" s="92"/>
      <c r="F72" s="92"/>
      <c r="G72" s="92"/>
      <c r="H72" s="95"/>
      <c r="I72" s="92"/>
      <c r="J72" s="92"/>
      <c r="K72" s="92"/>
      <c r="L72" s="92"/>
      <c r="M72" s="95"/>
      <c r="N72" s="92"/>
      <c r="O72" s="92"/>
      <c r="P72" s="92"/>
      <c r="R72" s="168" t="s">
        <v>33</v>
      </c>
      <c r="S72" s="169" t="s">
        <v>100</v>
      </c>
    </row>
    <row r="73" spans="1:19" s="141" customFormat="1">
      <c r="A73" s="92"/>
      <c r="B73" s="92"/>
      <c r="C73" s="95"/>
      <c r="D73" s="92"/>
      <c r="E73" s="92"/>
      <c r="F73" s="92"/>
      <c r="G73" s="92"/>
      <c r="H73" s="95"/>
      <c r="I73" s="92"/>
      <c r="J73" s="92"/>
      <c r="K73" s="92"/>
      <c r="L73" s="92"/>
      <c r="M73" s="95"/>
      <c r="N73" s="92"/>
      <c r="O73" s="92"/>
      <c r="P73" s="92"/>
      <c r="R73" s="168" t="s">
        <v>37</v>
      </c>
      <c r="S73" s="169" t="s">
        <v>101</v>
      </c>
    </row>
    <row r="74" spans="1:19" s="141" customFormat="1">
      <c r="A74" s="92"/>
      <c r="B74" s="92"/>
      <c r="C74" s="95"/>
      <c r="D74" s="92"/>
      <c r="E74" s="92"/>
      <c r="F74" s="92"/>
      <c r="G74" s="92"/>
      <c r="H74" s="95"/>
      <c r="I74" s="92"/>
      <c r="J74" s="92"/>
      <c r="K74" s="92"/>
      <c r="L74" s="92"/>
      <c r="M74" s="95"/>
      <c r="N74" s="92"/>
      <c r="O74" s="92"/>
      <c r="P74" s="92"/>
      <c r="R74" s="168" t="s">
        <v>110</v>
      </c>
      <c r="S74" s="169"/>
    </row>
    <row r="75" spans="1:19" s="141" customFormat="1">
      <c r="A75" s="92"/>
      <c r="B75" s="92"/>
      <c r="C75" s="95"/>
      <c r="D75" s="92"/>
      <c r="E75" s="92"/>
      <c r="F75" s="92"/>
      <c r="G75" s="92"/>
      <c r="H75" s="95"/>
      <c r="I75" s="92"/>
      <c r="J75" s="92"/>
      <c r="K75" s="92"/>
      <c r="L75" s="92"/>
      <c r="M75" s="95"/>
      <c r="N75" s="92"/>
      <c r="O75" s="92"/>
      <c r="P75" s="92"/>
    </row>
    <row r="76" spans="1:19" s="141" customFormat="1">
      <c r="A76" s="92"/>
      <c r="B76" s="92"/>
      <c r="C76" s="95"/>
      <c r="D76" s="92"/>
      <c r="E76" s="92"/>
      <c r="F76" s="92"/>
      <c r="G76" s="92"/>
      <c r="H76" s="95"/>
      <c r="I76" s="92"/>
      <c r="J76" s="92"/>
      <c r="K76" s="92"/>
      <c r="L76" s="92"/>
      <c r="M76" s="95"/>
      <c r="N76" s="92"/>
      <c r="O76" s="92"/>
      <c r="P76" s="92"/>
    </row>
    <row r="77" spans="1:19" s="141" customFormat="1">
      <c r="A77" s="92"/>
      <c r="B77" s="92"/>
      <c r="C77" s="95"/>
      <c r="D77" s="92"/>
      <c r="E77" s="92"/>
      <c r="F77" s="92"/>
      <c r="G77" s="92"/>
      <c r="H77" s="95"/>
      <c r="I77" s="92"/>
      <c r="J77" s="92"/>
      <c r="K77" s="92"/>
      <c r="L77" s="92"/>
      <c r="M77" s="95"/>
      <c r="N77" s="92"/>
      <c r="O77" s="92"/>
      <c r="P77" s="92"/>
    </row>
    <row r="78" spans="1:19" s="141" customFormat="1">
      <c r="A78" s="92"/>
      <c r="B78" s="92"/>
      <c r="C78" s="95"/>
      <c r="D78" s="92"/>
      <c r="E78" s="92"/>
      <c r="F78" s="92"/>
      <c r="G78" s="92"/>
      <c r="H78" s="95"/>
      <c r="I78" s="92"/>
      <c r="J78" s="92"/>
      <c r="K78" s="92"/>
      <c r="L78" s="92"/>
      <c r="M78" s="95"/>
      <c r="N78" s="92"/>
      <c r="O78" s="92"/>
      <c r="P78" s="92"/>
    </row>
    <row r="79" spans="1:19" s="141" customFormat="1">
      <c r="A79" s="92"/>
      <c r="B79" s="92"/>
      <c r="C79" s="95"/>
      <c r="D79" s="92"/>
      <c r="E79" s="92"/>
      <c r="F79" s="92"/>
      <c r="G79" s="92"/>
      <c r="H79" s="95"/>
      <c r="I79" s="92"/>
      <c r="J79" s="92"/>
      <c r="K79" s="92"/>
      <c r="L79" s="92"/>
      <c r="M79" s="95"/>
      <c r="N79" s="92"/>
      <c r="O79" s="92"/>
      <c r="P79" s="92"/>
    </row>
    <row r="80" spans="1:19" s="141" customFormat="1">
      <c r="A80" s="92"/>
      <c r="B80" s="92"/>
      <c r="C80" s="95"/>
      <c r="D80" s="92"/>
      <c r="E80" s="92"/>
      <c r="F80" s="92"/>
      <c r="G80" s="92"/>
      <c r="H80" s="95"/>
      <c r="I80" s="92"/>
      <c r="J80" s="92"/>
      <c r="K80" s="92"/>
      <c r="L80" s="92"/>
      <c r="M80" s="95"/>
      <c r="N80" s="92"/>
      <c r="O80" s="92"/>
      <c r="P80" s="92"/>
    </row>
    <row r="81" spans="1:16" s="141" customFormat="1">
      <c r="A81" s="92"/>
      <c r="B81" s="92"/>
      <c r="C81" s="95"/>
      <c r="D81" s="92"/>
      <c r="E81" s="92"/>
      <c r="F81" s="92"/>
      <c r="G81" s="92"/>
      <c r="H81" s="95"/>
      <c r="I81" s="92"/>
      <c r="J81" s="92"/>
      <c r="K81" s="92"/>
      <c r="L81" s="92"/>
      <c r="M81" s="95"/>
      <c r="N81" s="92"/>
      <c r="O81" s="92"/>
      <c r="P81" s="92"/>
    </row>
    <row r="82" spans="1:16" s="141" customFormat="1">
      <c r="A82" s="92"/>
      <c r="B82" s="92"/>
      <c r="C82" s="95"/>
      <c r="D82" s="92"/>
      <c r="E82" s="92"/>
      <c r="F82" s="92"/>
      <c r="G82" s="92"/>
      <c r="H82" s="95"/>
      <c r="I82" s="92"/>
      <c r="J82" s="92"/>
      <c r="K82" s="92"/>
      <c r="L82" s="92"/>
      <c r="M82" s="95"/>
      <c r="N82" s="92"/>
      <c r="O82" s="92"/>
      <c r="P82" s="92"/>
    </row>
    <row r="83" spans="1:16" s="141" customFormat="1">
      <c r="A83" s="92"/>
      <c r="B83" s="92"/>
      <c r="C83" s="95"/>
      <c r="D83" s="92"/>
      <c r="E83" s="92"/>
      <c r="F83" s="92"/>
      <c r="G83" s="92"/>
      <c r="H83" s="95"/>
      <c r="I83" s="92"/>
      <c r="J83" s="92"/>
      <c r="K83" s="92"/>
      <c r="L83" s="92"/>
      <c r="M83" s="95"/>
      <c r="N83" s="92"/>
      <c r="O83" s="92"/>
      <c r="P83" s="92"/>
    </row>
    <row r="84" spans="1:16" s="141" customFormat="1">
      <c r="A84" s="92"/>
      <c r="B84" s="92"/>
      <c r="C84" s="95"/>
      <c r="D84" s="92"/>
      <c r="E84" s="92"/>
      <c r="F84" s="92"/>
      <c r="G84" s="92"/>
      <c r="H84" s="95"/>
      <c r="I84" s="92"/>
      <c r="J84" s="92"/>
      <c r="K84" s="92"/>
      <c r="L84" s="92"/>
      <c r="M84" s="95"/>
      <c r="N84" s="92"/>
      <c r="O84" s="92"/>
      <c r="P84" s="92"/>
    </row>
    <row r="85" spans="1:16" s="141" customFormat="1">
      <c r="A85" s="92"/>
      <c r="B85" s="92"/>
      <c r="C85" s="95"/>
      <c r="D85" s="92"/>
      <c r="E85" s="92"/>
      <c r="F85" s="92"/>
      <c r="G85" s="92"/>
      <c r="H85" s="95"/>
      <c r="I85" s="92"/>
      <c r="J85" s="92"/>
      <c r="K85" s="92"/>
      <c r="L85" s="92"/>
      <c r="M85" s="95"/>
      <c r="N85" s="92"/>
      <c r="O85" s="92"/>
      <c r="P85" s="92"/>
    </row>
    <row r="86" spans="1:16" s="141" customFormat="1">
      <c r="A86" s="92"/>
      <c r="B86" s="92"/>
      <c r="C86" s="95"/>
      <c r="D86" s="92"/>
      <c r="E86" s="92"/>
      <c r="F86" s="92"/>
      <c r="G86" s="92"/>
      <c r="H86" s="95"/>
      <c r="I86" s="92"/>
      <c r="J86" s="92"/>
      <c r="K86" s="92"/>
      <c r="L86" s="92"/>
      <c r="M86" s="95"/>
      <c r="N86" s="92"/>
      <c r="O86" s="92"/>
      <c r="P86" s="92"/>
    </row>
  </sheetData>
  <mergeCells count="1">
    <mergeCell ref="A1:P1"/>
  </mergeCells>
  <phoneticPr fontId="19" type="noConversion"/>
  <printOptions horizontalCentered="1" verticalCentered="1"/>
  <pageMargins left="0.19685039370078741" right="0.19685039370078741" top="0.39370078740157483" bottom="0.39370078740157483" header="0.39370078740157483" footer="0.39370078740157483"/>
  <pageSetup paperSize="9" scale="90" orientation="landscape"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17</vt:i4>
      </vt:variant>
      <vt:variant>
        <vt:lpstr>具名範圍</vt:lpstr>
      </vt:variant>
      <vt:variant>
        <vt:i4>4</vt:i4>
      </vt:variant>
    </vt:vector>
  </HeadingPairs>
  <TitlesOfParts>
    <vt:vector size="21" baseType="lpstr">
      <vt:lpstr>113</vt:lpstr>
      <vt:lpstr>112</vt:lpstr>
      <vt:lpstr>111</vt:lpstr>
      <vt:lpstr>110</vt:lpstr>
      <vt:lpstr>109</vt:lpstr>
      <vt:lpstr>108</vt:lpstr>
      <vt:lpstr>107</vt:lpstr>
      <vt:lpstr>106</vt:lpstr>
      <vt:lpstr>105</vt:lpstr>
      <vt:lpstr>104</vt:lpstr>
      <vt:lpstr>103</vt:lpstr>
      <vt:lpstr>102</vt:lpstr>
      <vt:lpstr>101</vt:lpstr>
      <vt:lpstr>100</vt:lpstr>
      <vt:lpstr>99</vt:lpstr>
      <vt:lpstr>98</vt:lpstr>
      <vt:lpstr>97</vt:lpstr>
      <vt:lpstr>'100'!Print_Area</vt:lpstr>
      <vt:lpstr>'101'!Print_Area</vt:lpstr>
      <vt:lpstr>'102'!Print_Area</vt:lpstr>
      <vt:lpstr>'97'!Print_Area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916-4主要死因、主要癌症死亡數(統計室)</dc:title>
  <dc:subject>衛生署中英文網站</dc:subject>
  <dc:creator>行政院衛生署</dc:creator>
  <cp:keywords>性別統計</cp:keywords>
  <cp:lastModifiedBy>統計處吳姿慧</cp:lastModifiedBy>
  <cp:lastPrinted>2006-09-05T06:27:14Z</cp:lastPrinted>
  <dcterms:created xsi:type="dcterms:W3CDTF">1997-06-07T02:30:48Z</dcterms:created>
  <dcterms:modified xsi:type="dcterms:W3CDTF">2025-07-07T06:24:02Z</dcterms:modified>
  <cp:category>I20</cp:category>
</cp:coreProperties>
</file>