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E:\1.死因\11.性別統計\114年死因性別指標\性別指標_念儀\"/>
    </mc:Choice>
  </mc:AlternateContent>
  <xr:revisionPtr revIDLastSave="0" documentId="13_ncr:1_{FB6033B4-EA50-439E-AB0D-27D6B94EA2CC}" xr6:coauthVersionLast="47" xr6:coauthVersionMax="47" xr10:uidLastSave="{00000000-0000-0000-0000-000000000000}"/>
  <bookViews>
    <workbookView xWindow="-120" yWindow="-120" windowWidth="29040" windowHeight="15720" tabRatio="654" xr2:uid="{00000000-000D-0000-FFFF-FFFF00000000}"/>
  </bookViews>
  <sheets>
    <sheet name="113" sheetId="41" r:id="rId1"/>
    <sheet name="112" sheetId="40" r:id="rId2"/>
    <sheet name="111" sheetId="39" r:id="rId3"/>
    <sheet name="110" sheetId="38" r:id="rId4"/>
    <sheet name="109" sheetId="37" r:id="rId5"/>
    <sheet name="108" sheetId="36" r:id="rId6"/>
    <sheet name="107" sheetId="35" r:id="rId7"/>
    <sheet name="106" sheetId="34" r:id="rId8"/>
    <sheet name="105" sheetId="33" r:id="rId9"/>
    <sheet name="104" sheetId="32" r:id="rId10"/>
    <sheet name="103" sheetId="31" r:id="rId11"/>
    <sheet name="102" sheetId="30" r:id="rId12"/>
    <sheet name="101" sheetId="29" r:id="rId13"/>
    <sheet name="100" sheetId="28" r:id="rId14"/>
    <sheet name="99" sheetId="27" r:id="rId15"/>
    <sheet name="98" sheetId="26" r:id="rId16"/>
    <sheet name="97" sheetId="25" r:id="rId17"/>
  </sheets>
  <externalReferences>
    <externalReference r:id="rId18"/>
  </externalReferences>
  <definedNames>
    <definedName name="_xlnm.Print_Area" localSheetId="13">'100'!$A$1:$Q$31</definedName>
    <definedName name="_xlnm.Print_Area" localSheetId="12">'101'!$A$1:$P$26</definedName>
    <definedName name="_xlnm.Print_Area" localSheetId="11">'102'!$A$1:$P$26</definedName>
    <definedName name="_xlnm.Print_Area" localSheetId="16">'97'!$A$1:$P$31</definedName>
    <definedName name="Print_Area_MI">[1]表!$A$1:$R$28</definedName>
    <definedName name="TB1A" localSheetId="11">#REF!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9" i="26" l="1"/>
  <c r="O29" i="26"/>
  <c r="L29" i="26"/>
  <c r="K29" i="26"/>
  <c r="J29" i="26"/>
  <c r="G29" i="26"/>
  <c r="F29" i="26"/>
  <c r="E29" i="26"/>
  <c r="B29" i="26"/>
  <c r="P28" i="26"/>
  <c r="O28" i="26"/>
  <c r="L28" i="26"/>
  <c r="K28" i="26"/>
  <c r="J28" i="26"/>
  <c r="G28" i="26"/>
  <c r="F28" i="26"/>
  <c r="E28" i="26"/>
  <c r="B28" i="26"/>
  <c r="P27" i="26"/>
  <c r="O27" i="26"/>
  <c r="L27" i="26"/>
  <c r="K27" i="26"/>
  <c r="J27" i="26"/>
  <c r="G27" i="26"/>
  <c r="F27" i="26"/>
  <c r="E27" i="26"/>
  <c r="B27" i="26"/>
  <c r="P26" i="26"/>
  <c r="O26" i="26"/>
  <c r="L26" i="26"/>
  <c r="K26" i="26"/>
  <c r="J26" i="26"/>
  <c r="G26" i="26"/>
  <c r="F26" i="26"/>
  <c r="E26" i="26"/>
  <c r="B26" i="26"/>
  <c r="P25" i="26"/>
  <c r="O25" i="26"/>
  <c r="L25" i="26"/>
  <c r="K25" i="26"/>
  <c r="J25" i="26"/>
  <c r="G25" i="26"/>
  <c r="F25" i="26"/>
  <c r="E25" i="26"/>
  <c r="B25" i="26"/>
  <c r="N22" i="26"/>
  <c r="P22" i="26" s="1"/>
  <c r="O22" i="26"/>
  <c r="I22" i="26"/>
  <c r="K22" i="26" s="1"/>
  <c r="D22" i="26"/>
  <c r="F22" i="26" s="1"/>
  <c r="E22" i="26"/>
  <c r="P21" i="26"/>
  <c r="O21" i="26"/>
  <c r="L21" i="26"/>
  <c r="K21" i="26"/>
  <c r="J21" i="26"/>
  <c r="G21" i="26"/>
  <c r="F21" i="26"/>
  <c r="E21" i="26"/>
  <c r="B21" i="26"/>
  <c r="P20" i="26"/>
  <c r="O20" i="26"/>
  <c r="L20" i="26"/>
  <c r="K20" i="26"/>
  <c r="J20" i="26"/>
  <c r="G20" i="26"/>
  <c r="F20" i="26"/>
  <c r="E20" i="26"/>
  <c r="B20" i="26"/>
  <c r="P19" i="26"/>
  <c r="O19" i="26"/>
  <c r="L19" i="26"/>
  <c r="K19" i="26"/>
  <c r="J19" i="26"/>
  <c r="G19" i="26"/>
  <c r="F19" i="26"/>
  <c r="E19" i="26"/>
  <c r="B19" i="26"/>
  <c r="P18" i="26"/>
  <c r="O18" i="26"/>
  <c r="L18" i="26"/>
  <c r="K18" i="26"/>
  <c r="J18" i="26"/>
  <c r="G18" i="26"/>
  <c r="F18" i="26"/>
  <c r="E18" i="26"/>
  <c r="B18" i="26"/>
  <c r="P17" i="26"/>
  <c r="O17" i="26"/>
  <c r="L17" i="26"/>
  <c r="K17" i="26"/>
  <c r="J17" i="26"/>
  <c r="G17" i="26"/>
  <c r="F17" i="26"/>
  <c r="E17" i="26"/>
  <c r="B17" i="26"/>
  <c r="P16" i="26"/>
  <c r="O16" i="26"/>
  <c r="L16" i="26"/>
  <c r="K16" i="26"/>
  <c r="J16" i="26"/>
  <c r="G16" i="26"/>
  <c r="F16" i="26"/>
  <c r="E16" i="26"/>
  <c r="B16" i="26"/>
  <c r="P15" i="26"/>
  <c r="O15" i="26"/>
  <c r="L15" i="26"/>
  <c r="K15" i="26"/>
  <c r="J15" i="26"/>
  <c r="G15" i="26"/>
  <c r="F15" i="26"/>
  <c r="E15" i="26"/>
  <c r="B15" i="26"/>
  <c r="P14" i="26"/>
  <c r="O14" i="26"/>
  <c r="L14" i="26"/>
  <c r="K14" i="26"/>
  <c r="J14" i="26"/>
  <c r="G14" i="26"/>
  <c r="F14" i="26"/>
  <c r="E14" i="26"/>
  <c r="B14" i="26"/>
  <c r="P13" i="26"/>
  <c r="O13" i="26"/>
  <c r="L13" i="26"/>
  <c r="K13" i="26"/>
  <c r="J13" i="26"/>
  <c r="G13" i="26"/>
  <c r="F13" i="26"/>
  <c r="E13" i="26"/>
  <c r="B13" i="26"/>
  <c r="P12" i="26"/>
  <c r="O12" i="26"/>
  <c r="L12" i="26"/>
  <c r="K12" i="26"/>
  <c r="J12" i="26"/>
  <c r="G12" i="26"/>
  <c r="F12" i="26"/>
  <c r="E12" i="26"/>
  <c r="B12" i="26"/>
  <c r="P10" i="26"/>
  <c r="O10" i="26"/>
  <c r="K10" i="26"/>
  <c r="J10" i="26"/>
  <c r="F10" i="26"/>
  <c r="E10" i="26"/>
  <c r="E10" i="25"/>
  <c r="F10" i="25"/>
  <c r="J10" i="25"/>
  <c r="K10" i="25"/>
  <c r="O10" i="25"/>
  <c r="P10" i="25"/>
  <c r="B12" i="25"/>
  <c r="E12" i="25"/>
  <c r="F12" i="25"/>
  <c r="G12" i="25"/>
  <c r="J12" i="25"/>
  <c r="K12" i="25"/>
  <c r="L12" i="25"/>
  <c r="O12" i="25"/>
  <c r="P12" i="25"/>
  <c r="B13" i="25"/>
  <c r="E13" i="25"/>
  <c r="F13" i="25"/>
  <c r="G13" i="25"/>
  <c r="J13" i="25"/>
  <c r="K13" i="25"/>
  <c r="L13" i="25"/>
  <c r="O13" i="25"/>
  <c r="P13" i="25"/>
  <c r="B14" i="25"/>
  <c r="E14" i="25"/>
  <c r="F14" i="25"/>
  <c r="G14" i="25"/>
  <c r="J14" i="25"/>
  <c r="K14" i="25"/>
  <c r="L14" i="25"/>
  <c r="O14" i="25"/>
  <c r="P14" i="25"/>
  <c r="B15" i="25"/>
  <c r="E15" i="25"/>
  <c r="F15" i="25"/>
  <c r="G15" i="25"/>
  <c r="J15" i="25"/>
  <c r="K15" i="25"/>
  <c r="L15" i="25"/>
  <c r="O15" i="25"/>
  <c r="P15" i="25"/>
  <c r="B16" i="25"/>
  <c r="E16" i="25"/>
  <c r="F16" i="25"/>
  <c r="G16" i="25"/>
  <c r="J16" i="25"/>
  <c r="K16" i="25"/>
  <c r="L16" i="25"/>
  <c r="O16" i="25"/>
  <c r="P16" i="25"/>
  <c r="B17" i="25"/>
  <c r="E17" i="25"/>
  <c r="F17" i="25"/>
  <c r="G17" i="25"/>
  <c r="J17" i="25"/>
  <c r="K17" i="25"/>
  <c r="L17" i="25"/>
  <c r="O17" i="25"/>
  <c r="P17" i="25"/>
  <c r="B18" i="25"/>
  <c r="E18" i="25"/>
  <c r="F18" i="25"/>
  <c r="G18" i="25"/>
  <c r="J18" i="25"/>
  <c r="K18" i="25"/>
  <c r="L18" i="25"/>
  <c r="O18" i="25"/>
  <c r="P18" i="25"/>
  <c r="B19" i="25"/>
  <c r="E19" i="25"/>
  <c r="F19" i="25"/>
  <c r="G19" i="25"/>
  <c r="J19" i="25"/>
  <c r="K19" i="25"/>
  <c r="L19" i="25"/>
  <c r="O19" i="25"/>
  <c r="P19" i="25"/>
  <c r="B20" i="25"/>
  <c r="E20" i="25"/>
  <c r="F20" i="25"/>
  <c r="G20" i="25"/>
  <c r="J20" i="25"/>
  <c r="K20" i="25"/>
  <c r="L20" i="25"/>
  <c r="O20" i="25"/>
  <c r="P20" i="25"/>
  <c r="B21" i="25"/>
  <c r="E21" i="25"/>
  <c r="F21" i="25"/>
  <c r="G21" i="25"/>
  <c r="J21" i="25"/>
  <c r="K21" i="25"/>
  <c r="L21" i="25"/>
  <c r="O21" i="25"/>
  <c r="P21" i="25"/>
  <c r="D22" i="25"/>
  <c r="E22" i="25" s="1"/>
  <c r="F22" i="25"/>
  <c r="I22" i="25"/>
  <c r="K22" i="25" s="1"/>
  <c r="J22" i="25"/>
  <c r="N22" i="25"/>
  <c r="O22" i="25" s="1"/>
  <c r="B25" i="25"/>
  <c r="E25" i="25"/>
  <c r="F25" i="25"/>
  <c r="G25" i="25"/>
  <c r="J25" i="25"/>
  <c r="K25" i="25"/>
  <c r="L25" i="25"/>
  <c r="O25" i="25"/>
  <c r="P25" i="25"/>
  <c r="B26" i="25"/>
  <c r="E26" i="25"/>
  <c r="F26" i="25"/>
  <c r="G26" i="25"/>
  <c r="J26" i="25"/>
  <c r="K26" i="25"/>
  <c r="L26" i="25"/>
  <c r="O26" i="25"/>
  <c r="P26" i="25"/>
  <c r="B27" i="25"/>
  <c r="E27" i="25"/>
  <c r="F27" i="25"/>
  <c r="G27" i="25"/>
  <c r="J27" i="25"/>
  <c r="K27" i="25"/>
  <c r="L27" i="25"/>
  <c r="O27" i="25"/>
  <c r="P27" i="25"/>
  <c r="B28" i="25"/>
  <c r="E28" i="25"/>
  <c r="F28" i="25"/>
  <c r="G28" i="25"/>
  <c r="J28" i="25"/>
  <c r="K28" i="25"/>
  <c r="L28" i="25"/>
  <c r="O28" i="25"/>
  <c r="P28" i="25"/>
  <c r="B29" i="25"/>
  <c r="E29" i="25"/>
  <c r="F29" i="25"/>
  <c r="G29" i="25"/>
  <c r="J29" i="25"/>
  <c r="K29" i="25"/>
  <c r="L29" i="25"/>
  <c r="O29" i="25"/>
  <c r="P29" i="25"/>
  <c r="P22" i="25" l="1"/>
  <c r="J22" i="26"/>
</calcChain>
</file>

<file path=xl/sharedStrings.xml><?xml version="1.0" encoding="utf-8"?>
<sst xmlns="http://schemas.openxmlformats.org/spreadsheetml/2006/main" count="2597" uniqueCount="318">
  <si>
    <t>順</t>
  </si>
  <si>
    <t xml:space="preserve">       合            計</t>
  </si>
  <si>
    <t xml:space="preserve">       男            性</t>
  </si>
  <si>
    <t xml:space="preserve">       女            性</t>
  </si>
  <si>
    <t>死亡</t>
  </si>
  <si>
    <t>每十萬</t>
  </si>
  <si>
    <t>國際簡略死因</t>
  </si>
  <si>
    <t>死   亡   原   因</t>
  </si>
  <si>
    <t>人口</t>
  </si>
  <si>
    <t>百分比</t>
  </si>
  <si>
    <t>男性人口</t>
  </si>
  <si>
    <t>女性人口</t>
  </si>
  <si>
    <t>位</t>
  </si>
  <si>
    <t>分類號碼</t>
  </si>
  <si>
    <t>人數</t>
  </si>
  <si>
    <t>死亡率</t>
  </si>
  <si>
    <t>%</t>
  </si>
  <si>
    <t xml:space="preserve"> </t>
  </si>
  <si>
    <t>所有死亡原因</t>
  </si>
  <si>
    <t>事故傷害</t>
  </si>
  <si>
    <t>惡性腫瘤</t>
  </si>
  <si>
    <t>腦血管疾病</t>
  </si>
  <si>
    <t>肺炎</t>
  </si>
  <si>
    <t>慢性肝病及肝硬化</t>
  </si>
  <si>
    <t>其他</t>
  </si>
  <si>
    <t>敗血症</t>
  </si>
  <si>
    <t>糖尿病</t>
  </si>
  <si>
    <t>腦膜炎</t>
  </si>
  <si>
    <t>貧血</t>
  </si>
  <si>
    <t>所有死亡原因</t>
    <phoneticPr fontId="19" type="noConversion"/>
  </si>
  <si>
    <t>結核病</t>
  </si>
  <si>
    <t>流行性感冒</t>
  </si>
  <si>
    <t>所有死亡原因</t>
    <phoneticPr fontId="19" type="noConversion"/>
  </si>
  <si>
    <t>ICD-10</t>
  </si>
  <si>
    <t>國際死因</t>
  </si>
  <si>
    <t>意外事故</t>
  </si>
  <si>
    <t>先天性畸形變形及染色體異常</t>
  </si>
  <si>
    <t>心臟疾病（高血壓性疾病除外）</t>
  </si>
  <si>
    <t>加害（他殺）</t>
  </si>
  <si>
    <t>骨骼肌肉系統及結締組織之疾病</t>
  </si>
  <si>
    <t>蓄意自我傷害（自殺）</t>
  </si>
  <si>
    <t>腎炎、腎病症候群及腎病變</t>
  </si>
  <si>
    <t>肇因於吸入外物之肺部病況（塵肺症及肺炎除外）</t>
  </si>
  <si>
    <t>椎骨肌肉萎縮及有關聯之症候群</t>
  </si>
  <si>
    <t>慢性下呼吸道疾病</t>
  </si>
  <si>
    <t>A00-Y98</t>
  </si>
  <si>
    <t>A00-A09</t>
  </si>
  <si>
    <t>A15-A19</t>
  </si>
  <si>
    <t>A40-A41</t>
  </si>
  <si>
    <t>病毒性肝炎</t>
  </si>
  <si>
    <t>B15-B19</t>
  </si>
  <si>
    <t>人類免疫缺乏病毒（HIV）疾病</t>
  </si>
  <si>
    <t>B20-B24</t>
  </si>
  <si>
    <t>C00-C97</t>
  </si>
  <si>
    <t>其餘的腫瘤（惡性腫瘤除外）</t>
  </si>
  <si>
    <t>D00-D48</t>
  </si>
  <si>
    <t>D50-D64</t>
  </si>
  <si>
    <t>E10-E14</t>
  </si>
  <si>
    <t>血管性及未明示之癡呆症</t>
  </si>
  <si>
    <t>F01-F03</t>
  </si>
  <si>
    <t>G00, G03</t>
  </si>
  <si>
    <t>G12</t>
  </si>
  <si>
    <t>帕金森病</t>
  </si>
  <si>
    <t>G20-G21</t>
  </si>
  <si>
    <t>阿茲海默病</t>
  </si>
  <si>
    <t>G30</t>
  </si>
  <si>
    <t>高血壓性疾病</t>
  </si>
  <si>
    <t>I10-I15</t>
  </si>
  <si>
    <t>I01-I02.0, I05-I09, I20-I25, I27, I30-I52</t>
  </si>
  <si>
    <t>I60-I69</t>
  </si>
  <si>
    <t>動脈粥樣硬化</t>
  </si>
  <si>
    <t>I70</t>
  </si>
  <si>
    <t>主動脈瘤及剝離</t>
  </si>
  <si>
    <t>I71</t>
  </si>
  <si>
    <t>J10-J11</t>
  </si>
  <si>
    <t>J12-J18</t>
  </si>
  <si>
    <t>急性支氣管炎及急性細支氣管炎</t>
  </si>
  <si>
    <t>J20-J21</t>
  </si>
  <si>
    <t>塵肺症</t>
  </si>
  <si>
    <t>J60-J65</t>
  </si>
  <si>
    <t>J66, J68-J69</t>
  </si>
  <si>
    <t>胃及十二指腸潰瘍</t>
  </si>
  <si>
    <t>K25-K28</t>
  </si>
  <si>
    <t>疝氣及腸阻塞</t>
  </si>
  <si>
    <t>K40-K46, K56</t>
  </si>
  <si>
    <t>K70, K73-K74</t>
  </si>
  <si>
    <t>膽結石及其他膽囊疾患</t>
  </si>
  <si>
    <t>K80-K82</t>
  </si>
  <si>
    <t>皮膚及皮下組織疾病</t>
  </si>
  <si>
    <t>L00-L99</t>
  </si>
  <si>
    <t>M00-M99</t>
  </si>
  <si>
    <t>N00-N07, N17-N19, N25-N27</t>
  </si>
  <si>
    <t>妊娠(懷孕)、生產及產褥期</t>
  </si>
  <si>
    <t>O00-O99</t>
  </si>
  <si>
    <t>源於周產期的特定病況</t>
  </si>
  <si>
    <t>P00-P96</t>
  </si>
  <si>
    <t>Q00-Q99</t>
  </si>
  <si>
    <t>衰老/老邁</t>
  </si>
  <si>
    <t>R54</t>
  </si>
  <si>
    <t>嬰兒猝死症候群（SIDS）</t>
  </si>
  <si>
    <t>R95</t>
  </si>
  <si>
    <t>V01-X59, Y85-Y86</t>
  </si>
  <si>
    <t>X60-X84, Y87.0</t>
  </si>
  <si>
    <t>X85-Y09, Y87.1</t>
  </si>
  <si>
    <t>民國九十七年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</si>
  <si>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1-14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3,778,132</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1,969,559</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1,808,573</t>
    </r>
    <r>
      <rPr>
        <sz val="10"/>
        <color indexed="8"/>
        <rFont val="標楷體"/>
        <family val="4"/>
        <charset val="136"/>
      </rPr>
      <t>人。</t>
    </r>
    <phoneticPr fontId="19" type="noConversion"/>
  </si>
  <si>
    <t>sick</t>
    <phoneticPr fontId="19" type="noConversion"/>
  </si>
  <si>
    <t>code</t>
    <phoneticPr fontId="19" type="noConversion"/>
  </si>
  <si>
    <t>腸道感染症</t>
    <phoneticPr fontId="19" type="noConversion"/>
  </si>
  <si>
    <t>慢性下呼吸道疾病</t>
    <phoneticPr fontId="19" type="noConversion"/>
  </si>
  <si>
    <t>J40-J47</t>
    <phoneticPr fontId="19" type="noConversion"/>
  </si>
  <si>
    <t>其他</t>
    <phoneticPr fontId="19" type="noConversion"/>
  </si>
  <si>
    <t>民國九十九年</t>
    <phoneticPr fontId="19" type="noConversion"/>
  </si>
  <si>
    <t>原位與良性腫瘤（惡性腫瘤除外）</t>
  </si>
  <si>
    <t>J40-J47</t>
  </si>
  <si>
    <r>
      <t>附</t>
    </r>
    <r>
      <rPr>
        <sz val="10"/>
        <color indexed="8"/>
        <rFont val="Times New Roman"/>
        <family val="1"/>
      </rPr>
      <t xml:space="preserve">  </t>
    </r>
    <r>
      <rPr>
        <sz val="10"/>
        <color indexed="8"/>
        <rFont val="標楷體"/>
        <family val="4"/>
        <charset val="136"/>
      </rPr>
      <t>註：</t>
    </r>
    <r>
      <rPr>
        <sz val="10"/>
        <color indexed="8"/>
        <rFont val="Times New Roman"/>
        <family val="1"/>
      </rPr>
      <t>1-14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3,531,224</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1,842,244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1,688,980</t>
    </r>
    <r>
      <rPr>
        <sz val="10"/>
        <color indexed="8"/>
        <rFont val="標楷體"/>
        <family val="4"/>
        <charset val="136"/>
      </rPr>
      <t>人。</t>
    </r>
    <phoneticPr fontId="19" type="noConversion"/>
  </si>
  <si>
    <t>民國九十八年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</si>
  <si>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1-14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3,656,527</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1,906,939</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1,749,589</t>
    </r>
    <r>
      <rPr>
        <sz val="10"/>
        <color indexed="8"/>
        <rFont val="標楷體"/>
        <family val="4"/>
        <charset val="136"/>
      </rPr>
      <t>人。</t>
    </r>
    <phoneticPr fontId="19" type="noConversion"/>
  </si>
  <si>
    <t>民國 100 年</t>
    <phoneticPr fontId="4" type="noConversion"/>
  </si>
  <si>
    <t>男性人口</t>
    <phoneticPr fontId="4" type="noConversion"/>
  </si>
  <si>
    <t>敗血症</t>
    <phoneticPr fontId="3" type="noConversion"/>
  </si>
  <si>
    <t>原位與良性腫瘤（惡性腫瘤除外）</t>
    <phoneticPr fontId="3" type="noConversion"/>
  </si>
  <si>
    <t>其他</t>
    <phoneticPr fontId="3" type="noConversion"/>
  </si>
  <si>
    <t>腸道感染症</t>
  </si>
  <si>
    <r>
      <t>附</t>
    </r>
    <r>
      <rPr>
        <sz val="10"/>
        <color indexed="8"/>
        <rFont val="Times New Roman"/>
        <family val="1"/>
      </rPr>
      <t xml:space="preserve">  </t>
    </r>
    <r>
      <rPr>
        <sz val="10"/>
        <color indexed="8"/>
        <rFont val="標楷體"/>
        <family val="4"/>
        <charset val="136"/>
      </rPr>
      <t>註：</t>
    </r>
    <r>
      <rPr>
        <sz val="10"/>
        <color indexed="8"/>
        <rFont val="Times New Roman"/>
        <family val="1"/>
      </rPr>
      <t>1-14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3,390,689</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1,769,524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1,621,164</t>
    </r>
    <r>
      <rPr>
        <sz val="10"/>
        <color indexed="8"/>
        <rFont val="標楷體"/>
        <family val="4"/>
        <charset val="136"/>
      </rPr>
      <t>人。</t>
    </r>
  </si>
  <si>
    <t>附註: 101年1-14歲年中人口數計 3,253,541 人,男性 1,698,028 ,女性 1,555,513 人。</t>
  </si>
  <si>
    <t>民國 101 年</t>
    <phoneticPr fontId="4" type="noConversion"/>
  </si>
  <si>
    <t>民國102年</t>
  </si>
  <si>
    <t>附註: 102年1-14歲年中人口數計 3,177,795 人,男性 1,658,065 ,女性 1,519,730 人。</t>
  </si>
  <si>
    <t>民國103年</t>
    <phoneticPr fontId="19" type="noConversion"/>
  </si>
  <si>
    <t>單位：人、每十萬人口、%</t>
    <phoneticPr fontId="19" type="noConversion"/>
  </si>
  <si>
    <t xml:space="preserve"> </t>
    <phoneticPr fontId="19" type="noConversion"/>
  </si>
  <si>
    <t>死亡人數</t>
    <phoneticPr fontId="19" type="noConversion"/>
  </si>
  <si>
    <t xml:space="preserve"> </t>
    <phoneticPr fontId="19" type="noConversion"/>
  </si>
  <si>
    <t>死亡人數</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</si>
  <si>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</si>
  <si>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</si>
  <si>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</si>
  <si>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</si>
  <si>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 xml:space="preserve"> </t>
    <phoneticPr fontId="19" type="noConversion"/>
  </si>
  <si>
    <t>附註: 103年1-14歲年中人口數計 3,120,441人,男性 1,627,427人,女性 1,493,015人。</t>
    <phoneticPr fontId="19" type="noConversion"/>
  </si>
  <si>
    <t>民國104年</t>
    <phoneticPr fontId="19" type="noConversion"/>
  </si>
  <si>
    <t>附註: 104年1-14歲年中人口數計3,032,141   人,男性1,580,320   人,女性 1,451,822   人。</t>
  </si>
  <si>
    <t>民國105年</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</si>
  <si>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</si>
  <si>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</si>
  <si>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</si>
  <si>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</si>
  <si>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A00-Y98</t>
    <phoneticPr fontId="19" type="noConversion"/>
  </si>
  <si>
    <t>所有死亡原因</t>
    <phoneticPr fontId="19" type="noConversion"/>
  </si>
  <si>
    <t>A00-Y98</t>
    <phoneticPr fontId="19" type="noConversion"/>
  </si>
  <si>
    <t>V01-X59, Y85-Y86</t>
    <phoneticPr fontId="19" type="noConversion"/>
  </si>
  <si>
    <t>事故傷害</t>
    <phoneticPr fontId="19" type="noConversion"/>
  </si>
  <si>
    <t>C00-C97</t>
    <phoneticPr fontId="19" type="noConversion"/>
  </si>
  <si>
    <t>惡性腫瘤</t>
    <phoneticPr fontId="19" type="noConversion"/>
  </si>
  <si>
    <t>Q00-Q99</t>
    <phoneticPr fontId="19" type="noConversion"/>
  </si>
  <si>
    <t>先天性畸形變形及染色體異常</t>
    <phoneticPr fontId="19" type="noConversion"/>
  </si>
  <si>
    <t>I01-I02.0, I05-I09, I20-I25, I27, I30-I52</t>
    <phoneticPr fontId="19" type="noConversion"/>
  </si>
  <si>
    <t>心臟疾病（高血壓性疾病除外）</t>
    <phoneticPr fontId="19" type="noConversion"/>
  </si>
  <si>
    <t>J10-J11</t>
    <phoneticPr fontId="19" type="noConversion"/>
  </si>
  <si>
    <t>流行性感冒</t>
    <phoneticPr fontId="19" type="noConversion"/>
  </si>
  <si>
    <t>X85-Y09, Y87.1</t>
    <phoneticPr fontId="19" type="noConversion"/>
  </si>
  <si>
    <t>加害（他殺）</t>
    <phoneticPr fontId="19" type="noConversion"/>
  </si>
  <si>
    <t>J12-J18</t>
    <phoneticPr fontId="19" type="noConversion"/>
  </si>
  <si>
    <t>肺炎</t>
    <phoneticPr fontId="19" type="noConversion"/>
  </si>
  <si>
    <t>I60-I69</t>
    <phoneticPr fontId="19" type="noConversion"/>
  </si>
  <si>
    <t>腦血管疾病</t>
    <phoneticPr fontId="19" type="noConversion"/>
  </si>
  <si>
    <t>X60-X84, Y87.0</t>
    <phoneticPr fontId="19" type="noConversion"/>
  </si>
  <si>
    <t>蓄意自我傷害（自殺）</t>
    <phoneticPr fontId="19" type="noConversion"/>
  </si>
  <si>
    <t>D00-D48</t>
    <phoneticPr fontId="19" type="noConversion"/>
  </si>
  <si>
    <t>原位與良性腫瘤（惡性腫瘤除外）</t>
    <phoneticPr fontId="19" type="noConversion"/>
  </si>
  <si>
    <t>A40-A41</t>
    <phoneticPr fontId="19" type="noConversion"/>
  </si>
  <si>
    <t>敗血症</t>
    <phoneticPr fontId="19" type="noConversion"/>
  </si>
  <si>
    <t>J40-J47</t>
    <phoneticPr fontId="19" type="noConversion"/>
  </si>
  <si>
    <t>慢性下呼吸道疾病</t>
    <phoneticPr fontId="19" type="noConversion"/>
  </si>
  <si>
    <t>L00-L99</t>
    <phoneticPr fontId="19" type="noConversion"/>
  </si>
  <si>
    <t>皮膚及皮下組織疾病</t>
    <phoneticPr fontId="19" type="noConversion"/>
  </si>
  <si>
    <t>其他</t>
    <phoneticPr fontId="19" type="noConversion"/>
  </si>
  <si>
    <t>M00-M99</t>
    <phoneticPr fontId="19" type="noConversion"/>
  </si>
  <si>
    <t>骨骼肌肉系統及結締組織之疾病</t>
    <phoneticPr fontId="19" type="noConversion"/>
  </si>
  <si>
    <t>G12</t>
    <phoneticPr fontId="19" type="noConversion"/>
  </si>
  <si>
    <t>椎骨肌肉萎縮及有關聯之症候群</t>
    <phoneticPr fontId="19" type="noConversion"/>
  </si>
  <si>
    <t>D50-D64</t>
    <phoneticPr fontId="19" type="noConversion"/>
  </si>
  <si>
    <t>貧血</t>
    <phoneticPr fontId="19" type="noConversion"/>
  </si>
  <si>
    <t>N00-N07, N17-N19, N25-N27</t>
    <phoneticPr fontId="19" type="noConversion"/>
  </si>
  <si>
    <t>腎炎、腎病症候群及腎病變</t>
    <phoneticPr fontId="19" type="noConversion"/>
  </si>
  <si>
    <t>I71</t>
    <phoneticPr fontId="19" type="noConversion"/>
  </si>
  <si>
    <t>主動脈瘤及剝離</t>
    <phoneticPr fontId="19" type="noConversion"/>
  </si>
  <si>
    <t>J66, J68-J69</t>
    <phoneticPr fontId="19" type="noConversion"/>
  </si>
  <si>
    <t>肇因於吸入外物之肺部病況（塵肺症及肺炎除外）</t>
    <phoneticPr fontId="19" type="noConversion"/>
  </si>
  <si>
    <t>附註: 105年1-14歲年中人口數計2,965,633   人,男性1,544,877   人,女性 1,420,756   人。</t>
    <phoneticPr fontId="19" type="noConversion"/>
  </si>
  <si>
    <t>民國106年</t>
    <phoneticPr fontId="19" type="noConversion"/>
  </si>
  <si>
    <t>附註: 106年1-14歲年中人口數計2,926,720 人,男性1,523,944 人,女性 1,402,776 人。</t>
  </si>
  <si>
    <t>民國107年</t>
    <phoneticPr fontId="19" type="noConversion"/>
  </si>
  <si>
    <t>死亡人數</t>
    <phoneticPr fontId="19" type="noConversion"/>
  </si>
  <si>
    <t>國際死因</t>
    <phoneticPr fontId="19" type="noConversion"/>
  </si>
  <si>
    <t>結構比</t>
    <phoneticPr fontId="19" type="noConversion"/>
  </si>
  <si>
    <t>A00-Y98</t>
    <phoneticPr fontId="19" type="noConversion"/>
  </si>
  <si>
    <t>所有死亡原因</t>
    <phoneticPr fontId="19" type="noConversion"/>
  </si>
  <si>
    <t>V01-X59, Y85-Y86</t>
    <phoneticPr fontId="19" type="noConversion"/>
  </si>
  <si>
    <t>事故傷害</t>
    <phoneticPr fontId="19" type="noConversion"/>
  </si>
  <si>
    <t>C00-C97</t>
    <phoneticPr fontId="19" type="noConversion"/>
  </si>
  <si>
    <t>惡性腫瘤</t>
    <phoneticPr fontId="19" type="noConversion"/>
  </si>
  <si>
    <t>Q00-Q99</t>
    <phoneticPr fontId="19" type="noConversion"/>
  </si>
  <si>
    <t>先天性畸形變形及染色體異常</t>
    <phoneticPr fontId="19" type="noConversion"/>
  </si>
  <si>
    <t>I01-I02.0, I05-I09, I20-I25, I27, I30-I52</t>
    <phoneticPr fontId="19" type="noConversion"/>
  </si>
  <si>
    <t>心臟疾病（高血壓性疾病除外）</t>
    <phoneticPr fontId="19" type="noConversion"/>
  </si>
  <si>
    <t>J12-J18</t>
    <phoneticPr fontId="19" type="noConversion"/>
  </si>
  <si>
    <t>肺炎</t>
    <phoneticPr fontId="19" type="noConversion"/>
  </si>
  <si>
    <t>A40-A41</t>
    <phoneticPr fontId="19" type="noConversion"/>
  </si>
  <si>
    <t>敗血症</t>
    <phoneticPr fontId="19" type="noConversion"/>
  </si>
  <si>
    <t>I60-I69</t>
    <phoneticPr fontId="19" type="noConversion"/>
  </si>
  <si>
    <t>腦血管疾病</t>
    <phoneticPr fontId="19" type="noConversion"/>
  </si>
  <si>
    <t>X60-X84, Y87.0</t>
    <phoneticPr fontId="19" type="noConversion"/>
  </si>
  <si>
    <t>蓄意自我傷害（自殺）</t>
    <phoneticPr fontId="19" type="noConversion"/>
  </si>
  <si>
    <t>J10-J11</t>
    <phoneticPr fontId="19" type="noConversion"/>
  </si>
  <si>
    <t>流感</t>
    <phoneticPr fontId="19" type="noConversion"/>
  </si>
  <si>
    <t>X85-Y09, Y87.1</t>
    <phoneticPr fontId="19" type="noConversion"/>
  </si>
  <si>
    <t>加害（他殺）</t>
    <phoneticPr fontId="19" type="noConversion"/>
  </si>
  <si>
    <t>N00-N07, N17-N19, N25-N27</t>
    <phoneticPr fontId="19" type="noConversion"/>
  </si>
  <si>
    <t>腎炎、腎病症候群及腎病變</t>
    <phoneticPr fontId="19" type="noConversion"/>
  </si>
  <si>
    <t>D00-D48</t>
    <phoneticPr fontId="19" type="noConversion"/>
  </si>
  <si>
    <t>原位與良性腫瘤（惡性腫瘤除外）</t>
    <phoneticPr fontId="19" type="noConversion"/>
  </si>
  <si>
    <t>其他</t>
    <phoneticPr fontId="19" type="noConversion"/>
  </si>
  <si>
    <t>M00-M99</t>
    <phoneticPr fontId="19" type="noConversion"/>
  </si>
  <si>
    <t>骨骼肌肉系統及結締組織之疾病</t>
    <phoneticPr fontId="19" type="noConversion"/>
  </si>
  <si>
    <t>D50-D64</t>
    <phoneticPr fontId="19" type="noConversion"/>
  </si>
  <si>
    <t>貧血</t>
    <phoneticPr fontId="19" type="noConversion"/>
  </si>
  <si>
    <t>E10-E14</t>
    <phoneticPr fontId="19" type="noConversion"/>
  </si>
  <si>
    <t>糖尿病</t>
    <phoneticPr fontId="19" type="noConversion"/>
  </si>
  <si>
    <t>I10-I15</t>
    <phoneticPr fontId="19" type="noConversion"/>
  </si>
  <si>
    <t>高血壓性疾病</t>
    <phoneticPr fontId="19" type="noConversion"/>
  </si>
  <si>
    <t>I71</t>
    <phoneticPr fontId="19" type="noConversion"/>
  </si>
  <si>
    <t>主動脈瘤及剝離</t>
    <phoneticPr fontId="19" type="noConversion"/>
  </si>
  <si>
    <t>J40-J47</t>
    <phoneticPr fontId="19" type="noConversion"/>
  </si>
  <si>
    <t>慢性下呼吸道疾病</t>
    <phoneticPr fontId="19" type="noConversion"/>
  </si>
  <si>
    <t>附註: 107年1-14歲年中人口數計2,893,043 人,男性1,505,221 人,女性 1,387,822 人。</t>
    <phoneticPr fontId="19" type="noConversion"/>
  </si>
  <si>
    <r>
      <rPr>
        <sz val="12"/>
        <rFont val="標楷體"/>
        <family val="4"/>
        <charset val="136"/>
      </rPr>
      <t>民國</t>
    </r>
    <r>
      <rPr>
        <sz val="12"/>
        <rFont val="Times New Roman"/>
        <family val="1"/>
      </rPr>
      <t>108</t>
    </r>
    <r>
      <rPr>
        <sz val="12"/>
        <rFont val="標楷體"/>
        <family val="4"/>
        <charset val="136"/>
      </rPr>
      <t>年</t>
    </r>
    <phoneticPr fontId="19" type="noConversion"/>
  </si>
  <si>
    <r>
      <rPr>
        <sz val="11"/>
        <rFont val="標楷體"/>
        <family val="4"/>
        <charset val="136"/>
      </rPr>
      <t>單位：人、每十萬人口、</t>
    </r>
    <r>
      <rPr>
        <sz val="11"/>
        <rFont val="Times New Roman"/>
        <family val="1"/>
      </rPr>
      <t>%</t>
    </r>
    <phoneticPr fontId="19" type="noConversion"/>
  </si>
  <si>
    <t xml:space="preserve"> </t>
    <phoneticPr fontId="19" type="noConversion"/>
  </si>
  <si>
    <t>死亡人數</t>
    <phoneticPr fontId="19" type="noConversion"/>
  </si>
  <si>
    <t>國際死因</t>
    <phoneticPr fontId="19" type="noConversion"/>
  </si>
  <si>
    <t>死亡原因</t>
  </si>
  <si>
    <t>結構比</t>
    <phoneticPr fontId="19" type="noConversion"/>
  </si>
  <si>
    <t>國際死因</t>
    <phoneticPr fontId="19" type="noConversion"/>
  </si>
  <si>
    <t>結構比</t>
    <phoneticPr fontId="19" type="noConversion"/>
  </si>
  <si>
    <t>結構比</t>
    <phoneticPr fontId="19" type="noConversion"/>
  </si>
  <si>
    <t>流感</t>
  </si>
  <si>
    <t>附註: 108年1-14歲年中人口數計2,859,898 人,男性1,486,543 人,女性 1,373,355 人。</t>
    <phoneticPr fontId="19" type="noConversion"/>
  </si>
  <si>
    <r>
      <rPr>
        <sz val="12"/>
        <rFont val="標楷體"/>
        <family val="4"/>
        <charset val="136"/>
      </rPr>
      <t>民國</t>
    </r>
    <r>
      <rPr>
        <sz val="12"/>
        <rFont val="Times New Roman"/>
        <family val="1"/>
      </rPr>
      <t>109</t>
    </r>
    <r>
      <rPr>
        <sz val="12"/>
        <rFont val="標楷體"/>
        <family val="4"/>
        <charset val="136"/>
      </rPr>
      <t>年</t>
    </r>
    <phoneticPr fontId="19" type="noConversion"/>
  </si>
  <si>
    <r>
      <rPr>
        <sz val="10"/>
        <rFont val="標楷體"/>
        <family val="4"/>
        <charset val="136"/>
      </rPr>
      <t>死亡</t>
    </r>
  </si>
  <si>
    <r>
      <rPr>
        <sz val="10"/>
        <rFont val="標楷體"/>
        <family val="4"/>
        <charset val="136"/>
      </rPr>
      <t>死亡人數</t>
    </r>
    <phoneticPr fontId="19" type="noConversion"/>
  </si>
  <si>
    <r>
      <rPr>
        <sz val="10"/>
        <rFont val="標楷體"/>
        <family val="4"/>
        <charset val="136"/>
      </rPr>
      <t>國際死因</t>
    </r>
    <phoneticPr fontId="19" type="noConversion"/>
  </si>
  <si>
    <r>
      <rPr>
        <sz val="10"/>
        <rFont val="標楷體"/>
        <family val="4"/>
        <charset val="136"/>
      </rPr>
      <t>死亡原因</t>
    </r>
  </si>
  <si>
    <r>
      <rPr>
        <sz val="10"/>
        <rFont val="標楷體"/>
        <family val="4"/>
        <charset val="136"/>
      </rPr>
      <t>死亡率</t>
    </r>
  </si>
  <si>
    <r>
      <rPr>
        <sz val="10"/>
        <rFont val="標楷體"/>
        <family val="4"/>
        <charset val="136"/>
      </rPr>
      <t>結構比</t>
    </r>
    <phoneticPr fontId="19"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</si>
  <si>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</si>
  <si>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</si>
  <si>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</si>
  <si>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19" type="noConversion"/>
  </si>
  <si>
    <r>
      <rPr>
        <sz val="9"/>
        <rFont val="標楷體"/>
        <family val="4"/>
        <charset val="136"/>
      </rPr>
      <t>事故傷害</t>
    </r>
    <phoneticPr fontId="19" type="noConversion"/>
  </si>
  <si>
    <r>
      <rPr>
        <sz val="9"/>
        <rFont val="標楷體"/>
        <family val="4"/>
        <charset val="136"/>
      </rPr>
      <t>惡性腫瘤</t>
    </r>
    <phoneticPr fontId="19" type="noConversion"/>
  </si>
  <si>
    <r>
      <rPr>
        <sz val="9"/>
        <rFont val="標楷體"/>
        <family val="4"/>
        <charset val="136"/>
      </rPr>
      <t>先天性畸形變形及染色體異常</t>
    </r>
    <phoneticPr fontId="19" type="noConversion"/>
  </si>
  <si>
    <r>
      <rPr>
        <sz val="9"/>
        <rFont val="標楷體"/>
        <family val="4"/>
        <charset val="136"/>
      </rPr>
      <t>心臟疾病（高血壓性疾病除外）</t>
    </r>
    <phoneticPr fontId="19" type="noConversion"/>
  </si>
  <si>
    <r>
      <rPr>
        <sz val="9"/>
        <rFont val="標楷體"/>
        <family val="4"/>
        <charset val="136"/>
      </rPr>
      <t>蓄意自我傷害（自殺）</t>
    </r>
    <phoneticPr fontId="19" type="noConversion"/>
  </si>
  <si>
    <r>
      <rPr>
        <sz val="9"/>
        <rFont val="標楷體"/>
        <family val="4"/>
        <charset val="136"/>
      </rPr>
      <t>加害（他殺）</t>
    </r>
    <phoneticPr fontId="19" type="noConversion"/>
  </si>
  <si>
    <r>
      <rPr>
        <sz val="9"/>
        <rFont val="標楷體"/>
        <family val="4"/>
        <charset val="136"/>
      </rPr>
      <t>腦血管疾病</t>
    </r>
    <phoneticPr fontId="19" type="noConversion"/>
  </si>
  <si>
    <r>
      <rPr>
        <sz val="9"/>
        <rFont val="標楷體"/>
        <family val="4"/>
        <charset val="136"/>
      </rPr>
      <t>肺炎</t>
    </r>
    <phoneticPr fontId="19" type="noConversion"/>
  </si>
  <si>
    <t>P00-P96</t>
    <phoneticPr fontId="19" type="noConversion"/>
  </si>
  <si>
    <r>
      <rPr>
        <sz val="9"/>
        <rFont val="標楷體"/>
        <family val="4"/>
        <charset val="136"/>
      </rPr>
      <t>源於周產期的特定病況</t>
    </r>
    <phoneticPr fontId="19" type="noConversion"/>
  </si>
  <si>
    <r>
      <rPr>
        <sz val="9"/>
        <rFont val="標楷體"/>
        <family val="4"/>
        <charset val="136"/>
      </rPr>
      <t>流感</t>
    </r>
    <phoneticPr fontId="19" type="noConversion"/>
  </si>
  <si>
    <r>
      <rPr>
        <sz val="9"/>
        <rFont val="標楷體"/>
        <family val="4"/>
        <charset val="136"/>
      </rPr>
      <t>慢性下呼吸道疾病</t>
    </r>
    <phoneticPr fontId="19" type="noConversion"/>
  </si>
  <si>
    <t>A00-A09</t>
    <phoneticPr fontId="19" type="noConversion"/>
  </si>
  <si>
    <r>
      <rPr>
        <sz val="9"/>
        <rFont val="標楷體"/>
        <family val="4"/>
        <charset val="136"/>
      </rPr>
      <t>腸道感染症</t>
    </r>
    <phoneticPr fontId="19" type="noConversion"/>
  </si>
  <si>
    <r>
      <rPr>
        <sz val="9"/>
        <rFont val="標楷體"/>
        <family val="4"/>
        <charset val="136"/>
      </rPr>
      <t>其他</t>
    </r>
    <phoneticPr fontId="19" type="noConversion"/>
  </si>
  <si>
    <r>
      <rPr>
        <sz val="9"/>
        <rFont val="標楷體"/>
        <family val="4"/>
        <charset val="136"/>
      </rPr>
      <t>骨骼肌肉系統及結締組織之疾病</t>
    </r>
    <phoneticPr fontId="19" type="noConversion"/>
  </si>
  <si>
    <r>
      <rPr>
        <sz val="9"/>
        <rFont val="標楷體"/>
        <family val="4"/>
        <charset val="136"/>
      </rPr>
      <t>原位與良性腫瘤（惡性腫瘤除外）</t>
    </r>
    <phoneticPr fontId="19" type="noConversion"/>
  </si>
  <si>
    <t>G00, G03</t>
    <phoneticPr fontId="19" type="noConversion"/>
  </si>
  <si>
    <r>
      <rPr>
        <sz val="9"/>
        <rFont val="標楷體"/>
        <family val="4"/>
        <charset val="136"/>
      </rPr>
      <t>腦膜炎</t>
    </r>
    <phoneticPr fontId="19" type="noConversion"/>
  </si>
  <si>
    <r>
      <rPr>
        <sz val="9"/>
        <rFont val="標楷體"/>
        <family val="4"/>
        <charset val="136"/>
      </rPr>
      <t>貧血</t>
    </r>
    <phoneticPr fontId="19" type="noConversion"/>
  </si>
  <si>
    <t>K40-K46, K56</t>
    <phoneticPr fontId="19" type="noConversion"/>
  </si>
  <si>
    <r>
      <rPr>
        <sz val="9"/>
        <rFont val="標楷體"/>
        <family val="4"/>
        <charset val="136"/>
      </rPr>
      <t>疝氣及腸阻塞</t>
    </r>
    <phoneticPr fontId="19" type="noConversion"/>
  </si>
  <si>
    <r>
      <rPr>
        <sz val="9"/>
        <rFont val="標楷體"/>
        <family val="4"/>
        <charset val="136"/>
      </rPr>
      <t>椎骨肌肉萎縮及有關聯之症候群</t>
    </r>
    <phoneticPr fontId="19" type="noConversion"/>
  </si>
  <si>
    <t>K25-K28</t>
    <phoneticPr fontId="19" type="noConversion"/>
  </si>
  <si>
    <r>
      <rPr>
        <sz val="9"/>
        <rFont val="標楷體"/>
        <family val="4"/>
        <charset val="136"/>
      </rPr>
      <t>胃及十二指腸潰瘍</t>
    </r>
    <phoneticPr fontId="19" type="noConversion"/>
  </si>
  <si>
    <t>附註: 109年1-14歲年中人口數計2,824,115 人,男性1,466,969 人,女性 1,357,146 人。</t>
    <phoneticPr fontId="19" type="noConversion"/>
  </si>
  <si>
    <t>1-14歲主要死亡原因</t>
    <phoneticPr fontId="21" type="noConversion"/>
  </si>
  <si>
    <t>民國110年</t>
    <phoneticPr fontId="19" type="noConversion"/>
  </si>
  <si>
    <t>附註: 110年1-14歲年中人口數計2,773,340 人,男性1,440,271 人,女性 1,333,069 人。</t>
    <phoneticPr fontId="19" type="noConversion"/>
  </si>
  <si>
    <r>
      <t>1-14</t>
    </r>
    <r>
      <rPr>
        <sz val="18"/>
        <rFont val="標楷體"/>
        <family val="4"/>
        <charset val="136"/>
      </rPr>
      <t>歲主要死亡原因</t>
    </r>
    <phoneticPr fontId="19" type="noConversion"/>
  </si>
  <si>
    <r>
      <rPr>
        <sz val="12"/>
        <rFont val="標楷體"/>
        <family val="4"/>
        <charset val="136"/>
      </rPr>
      <t>民國</t>
    </r>
    <r>
      <rPr>
        <sz val="12"/>
        <rFont val="Times New Roman"/>
        <family val="1"/>
      </rPr>
      <t>111</t>
    </r>
    <r>
      <rPr>
        <sz val="12"/>
        <rFont val="標楷體"/>
        <family val="4"/>
        <charset val="136"/>
      </rPr>
      <t>年</t>
    </r>
    <phoneticPr fontId="19" type="noConversion"/>
  </si>
  <si>
    <t>U07.1</t>
    <phoneticPr fontId="19" type="noConversion"/>
  </si>
  <si>
    <t>嚴重特殊傳染性肺炎（COVID-19）</t>
    <phoneticPr fontId="19" type="noConversion"/>
  </si>
  <si>
    <t>B15-B19</t>
    <phoneticPr fontId="19" type="noConversion"/>
  </si>
  <si>
    <t>病毒性肝炎</t>
    <phoneticPr fontId="19" type="noConversion"/>
  </si>
  <si>
    <t>J20-J21</t>
    <phoneticPr fontId="19" type="noConversion"/>
  </si>
  <si>
    <t>急性支氣管炎及急性細支氣管炎</t>
    <phoneticPr fontId="19" type="noConversion"/>
  </si>
  <si>
    <t>K80-K82</t>
    <phoneticPr fontId="19" type="noConversion"/>
  </si>
  <si>
    <t>膽結石及其他膽囊疾患</t>
    <phoneticPr fontId="19" type="noConversion"/>
  </si>
  <si>
    <t>K70, K73-K74</t>
    <phoneticPr fontId="19" type="noConversion"/>
  </si>
  <si>
    <t>慢性肝病及肝硬化</t>
    <phoneticPr fontId="19" type="noConversion"/>
  </si>
  <si>
    <t>附註: 111年1-14歲年中人口數計2,714,076 人,男性1,408,538 人,女性 1,305,538 人。</t>
    <phoneticPr fontId="19" type="noConversion"/>
  </si>
  <si>
    <t>民國112年</t>
    <phoneticPr fontId="19" type="noConversion"/>
  </si>
  <si>
    <t>*</t>
    <phoneticPr fontId="19" type="noConversion"/>
  </si>
  <si>
    <t>先天性畸形、變形與染色體異常</t>
    <phoneticPr fontId="19" type="noConversion"/>
  </si>
  <si>
    <t>源於周產期的病況</t>
    <phoneticPr fontId="19" type="noConversion"/>
  </si>
  <si>
    <t>U07.1</t>
  </si>
  <si>
    <t>嚴重特殊傳染性肺炎（COVID-19）</t>
  </si>
  <si>
    <t>脊椎(骨)肌肉萎縮及有關症候群</t>
    <phoneticPr fontId="19" type="noConversion"/>
  </si>
  <si>
    <t>附註: 1. 112年1-14歲年中人口數計2,675,343 人,男性1,386,849 人,女性 1,288,494 人。</t>
    <phoneticPr fontId="19"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</si>
  <si>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19" type="noConversion"/>
  </si>
  <si>
    <t>民國113年</t>
    <phoneticPr fontId="19" type="noConversion"/>
  </si>
  <si>
    <t>先天性畸形、變形與染色體異常</t>
  </si>
  <si>
    <t>源於周產期的病況</t>
  </si>
  <si>
    <t>U071</t>
  </si>
  <si>
    <t>肌肉骨骼系統與結締組織疾病</t>
  </si>
  <si>
    <t>附註: 1. 113年1-14歲年中人口數計2,637,011 人,男性1,365,826 人,女性 1,271,186 人。</t>
  </si>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</sst>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
    <numFmt numFmtId="180" formatCode="_-* #,##0.0_-;\-* #,##0.0_-;_-* &quot;-&quot;?_-;_-@_-"/>
    <numFmt numFmtId="181" formatCode="0_ "/>
    <numFmt numFmtId="182" formatCode="0_)"/>
  </numFmts>
  <fonts count="62">
    <font>
      <sz val="12"/>
      <name val="Times New Roman"/>
      <family val="1"/>
    </font>
    <font>
      <sz val="12"/>
      <name val="Times New Roman"/>
      <family val="1"/>
    </font>
    <font>
      <sz val="11"/>
      <name val="圖龍中隸"/>
      <family val="3"/>
      <charset val="136"/>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10"/>
      <name val="圖龍中隸"/>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標楷體"/>
      <family val="4"/>
      <charset val="136"/>
    </font>
    <font>
      <sz val="9"/>
      <name val="細明體"/>
      <family val="3"/>
      <charset val="136"/>
    </font>
    <font>
      <sz val="9"/>
      <color indexed="8"/>
      <name val="標楷體"/>
      <family val="4"/>
      <charset val="136"/>
    </font>
    <font>
      <sz val="10"/>
      <color indexed="8"/>
      <name val="Times New Roman"/>
      <family val="1"/>
    </font>
    <font>
      <sz val="12"/>
      <color indexed="8"/>
      <name val="Times New Roman"/>
      <family val="1"/>
    </font>
    <font>
      <sz val="7"/>
      <color indexed="8"/>
      <name val="Times New Roman"/>
      <family val="1"/>
    </font>
    <font>
      <sz val="11"/>
      <color indexed="8"/>
      <name val="Times New Roman"/>
      <family val="1"/>
    </font>
    <font>
      <sz val="11"/>
      <color indexed="8"/>
      <name val="標楷體"/>
      <family val="4"/>
      <charset val="136"/>
    </font>
    <font>
      <sz val="10"/>
      <color indexed="8"/>
      <name val="標楷體"/>
      <family val="4"/>
      <charset val="136"/>
    </font>
    <font>
      <sz val="12"/>
      <name val="新細明體"/>
      <family val="1"/>
      <charset val="136"/>
    </font>
    <font>
      <sz val="12"/>
      <name val="華康隸書體W5"/>
      <family val="3"/>
      <charset val="136"/>
    </font>
    <font>
      <b/>
      <sz val="12"/>
      <name val="華康隸書體W5"/>
      <family val="3"/>
      <charset val="136"/>
    </font>
    <font>
      <sz val="12"/>
      <name val="華康隸書體W5(P)"/>
      <family val="1"/>
      <charset val="136"/>
    </font>
    <font>
      <sz val="12"/>
      <name val="圖龍中隸"/>
      <family val="3"/>
      <charset val="136"/>
    </font>
    <font>
      <sz val="9"/>
      <name val="圖龍中楷"/>
      <family val="3"/>
      <charset val="136"/>
    </font>
    <font>
      <sz val="9"/>
      <name val="Times New Roman"/>
      <family val="1"/>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8"/>
      <name val="Times New Roman"/>
      <family val="1"/>
    </font>
    <font>
      <sz val="8"/>
      <name val="新細明體"/>
      <family val="1"/>
      <charset val="136"/>
    </font>
    <font>
      <b/>
      <sz val="10"/>
      <name val="標楷體"/>
      <family val="4"/>
      <charset val="136"/>
    </font>
    <font>
      <sz val="9"/>
      <name val="華康隸書體W5"/>
      <family val="3"/>
      <charset val="136"/>
    </font>
    <font>
      <sz val="12"/>
      <name val="華康隸書體W5"/>
      <family val="3"/>
      <charset val="136"/>
    </font>
    <font>
      <sz val="11"/>
      <name val="華康隸書體W5"/>
      <family val="3"/>
      <charset val="136"/>
    </font>
    <font>
      <sz val="8.5"/>
      <name val="Times New Roman"/>
      <family val="1"/>
    </font>
    <font>
      <sz val="9"/>
      <name val="華康隸書體W5"/>
      <family val="3"/>
      <charset val="136"/>
    </font>
    <font>
      <sz val="9"/>
      <name val="華康隸書體W5"/>
      <family val="3"/>
      <charset val="136"/>
    </font>
    <font>
      <sz val="8"/>
      <name val="標楷體"/>
      <family val="4"/>
      <charset val="136"/>
    </font>
    <font>
      <sz val="18"/>
      <name val="Times New Roman"/>
      <family val="1"/>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0"/>
      <color indexed="12"/>
      <name val="Times New Roman"/>
      <family val="1"/>
    </font>
    <font>
      <sz val="10"/>
      <color indexed="12"/>
      <name val="標楷體"/>
      <family val="4"/>
      <charset val="136"/>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52">
    <xf numFmtId="0" fontId="0" fillId="0" borderId="0"/>
    <xf numFmtId="3" fontId="36" fillId="0" borderId="0" applyFont="0" applyFill="0" applyBorder="0" applyAlignment="0" applyProtection="0"/>
    <xf numFmtId="177" fontId="6" fillId="0" borderId="0" applyFont="0" applyFill="0" applyBorder="0" applyAlignment="0" applyProtection="0"/>
    <xf numFmtId="178" fontId="6" fillId="0" borderId="0" applyFont="0" applyFill="0" applyBorder="0" applyAlignment="0" applyProtection="0"/>
    <xf numFmtId="5"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82" fontId="37" fillId="0" borderId="1" applyNumberFormat="0" applyFill="0" applyBorder="0" applyProtection="0">
      <alignment horizontal="left"/>
    </xf>
    <xf numFmtId="0" fontId="38" fillId="0" borderId="0" applyNumberFormat="0" applyFont="0" applyFill="0" applyAlignment="0" applyProtection="0"/>
    <xf numFmtId="0" fontId="39" fillId="0" borderId="0" applyNumberFormat="0" applyFont="0" applyFill="0" applyAlignment="0" applyProtection="0"/>
    <xf numFmtId="0" fontId="6" fillId="0" borderId="0"/>
    <xf numFmtId="10" fontId="36" fillId="0" borderId="0" applyFont="0" applyFill="0" applyBorder="0" applyAlignment="0" applyProtection="0"/>
    <xf numFmtId="182" fontId="40" fillId="0" borderId="1" applyNumberFormat="0" applyFill="0" applyBorder="0" applyProtection="0">
      <alignment horizontal="left"/>
    </xf>
    <xf numFmtId="182" fontId="40" fillId="0" borderId="1" applyNumberFormat="0" applyFill="0" applyBorder="0" applyProtection="0">
      <alignment horizontal="right"/>
    </xf>
    <xf numFmtId="0" fontId="36" fillId="0" borderId="2" applyNumberFormat="0" applyFont="0" applyBorder="0" applyAlignment="0" applyProtection="0"/>
    <xf numFmtId="182" fontId="41" fillId="0" borderId="0" applyNumberFormat="0" applyFill="0" applyBorder="0" applyAlignment="0" applyProtection="0">
      <alignment horizontal="left"/>
    </xf>
    <xf numFmtId="0" fontId="29" fillId="0" borderId="0"/>
    <xf numFmtId="0" fontId="29" fillId="0" borderId="0"/>
    <xf numFmtId="0" fontId="29" fillId="0" borderId="0"/>
    <xf numFmtId="0" fontId="29" fillId="0" borderId="0"/>
    <xf numFmtId="0" fontId="29" fillId="0" borderId="0"/>
    <xf numFmtId="0" fontId="29" fillId="0" borderId="0"/>
    <xf numFmtId="0" fontId="42" fillId="0" borderId="0"/>
    <xf numFmtId="0" fontId="29" fillId="0" borderId="0">
      <alignment vertical="center"/>
    </xf>
    <xf numFmtId="0" fontId="56" fillId="0" borderId="0">
      <alignment vertical="center"/>
    </xf>
    <xf numFmtId="0" fontId="29" fillId="0" borderId="0">
      <alignment vertical="center"/>
    </xf>
    <xf numFmtId="0" fontId="29" fillId="0" borderId="0">
      <alignment vertical="center"/>
    </xf>
    <xf numFmtId="0" fontId="29" fillId="0" borderId="0">
      <alignment vertical="center"/>
    </xf>
    <xf numFmtId="0" fontId="43" fillId="0" borderId="0">
      <alignment vertical="center"/>
    </xf>
    <xf numFmtId="0" fontId="43" fillId="0" borderId="0">
      <alignment vertical="center"/>
    </xf>
    <xf numFmtId="0" fontId="43" fillId="0" borderId="0">
      <alignmen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alignment vertical="center"/>
    </xf>
    <xf numFmtId="0" fontId="29" fillId="0" borderId="0">
      <alignment vertical="center"/>
    </xf>
    <xf numFmtId="0" fontId="1" fillId="0" borderId="0"/>
    <xf numFmtId="0" fontId="1" fillId="0" borderId="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alignment vertical="center"/>
    </xf>
    <xf numFmtId="176" fontId="42" fillId="0" borderId="0" applyFont="0" applyFill="0" applyBorder="0" applyAlignment="0" applyProtection="0"/>
    <xf numFmtId="0" fontId="29" fillId="0" borderId="0"/>
  </cellStyleXfs>
  <cellXfs count="417">
    <xf numFmtId="0" fontId="0" fillId="0" borderId="0" xfId="0"/>
    <xf numFmtId="0" fontId="1" fillId="0" borderId="0" xfId="0" applyFont="1" applyAlignment="1">
      <alignment vertical="center"/>
    </xf>
    <xf numFmtId="49" fontId="13" fillId="0" borderId="0" xfId="0" applyNumberFormat="1" applyFont="1" applyAlignment="1" applyProtection="1">
      <alignment horizontal="centerContinuous"/>
      <protection locked="0"/>
    </xf>
    <xf numFmtId="0" fontId="45" fillId="0" borderId="0" xfId="0" applyFont="1" applyAlignment="1">
      <alignment horizontal="centerContinuous" vertical="center"/>
    </xf>
    <xf numFmtId="0" fontId="3" fillId="0" borderId="0" xfId="0" applyFont="1" applyAlignment="1">
      <alignment horizontal="centerContinuous" vertical="center"/>
    </xf>
    <xf numFmtId="0" fontId="1" fillId="0" borderId="0" xfId="0" applyFont="1" applyAlignment="1">
      <alignment horizontal="centerContinuous" vertical="center"/>
    </xf>
    <xf numFmtId="0" fontId="45" fillId="0" borderId="0" xfId="0" applyFont="1" applyAlignment="1">
      <alignment vertical="center"/>
    </xf>
    <xf numFmtId="0" fontId="3" fillId="0" borderId="0" xfId="0" applyFont="1" applyAlignment="1">
      <alignment vertical="center"/>
    </xf>
    <xf numFmtId="2" fontId="3" fillId="0" borderId="0" xfId="0" applyNumberFormat="1" applyFont="1" applyAlignment="1">
      <alignment horizontal="right" vertical="center"/>
    </xf>
    <xf numFmtId="0" fontId="12" fillId="0" borderId="3" xfId="0" applyFont="1" applyBorder="1" applyAlignment="1">
      <alignment horizontal="center" vertical="center"/>
    </xf>
    <xf numFmtId="0" fontId="12" fillId="0" borderId="1" xfId="0" applyFont="1" applyBorder="1" applyAlignment="1">
      <alignment vertical="center"/>
    </xf>
    <xf numFmtId="0" fontId="12" fillId="0" borderId="1" xfId="0" applyFont="1" applyBorder="1" applyAlignment="1">
      <alignment horizontal="left" vertical="center"/>
    </xf>
    <xf numFmtId="14" fontId="12" fillId="0" borderId="1" xfId="0" applyNumberFormat="1" applyFont="1" applyBorder="1" applyAlignment="1">
      <alignment vertical="center"/>
    </xf>
    <xf numFmtId="0" fontId="12" fillId="0" borderId="3" xfId="0" applyFont="1" applyBorder="1" applyAlignment="1">
      <alignment vertical="center"/>
    </xf>
    <xf numFmtId="0" fontId="47" fillId="0" borderId="1" xfId="0" applyFont="1" applyBorder="1" applyAlignment="1">
      <alignment horizontal="center" vertical="center"/>
    </xf>
    <xf numFmtId="0" fontId="47" fillId="0" borderId="3" xfId="0" applyFont="1" applyBorder="1" applyAlignment="1">
      <alignment horizontal="left" vertical="center"/>
    </xf>
    <xf numFmtId="0" fontId="47" fillId="0" borderId="1" xfId="0" applyFont="1" applyBorder="1" applyAlignment="1">
      <alignment horizontal="left" vertical="center"/>
    </xf>
    <xf numFmtId="0" fontId="12" fillId="0" borderId="1" xfId="0" applyFont="1" applyBorder="1" applyAlignment="1">
      <alignment horizontal="center" vertical="center"/>
    </xf>
    <xf numFmtId="0" fontId="12" fillId="0" borderId="0" xfId="0" applyFont="1" applyAlignment="1">
      <alignment vertical="center"/>
    </xf>
    <xf numFmtId="0" fontId="6" fillId="0" borderId="4" xfId="0" applyFont="1" applyBorder="1" applyAlignment="1">
      <alignment vertical="center"/>
    </xf>
    <xf numFmtId="0" fontId="6" fillId="0" borderId="1" xfId="0" applyFont="1" applyBorder="1" applyAlignment="1">
      <alignment horizontal="center" vertical="center"/>
    </xf>
    <xf numFmtId="0" fontId="6" fillId="0" borderId="5" xfId="0" applyFont="1" applyBorder="1" applyAlignment="1">
      <alignment vertical="center"/>
    </xf>
    <xf numFmtId="0" fontId="6" fillId="0" borderId="3" xfId="0" applyFont="1" applyBorder="1" applyAlignment="1">
      <alignment horizontal="center" vertical="center"/>
    </xf>
    <xf numFmtId="14" fontId="6" fillId="0" borderId="3" xfId="0" applyNumberFormat="1" applyFont="1" applyBorder="1" applyAlignment="1">
      <alignment horizontal="center" vertical="center"/>
    </xf>
    <xf numFmtId="14" fontId="6" fillId="0" borderId="1" xfId="0" applyNumberFormat="1" applyFont="1" applyBorder="1" applyAlignment="1">
      <alignment horizontal="center" vertical="center"/>
    </xf>
    <xf numFmtId="0" fontId="6" fillId="0" borderId="6" xfId="0" applyFont="1" applyBorder="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0" fontId="6" fillId="0" borderId="7" xfId="0" applyFont="1" applyBorder="1" applyAlignment="1">
      <alignment horizontal="center" vertical="center"/>
    </xf>
    <xf numFmtId="0" fontId="6" fillId="0" borderId="4" xfId="0" applyFont="1" applyBorder="1" applyAlignment="1">
      <alignment horizontal="center" vertical="center"/>
    </xf>
    <xf numFmtId="14" fontId="6" fillId="0" borderId="4" xfId="0" applyNumberFormat="1"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vertical="center"/>
    </xf>
    <xf numFmtId="14" fontId="6" fillId="0" borderId="8" xfId="0" applyNumberFormat="1" applyFont="1" applyBorder="1" applyAlignment="1">
      <alignment horizontal="center" vertical="center"/>
    </xf>
    <xf numFmtId="0" fontId="6" fillId="0" borderId="4" xfId="0" applyFont="1" applyBorder="1" applyAlignment="1" applyProtection="1">
      <alignment horizontal="center" vertical="center"/>
      <protection locked="0"/>
    </xf>
    <xf numFmtId="49" fontId="45" fillId="0" borderId="0" xfId="0" applyNumberFormat="1" applyFont="1" applyAlignment="1" applyProtection="1">
      <alignment horizontal="center" vertical="center" wrapText="1"/>
      <protection locked="0"/>
    </xf>
    <xf numFmtId="0" fontId="17" fillId="0" borderId="4" xfId="0" applyFont="1" applyBorder="1" applyAlignment="1" applyProtection="1">
      <alignment vertical="center" wrapText="1"/>
      <protection locked="0"/>
    </xf>
    <xf numFmtId="3" fontId="6" fillId="0" borderId="0" xfId="0" applyNumberFormat="1" applyFont="1" applyAlignment="1">
      <alignment vertical="center"/>
    </xf>
    <xf numFmtId="180" fontId="6" fillId="0" borderId="0" xfId="0" applyNumberFormat="1" applyFont="1" applyAlignment="1" applyProtection="1">
      <alignment vertical="center"/>
      <protection locked="0"/>
    </xf>
    <xf numFmtId="179" fontId="3" fillId="0" borderId="4" xfId="0" applyNumberFormat="1" applyFont="1" applyBorder="1" applyAlignment="1" applyProtection="1">
      <alignment vertical="center"/>
      <protection locked="0"/>
    </xf>
    <xf numFmtId="179" fontId="3" fillId="0" borderId="0" xfId="0" applyNumberFormat="1" applyFont="1" applyAlignment="1" applyProtection="1">
      <alignment vertical="center"/>
      <protection locked="0"/>
    </xf>
    <xf numFmtId="49" fontId="45" fillId="0" borderId="0" xfId="0" quotePrefix="1" applyNumberFormat="1" applyFont="1" applyAlignment="1" applyProtection="1">
      <alignment horizontal="center" vertical="center" wrapText="1"/>
      <protection locked="0"/>
    </xf>
    <xf numFmtId="179" fontId="3" fillId="0" borderId="4" xfId="0" applyNumberFormat="1" applyFont="1" applyBorder="1" applyAlignment="1">
      <alignment vertical="center" wrapText="1"/>
    </xf>
    <xf numFmtId="179" fontId="3" fillId="0" borderId="0" xfId="0" applyNumberFormat="1" applyFont="1" applyAlignment="1">
      <alignment vertical="center" wrapText="1"/>
    </xf>
    <xf numFmtId="49" fontId="45" fillId="0" borderId="11" xfId="0" quotePrefix="1" applyNumberFormat="1" applyFont="1" applyBorder="1" applyAlignment="1" applyProtection="1">
      <alignment horizontal="center" vertical="center" wrapText="1"/>
      <protection locked="0"/>
    </xf>
    <xf numFmtId="0" fontId="6" fillId="0" borderId="0" xfId="0" applyFont="1" applyAlignment="1" applyProtection="1">
      <alignment horizontal="center" vertical="center"/>
      <protection locked="0"/>
    </xf>
    <xf numFmtId="0" fontId="45" fillId="0" borderId="0" xfId="0" applyFont="1" applyAlignment="1" applyProtection="1">
      <alignment horizontal="center" vertical="center" wrapText="1"/>
      <protection locked="0"/>
    </xf>
    <xf numFmtId="49" fontId="51" fillId="0" borderId="0" xfId="0" quotePrefix="1" applyNumberFormat="1" applyFont="1" applyAlignment="1" applyProtection="1">
      <alignment horizontal="center" vertical="center" wrapText="1"/>
      <protection locked="0"/>
    </xf>
    <xf numFmtId="0" fontId="45" fillId="0" borderId="12" xfId="0" applyFont="1" applyBorder="1" applyAlignment="1" applyProtection="1">
      <alignment horizontal="center" vertical="center" wrapText="1"/>
      <protection locked="0"/>
    </xf>
    <xf numFmtId="0" fontId="17" fillId="0" borderId="8" xfId="0" applyFont="1" applyBorder="1" applyAlignment="1" applyProtection="1">
      <alignment vertical="center" wrapText="1"/>
      <protection locked="0"/>
    </xf>
    <xf numFmtId="3" fontId="6" fillId="0" borderId="0" xfId="0" applyNumberFormat="1" applyFont="1" applyAlignment="1" applyProtection="1">
      <alignment vertical="center"/>
      <protection locked="0"/>
    </xf>
    <xf numFmtId="179" fontId="3" fillId="0" borderId="8" xfId="0" applyNumberFormat="1" applyFont="1" applyBorder="1" applyAlignment="1">
      <alignment vertical="center" wrapText="1"/>
    </xf>
    <xf numFmtId="180" fontId="6" fillId="0" borderId="9" xfId="0" applyNumberFormat="1" applyFont="1" applyBorder="1" applyAlignment="1" applyProtection="1">
      <alignment vertical="center"/>
      <protection locked="0"/>
    </xf>
    <xf numFmtId="0" fontId="6" fillId="0" borderId="3" xfId="0" applyFont="1" applyBorder="1" applyAlignment="1" applyProtection="1">
      <alignment horizontal="center" vertical="center"/>
      <protection locked="0"/>
    </xf>
    <xf numFmtId="3" fontId="6" fillId="0" borderId="1" xfId="0" applyNumberFormat="1" applyFont="1" applyBorder="1" applyAlignment="1" applyProtection="1">
      <alignment vertical="center"/>
      <protection locked="0"/>
    </xf>
    <xf numFmtId="180" fontId="6" fillId="0" borderId="1" xfId="0" applyNumberFormat="1" applyFont="1" applyBorder="1" applyAlignment="1" applyProtection="1">
      <alignment vertical="center"/>
      <protection locked="0"/>
    </xf>
    <xf numFmtId="49" fontId="45" fillId="0" borderId="6" xfId="0" quotePrefix="1" applyNumberFormat="1" applyFont="1" applyBorder="1" applyAlignment="1" applyProtection="1">
      <alignment horizontal="center" vertical="center" wrapText="1"/>
      <protection locked="0"/>
    </xf>
    <xf numFmtId="49" fontId="51" fillId="0" borderId="6" xfId="0" quotePrefix="1" applyNumberFormat="1" applyFont="1" applyBorder="1" applyAlignment="1" applyProtection="1">
      <alignment horizontal="center" vertical="center" wrapText="1"/>
      <protection locked="0"/>
    </xf>
    <xf numFmtId="179" fontId="3" fillId="0" borderId="1" xfId="0" applyNumberFormat="1" applyFont="1" applyBorder="1" applyAlignment="1">
      <alignment vertical="center" wrapText="1"/>
    </xf>
    <xf numFmtId="49" fontId="51" fillId="0" borderId="11" xfId="0" quotePrefix="1" applyNumberFormat="1" applyFont="1" applyBorder="1" applyAlignment="1" applyProtection="1">
      <alignment horizontal="center" vertical="center" wrapText="1"/>
      <protection locked="0"/>
    </xf>
    <xf numFmtId="0" fontId="6" fillId="0" borderId="8" xfId="0" applyFont="1" applyBorder="1" applyAlignment="1" applyProtection="1">
      <alignment horizontal="center" vertical="center"/>
      <protection locked="0"/>
    </xf>
    <xf numFmtId="49" fontId="45" fillId="0" borderId="12" xfId="0" quotePrefix="1" applyNumberFormat="1" applyFont="1" applyBorder="1" applyAlignment="1" applyProtection="1">
      <alignment horizontal="center" vertical="center" wrapText="1"/>
      <protection locked="0"/>
    </xf>
    <xf numFmtId="3" fontId="6" fillId="0" borderId="12" xfId="0" applyNumberFormat="1" applyFont="1" applyBorder="1" applyAlignment="1">
      <alignment vertical="center"/>
    </xf>
    <xf numFmtId="3" fontId="6" fillId="0" borderId="9" xfId="0" applyNumberFormat="1" applyFont="1" applyBorder="1" applyAlignment="1">
      <alignment vertical="center"/>
    </xf>
    <xf numFmtId="179" fontId="3" fillId="0" borderId="9" xfId="0" applyNumberFormat="1" applyFont="1" applyBorder="1" applyAlignment="1">
      <alignment vertical="center" wrapText="1"/>
    </xf>
    <xf numFmtId="0" fontId="17" fillId="0" borderId="0" xfId="0" applyFont="1" applyAlignment="1">
      <alignment vertical="center"/>
    </xf>
    <xf numFmtId="0" fontId="54" fillId="0" borderId="0" xfId="0" applyFont="1" applyAlignment="1">
      <alignment vertical="center"/>
    </xf>
    <xf numFmtId="0" fontId="13" fillId="0" borderId="0" xfId="0" applyFont="1" applyAlignment="1">
      <alignment vertical="center"/>
    </xf>
    <xf numFmtId="0" fontId="13" fillId="0" borderId="0" xfId="0" applyFont="1" applyAlignment="1">
      <alignment horizontal="centerContinuous" vertical="center"/>
    </xf>
    <xf numFmtId="0" fontId="14" fillId="0" borderId="0" xfId="0" applyFont="1" applyAlignment="1">
      <alignment horizontal="centerContinuous" vertical="center"/>
    </xf>
    <xf numFmtId="0" fontId="0" fillId="0" borderId="0" xfId="0" applyAlignment="1">
      <alignment vertical="center"/>
    </xf>
    <xf numFmtId="0" fontId="14" fillId="0" borderId="0" xfId="0" applyFont="1" applyAlignment="1">
      <alignment vertical="center"/>
    </xf>
    <xf numFmtId="0" fontId="12" fillId="0" borderId="4" xfId="0" applyFont="1" applyBorder="1" applyAlignment="1">
      <alignment vertical="center"/>
    </xf>
    <xf numFmtId="14" fontId="12" fillId="0" borderId="3" xfId="0" applyNumberFormat="1" applyFont="1" applyBorder="1" applyAlignment="1">
      <alignment horizontal="center" vertical="center"/>
    </xf>
    <xf numFmtId="0" fontId="12" fillId="0" borderId="5" xfId="0" applyFont="1" applyBorder="1" applyAlignment="1">
      <alignment vertical="center"/>
    </xf>
    <xf numFmtId="0" fontId="12" fillId="0" borderId="4" xfId="0" applyFont="1" applyBorder="1" applyAlignment="1">
      <alignment horizontal="center" vertical="center"/>
    </xf>
    <xf numFmtId="14" fontId="12" fillId="0" borderId="4" xfId="0" applyNumberFormat="1" applyFont="1" applyBorder="1" applyAlignment="1">
      <alignment horizontal="center" vertical="center"/>
    </xf>
    <xf numFmtId="0" fontId="12" fillId="0" borderId="7" xfId="0" applyFont="1" applyBorder="1" applyAlignment="1">
      <alignment horizontal="center" vertical="center"/>
    </xf>
    <xf numFmtId="0" fontId="12" fillId="0" borderId="0" xfId="0" applyFont="1" applyAlignment="1">
      <alignment horizontal="center" vertical="center"/>
    </xf>
    <xf numFmtId="0" fontId="12" fillId="0" borderId="8" xfId="0" applyFont="1" applyBorder="1" applyAlignment="1">
      <alignment horizontal="center" vertical="center"/>
    </xf>
    <xf numFmtId="14" fontId="12" fillId="0" borderId="8" xfId="0" applyNumberFormat="1" applyFont="1" applyBorder="1" applyAlignment="1">
      <alignment horizontal="center" vertical="center"/>
    </xf>
    <xf numFmtId="0" fontId="12" fillId="0" borderId="10" xfId="0" applyFont="1" applyBorder="1" applyAlignment="1">
      <alignment vertical="center"/>
    </xf>
    <xf numFmtId="0" fontId="12" fillId="0" borderId="9" xfId="0" applyFont="1" applyBorder="1" applyAlignment="1">
      <alignment horizontal="center" vertical="center"/>
    </xf>
    <xf numFmtId="0" fontId="10" fillId="0" borderId="0" xfId="0" applyFont="1" applyAlignment="1">
      <alignment vertical="center"/>
    </xf>
    <xf numFmtId="0" fontId="11" fillId="0" borderId="0" xfId="0" applyFont="1" applyAlignment="1">
      <alignment horizontal="centerContinuous" vertical="center"/>
    </xf>
    <xf numFmtId="0" fontId="10" fillId="0" borderId="0" xfId="0" applyFont="1" applyAlignment="1">
      <alignment horizontal="centerContinuous" vertical="center"/>
    </xf>
    <xf numFmtId="0" fontId="10" fillId="0" borderId="0" xfId="46" applyFont="1" applyAlignment="1">
      <alignment vertical="center"/>
    </xf>
    <xf numFmtId="0" fontId="13" fillId="0" borderId="0" xfId="46" applyFont="1" applyAlignment="1">
      <alignment horizontal="centerContinuous" vertical="center"/>
    </xf>
    <xf numFmtId="0" fontId="11" fillId="0" borderId="0" xfId="46" applyFont="1" applyAlignment="1">
      <alignment horizontal="centerContinuous" vertical="center"/>
    </xf>
    <xf numFmtId="0" fontId="14" fillId="0" borderId="0" xfId="46" applyFont="1" applyAlignment="1">
      <alignment horizontal="centerContinuous" vertical="center"/>
    </xf>
    <xf numFmtId="0" fontId="10" fillId="0" borderId="0" xfId="46" applyFont="1" applyAlignment="1">
      <alignment horizontal="centerContinuous" vertical="center"/>
    </xf>
    <xf numFmtId="0" fontId="1" fillId="0" borderId="0" xfId="46" applyAlignment="1">
      <alignment vertical="center"/>
    </xf>
    <xf numFmtId="0" fontId="3" fillId="0" borderId="0" xfId="46" applyFont="1" applyAlignment="1">
      <alignment vertical="center"/>
    </xf>
    <xf numFmtId="0" fontId="14" fillId="0" borderId="0" xfId="46" applyFont="1" applyAlignment="1">
      <alignment vertical="center"/>
    </xf>
    <xf numFmtId="0" fontId="13" fillId="0" borderId="0" xfId="46" applyFont="1" applyAlignment="1">
      <alignment vertical="center"/>
    </xf>
    <xf numFmtId="0" fontId="12" fillId="0" borderId="3" xfId="46" applyFont="1" applyBorder="1" applyAlignment="1">
      <alignment horizontal="center" vertical="center"/>
    </xf>
    <xf numFmtId="0" fontId="13" fillId="0" borderId="1" xfId="46" applyFont="1" applyBorder="1" applyAlignment="1">
      <alignment vertical="center"/>
    </xf>
    <xf numFmtId="0" fontId="14" fillId="0" borderId="1" xfId="46" applyFont="1" applyBorder="1" applyAlignment="1">
      <alignment horizontal="left" vertical="center"/>
    </xf>
    <xf numFmtId="14" fontId="13" fillId="0" borderId="1" xfId="46" applyNumberFormat="1" applyFont="1" applyBorder="1" applyAlignment="1">
      <alignment vertical="center"/>
    </xf>
    <xf numFmtId="0" fontId="14" fillId="0" borderId="3" xfId="46" applyFont="1" applyBorder="1" applyAlignment="1">
      <alignment vertical="center"/>
    </xf>
    <xf numFmtId="0" fontId="14" fillId="0" borderId="1" xfId="46" applyFont="1" applyBorder="1" applyAlignment="1">
      <alignment vertical="center"/>
    </xf>
    <xf numFmtId="0" fontId="15" fillId="0" borderId="1" xfId="46" applyFont="1" applyBorder="1" applyAlignment="1">
      <alignment horizontal="center" vertical="center"/>
    </xf>
    <xf numFmtId="0" fontId="15" fillId="0" borderId="3" xfId="46" applyFont="1" applyBorder="1" applyAlignment="1">
      <alignment horizontal="left" vertical="center"/>
    </xf>
    <xf numFmtId="0" fontId="15" fillId="0" borderId="1" xfId="46" applyFont="1" applyBorder="1" applyAlignment="1">
      <alignment horizontal="left" vertical="center"/>
    </xf>
    <xf numFmtId="0" fontId="14" fillId="0" borderId="1" xfId="46" applyFont="1" applyBorder="1" applyAlignment="1">
      <alignment horizontal="center" vertical="center"/>
    </xf>
    <xf numFmtId="0" fontId="12" fillId="0" borderId="4" xfId="46" applyFont="1" applyBorder="1" applyAlignment="1">
      <alignment vertical="center"/>
    </xf>
    <xf numFmtId="0" fontId="9" fillId="0" borderId="1" xfId="46" applyFont="1" applyBorder="1" applyAlignment="1">
      <alignment horizontal="center" vertical="center"/>
    </xf>
    <xf numFmtId="0" fontId="17" fillId="0" borderId="5" xfId="46" applyFont="1" applyBorder="1" applyAlignment="1">
      <alignment vertical="center"/>
    </xf>
    <xf numFmtId="14" fontId="12" fillId="0" borderId="3" xfId="46" applyNumberFormat="1" applyFont="1" applyBorder="1" applyAlignment="1">
      <alignment horizontal="center" vertical="center"/>
    </xf>
    <xf numFmtId="0" fontId="12" fillId="0" borderId="5" xfId="46" applyFont="1" applyBorder="1" applyAlignment="1">
      <alignment vertical="center"/>
    </xf>
    <xf numFmtId="0" fontId="12" fillId="0" borderId="1" xfId="46" applyFont="1" applyBorder="1" applyAlignment="1">
      <alignment horizontal="center" vertical="center"/>
    </xf>
    <xf numFmtId="0" fontId="16" fillId="0" borderId="0" xfId="46" applyFont="1" applyAlignment="1">
      <alignment horizontal="center" vertical="center"/>
    </xf>
    <xf numFmtId="0" fontId="17" fillId="0" borderId="7" xfId="46" applyFont="1" applyBorder="1" applyAlignment="1">
      <alignment horizontal="center" vertical="center"/>
    </xf>
    <xf numFmtId="0" fontId="12" fillId="0" borderId="4" xfId="46" applyFont="1" applyBorder="1" applyAlignment="1">
      <alignment horizontal="center" vertical="center"/>
    </xf>
    <xf numFmtId="14" fontId="12" fillId="0" borderId="4" xfId="46" applyNumberFormat="1" applyFont="1" applyBorder="1" applyAlignment="1">
      <alignment horizontal="center" vertical="center"/>
    </xf>
    <xf numFmtId="0" fontId="12" fillId="0" borderId="7" xfId="46" applyFont="1" applyBorder="1" applyAlignment="1">
      <alignment horizontal="center" vertical="center"/>
    </xf>
    <xf numFmtId="0" fontId="12" fillId="0" borderId="0" xfId="46" applyFont="1" applyAlignment="1">
      <alignment horizontal="center" vertical="center"/>
    </xf>
    <xf numFmtId="0" fontId="12" fillId="0" borderId="8" xfId="46" applyFont="1" applyBorder="1" applyAlignment="1">
      <alignment horizontal="center" vertical="center"/>
    </xf>
    <xf numFmtId="0" fontId="16" fillId="0" borderId="9" xfId="46" applyFont="1" applyBorder="1" applyAlignment="1">
      <alignment horizontal="center" vertical="center"/>
    </xf>
    <xf numFmtId="0" fontId="17" fillId="0" borderId="10" xfId="46" applyFont="1" applyBorder="1" applyAlignment="1">
      <alignment vertical="center"/>
    </xf>
    <xf numFmtId="14" fontId="12" fillId="0" borderId="8" xfId="46" applyNumberFormat="1" applyFont="1" applyBorder="1" applyAlignment="1">
      <alignment horizontal="center" vertical="center"/>
    </xf>
    <xf numFmtId="0" fontId="12" fillId="0" borderId="10" xfId="46" applyFont="1" applyBorder="1" applyAlignment="1">
      <alignment vertical="center"/>
    </xf>
    <xf numFmtId="0" fontId="12" fillId="0" borderId="9" xfId="46" applyFont="1" applyBorder="1" applyAlignment="1">
      <alignment horizontal="center" vertical="center"/>
    </xf>
    <xf numFmtId="0" fontId="5" fillId="0" borderId="4" xfId="46" applyFont="1" applyBorder="1" applyAlignment="1">
      <alignment horizontal="center" vertical="center"/>
    </xf>
    <xf numFmtId="0" fontId="7" fillId="0" borderId="0" xfId="46" applyFont="1" applyAlignment="1">
      <alignment horizontal="center" vertical="center"/>
    </xf>
    <xf numFmtId="0" fontId="17" fillId="0" borderId="4" xfId="46" applyFont="1" applyBorder="1" applyAlignment="1">
      <alignment vertical="center"/>
    </xf>
    <xf numFmtId="0" fontId="5" fillId="0" borderId="0" xfId="46" applyFont="1" applyAlignment="1">
      <alignment horizontal="center" vertical="center"/>
    </xf>
    <xf numFmtId="0" fontId="4" fillId="0" borderId="0" xfId="46" applyFont="1" applyAlignment="1">
      <alignment horizontal="center" vertical="center"/>
    </xf>
    <xf numFmtId="0" fontId="14" fillId="0" borderId="4" xfId="46" applyFont="1" applyBorder="1" applyAlignment="1">
      <alignment horizontal="center" vertical="center"/>
    </xf>
    <xf numFmtId="0" fontId="6" fillId="0" borderId="0" xfId="46" applyFont="1" applyAlignment="1">
      <alignment vertical="center"/>
    </xf>
    <xf numFmtId="0" fontId="6" fillId="0" borderId="4" xfId="46" applyFont="1" applyBorder="1" applyAlignment="1">
      <alignment vertical="center"/>
    </xf>
    <xf numFmtId="2" fontId="24" fillId="0" borderId="0" xfId="46" applyNumberFormat="1" applyFont="1" applyAlignment="1">
      <alignment vertical="center" wrapText="1"/>
    </xf>
    <xf numFmtId="0" fontId="22" fillId="0" borderId="4" xfId="46" applyFont="1" applyBorder="1" applyAlignment="1">
      <alignment vertical="center" wrapText="1"/>
    </xf>
    <xf numFmtId="3" fontId="23" fillId="0" borderId="0" xfId="46" applyNumberFormat="1" applyFont="1" applyAlignment="1">
      <alignment vertical="center"/>
    </xf>
    <xf numFmtId="179" fontId="23" fillId="0" borderId="0" xfId="46" applyNumberFormat="1" applyFont="1" applyAlignment="1">
      <alignment vertical="center"/>
    </xf>
    <xf numFmtId="179" fontId="23" fillId="0" borderId="4" xfId="46" applyNumberFormat="1" applyFont="1" applyBorder="1" applyAlignment="1">
      <alignment vertical="center"/>
    </xf>
    <xf numFmtId="2" fontId="24" fillId="0" borderId="11" xfId="46" applyNumberFormat="1" applyFont="1" applyBorder="1" applyAlignment="1">
      <alignment vertical="center" wrapText="1"/>
    </xf>
    <xf numFmtId="2" fontId="26" fillId="0" borderId="0" xfId="46" applyNumberFormat="1" applyFont="1" applyAlignment="1">
      <alignment vertical="center" wrapText="1"/>
    </xf>
    <xf numFmtId="2" fontId="27" fillId="0" borderId="4" xfId="46" applyNumberFormat="1" applyFont="1" applyBorder="1" applyAlignment="1">
      <alignment vertical="center" wrapText="1"/>
    </xf>
    <xf numFmtId="2" fontId="26" fillId="0" borderId="11" xfId="46" applyNumberFormat="1" applyFont="1" applyBorder="1" applyAlignment="1">
      <alignment vertical="center" wrapText="1"/>
    </xf>
    <xf numFmtId="0" fontId="25" fillId="0" borderId="0" xfId="46" quotePrefix="1" applyFont="1" applyAlignment="1" applyProtection="1">
      <alignment horizontal="center" vertical="center" wrapText="1"/>
      <protection locked="0"/>
    </xf>
    <xf numFmtId="0" fontId="25" fillId="0" borderId="11" xfId="46" quotePrefix="1" applyFont="1" applyBorder="1" applyAlignment="1" applyProtection="1">
      <alignment horizontal="center" vertical="center" wrapText="1"/>
      <protection locked="0"/>
    </xf>
    <xf numFmtId="0" fontId="1" fillId="0" borderId="0" xfId="46"/>
    <xf numFmtId="0" fontId="25" fillId="0" borderId="0" xfId="46" applyFont="1" applyAlignment="1" applyProtection="1">
      <alignment horizontal="center" vertical="center" wrapText="1"/>
      <protection locked="0"/>
    </xf>
    <xf numFmtId="0" fontId="25" fillId="0" borderId="11" xfId="46" applyFont="1" applyBorder="1" applyAlignment="1" applyProtection="1">
      <alignment horizontal="center" vertical="center" wrapText="1"/>
      <protection locked="0"/>
    </xf>
    <xf numFmtId="0" fontId="6" fillId="0" borderId="3" xfId="46" applyFont="1" applyBorder="1" applyAlignment="1">
      <alignment vertical="center"/>
    </xf>
    <xf numFmtId="0" fontId="25" fillId="0" borderId="1" xfId="46" applyFont="1" applyBorder="1" applyAlignment="1" applyProtection="1">
      <alignment horizontal="center" vertical="center" wrapText="1"/>
      <protection locked="0"/>
    </xf>
    <xf numFmtId="2" fontId="27" fillId="0" borderId="3" xfId="46" applyNumberFormat="1" applyFont="1" applyBorder="1" applyAlignment="1">
      <alignment vertical="center" wrapText="1"/>
    </xf>
    <xf numFmtId="3" fontId="23" fillId="0" borderId="1" xfId="46" applyNumberFormat="1" applyFont="1" applyBorder="1" applyAlignment="1">
      <alignment vertical="center"/>
    </xf>
    <xf numFmtId="179" fontId="23" fillId="0" borderId="1" xfId="46" applyNumberFormat="1" applyFont="1" applyBorder="1" applyAlignment="1">
      <alignment vertical="center"/>
    </xf>
    <xf numFmtId="179" fontId="23" fillId="0" borderId="3" xfId="46" applyNumberFormat="1" applyFont="1" applyBorder="1" applyAlignment="1">
      <alignment vertical="center"/>
    </xf>
    <xf numFmtId="0" fontId="25" fillId="0" borderId="6" xfId="46" applyFont="1" applyBorder="1" applyAlignment="1" applyProtection="1">
      <alignment horizontal="center" vertical="center" wrapText="1"/>
      <protection locked="0"/>
    </xf>
    <xf numFmtId="0" fontId="6" fillId="0" borderId="8" xfId="46" applyFont="1" applyBorder="1" applyAlignment="1">
      <alignment vertical="center"/>
    </xf>
    <xf numFmtId="0" fontId="25" fillId="0" borderId="12" xfId="46" quotePrefix="1" applyFont="1" applyBorder="1" applyAlignment="1" applyProtection="1">
      <alignment horizontal="center" vertical="center" wrapText="1"/>
      <protection locked="0"/>
    </xf>
    <xf numFmtId="0" fontId="22" fillId="0" borderId="8" xfId="46" applyFont="1" applyBorder="1" applyAlignment="1">
      <alignment vertical="center" wrapText="1"/>
    </xf>
    <xf numFmtId="3" fontId="23" fillId="0" borderId="9" xfId="46" applyNumberFormat="1" applyFont="1" applyBorder="1" applyAlignment="1">
      <alignment vertical="center"/>
    </xf>
    <xf numFmtId="179" fontId="23" fillId="0" borderId="9" xfId="46" applyNumberFormat="1" applyFont="1" applyBorder="1" applyAlignment="1">
      <alignment vertical="center"/>
    </xf>
    <xf numFmtId="179" fontId="23" fillId="0" borderId="8" xfId="46" applyNumberFormat="1" applyFont="1" applyBorder="1" applyAlignment="1">
      <alignment vertical="center"/>
    </xf>
    <xf numFmtId="0" fontId="9" fillId="0" borderId="0" xfId="46" quotePrefix="1" applyFont="1" applyAlignment="1">
      <alignment horizontal="center" vertical="center"/>
    </xf>
    <xf numFmtId="0" fontId="17" fillId="0" borderId="0" xfId="46" applyFont="1" applyAlignment="1">
      <alignment vertical="center"/>
    </xf>
    <xf numFmtId="3" fontId="6" fillId="0" borderId="0" xfId="46" applyNumberFormat="1" applyFont="1" applyAlignment="1">
      <alignment vertical="center"/>
    </xf>
    <xf numFmtId="2" fontId="6" fillId="0" borderId="0" xfId="46" applyNumberFormat="1" applyFont="1" applyAlignment="1">
      <alignment vertical="center"/>
    </xf>
    <xf numFmtId="2" fontId="14" fillId="0" borderId="0" xfId="46" applyNumberFormat="1" applyFont="1" applyAlignment="1">
      <alignment vertical="center"/>
    </xf>
    <xf numFmtId="2" fontId="3" fillId="0" borderId="0" xfId="46" applyNumberFormat="1" applyFont="1" applyAlignment="1">
      <alignment vertical="center"/>
    </xf>
    <xf numFmtId="0" fontId="28" fillId="0" borderId="0" xfId="46" applyFont="1" applyAlignment="1">
      <alignment vertical="center"/>
    </xf>
    <xf numFmtId="0" fontId="11" fillId="0" borderId="0" xfId="46" applyFont="1" applyAlignment="1">
      <alignment vertical="center"/>
    </xf>
    <xf numFmtId="0" fontId="18" fillId="0" borderId="0" xfId="46" applyFont="1" applyAlignment="1">
      <alignment vertical="center"/>
    </xf>
    <xf numFmtId="0" fontId="8" fillId="0" borderId="0" xfId="46" applyFont="1" applyAlignment="1">
      <alignment vertical="center"/>
    </xf>
    <xf numFmtId="0" fontId="2" fillId="0" borderId="0" xfId="46" applyFont="1" applyAlignment="1">
      <alignment vertical="center"/>
    </xf>
    <xf numFmtId="0" fontId="29" fillId="0" borderId="0" xfId="43">
      <alignment vertical="center"/>
    </xf>
    <xf numFmtId="49" fontId="29" fillId="0" borderId="0" xfId="43" applyNumberFormat="1">
      <alignment vertical="center"/>
    </xf>
    <xf numFmtId="0" fontId="13" fillId="0" borderId="0" xfId="45" applyFont="1" applyAlignment="1">
      <alignment horizontal="centerContinuous" vertical="center"/>
    </xf>
    <xf numFmtId="0" fontId="14" fillId="0" borderId="0" xfId="45" applyFont="1" applyAlignment="1">
      <alignment horizontal="centerContinuous" vertical="center"/>
    </xf>
    <xf numFmtId="0" fontId="13" fillId="0" borderId="0" xfId="45" applyFont="1" applyAlignment="1">
      <alignment horizontal="centerContinuous"/>
    </xf>
    <xf numFmtId="0" fontId="13" fillId="0" borderId="0" xfId="45" applyFont="1" applyAlignment="1">
      <alignment vertical="center"/>
    </xf>
    <xf numFmtId="181" fontId="29" fillId="0" borderId="0" xfId="44" applyNumberFormat="1">
      <alignment vertical="center"/>
    </xf>
    <xf numFmtId="49" fontId="0" fillId="0" borderId="0" xfId="0" applyNumberFormat="1"/>
    <xf numFmtId="181" fontId="1" fillId="0" borderId="0" xfId="46" applyNumberFormat="1" applyAlignment="1">
      <alignment vertical="center"/>
    </xf>
    <xf numFmtId="0" fontId="30" fillId="0" borderId="0" xfId="24" applyFont="1">
      <alignment vertical="center"/>
    </xf>
    <xf numFmtId="0" fontId="13" fillId="0" borderId="0" xfId="24" applyFont="1" applyAlignment="1" applyProtection="1">
      <alignment horizontal="centerContinuous"/>
      <protection locked="0"/>
    </xf>
    <xf numFmtId="0" fontId="30" fillId="0" borderId="0" xfId="24" applyFont="1" applyAlignment="1" applyProtection="1">
      <alignment horizontal="centerContinuous"/>
      <protection locked="0"/>
    </xf>
    <xf numFmtId="0" fontId="31" fillId="0" borderId="0" xfId="24" applyFont="1" applyAlignment="1" applyProtection="1">
      <alignment horizontal="centerContinuous"/>
      <protection locked="0"/>
    </xf>
    <xf numFmtId="0" fontId="56" fillId="0" borderId="0" xfId="24" applyAlignment="1" applyProtection="1">
      <alignment horizontal="centerContinuous"/>
      <protection locked="0"/>
    </xf>
    <xf numFmtId="0" fontId="18" fillId="0" borderId="0" xfId="24" applyFont="1" applyAlignment="1" applyProtection="1">
      <alignment horizontal="centerContinuous"/>
      <protection locked="0"/>
    </xf>
    <xf numFmtId="0" fontId="32" fillId="0" borderId="0" xfId="24" applyFont="1" applyProtection="1">
      <alignment vertical="center"/>
      <protection locked="0"/>
    </xf>
    <xf numFmtId="0" fontId="33" fillId="0" borderId="0" xfId="24" applyFont="1" applyProtection="1">
      <alignment vertical="center"/>
      <protection locked="0"/>
    </xf>
    <xf numFmtId="0" fontId="56" fillId="0" borderId="0" xfId="24" applyProtection="1">
      <alignment vertical="center"/>
      <protection locked="0"/>
    </xf>
    <xf numFmtId="0" fontId="56" fillId="0" borderId="0" xfId="24">
      <alignment vertical="center"/>
    </xf>
    <xf numFmtId="0" fontId="12" fillId="0" borderId="3" xfId="24" applyFont="1" applyBorder="1" applyAlignment="1" applyProtection="1">
      <alignment horizontal="center" vertical="center"/>
      <protection locked="0"/>
    </xf>
    <xf numFmtId="0" fontId="13" fillId="0" borderId="1" xfId="24" applyFont="1" applyBorder="1" applyProtection="1">
      <alignment vertical="center"/>
      <protection locked="0"/>
    </xf>
    <xf numFmtId="0" fontId="14" fillId="0" borderId="1" xfId="24" applyFont="1" applyBorder="1" applyAlignment="1" applyProtection="1">
      <alignment horizontal="left" vertical="center"/>
      <protection locked="0"/>
    </xf>
    <xf numFmtId="14" fontId="13" fillId="0" borderId="1" xfId="24" applyNumberFormat="1" applyFont="1" applyBorder="1" applyProtection="1">
      <alignment vertical="center"/>
      <protection locked="0"/>
    </xf>
    <xf numFmtId="0" fontId="14" fillId="0" borderId="3" xfId="24" applyFont="1" applyBorder="1" applyProtection="1">
      <alignment vertical="center"/>
      <protection locked="0"/>
    </xf>
    <xf numFmtId="0" fontId="14" fillId="0" borderId="1" xfId="24" applyFont="1" applyBorder="1" applyProtection="1">
      <alignment vertical="center"/>
      <protection locked="0"/>
    </xf>
    <xf numFmtId="0" fontId="15" fillId="0" borderId="1" xfId="24" applyFont="1" applyBorder="1" applyAlignment="1" applyProtection="1">
      <alignment horizontal="center" vertical="center"/>
      <protection locked="0"/>
    </xf>
    <xf numFmtId="0" fontId="15" fillId="0" borderId="3" xfId="24" applyFont="1" applyBorder="1" applyAlignment="1" applyProtection="1">
      <alignment horizontal="left" vertical="center"/>
      <protection locked="0"/>
    </xf>
    <xf numFmtId="0" fontId="15" fillId="0" borderId="1" xfId="24" applyFont="1" applyBorder="1" applyAlignment="1" applyProtection="1">
      <alignment horizontal="left" vertical="center"/>
      <protection locked="0"/>
    </xf>
    <xf numFmtId="0" fontId="14" fillId="0" borderId="1" xfId="24" applyFont="1" applyBorder="1" applyAlignment="1" applyProtection="1">
      <alignment horizontal="center" vertical="center"/>
      <protection locked="0"/>
    </xf>
    <xf numFmtId="0" fontId="13" fillId="0" borderId="0" xfId="24" applyFont="1">
      <alignment vertical="center"/>
    </xf>
    <xf numFmtId="0" fontId="12" fillId="0" borderId="0" xfId="24" applyFont="1">
      <alignment vertical="center"/>
    </xf>
    <xf numFmtId="0" fontId="12" fillId="0" borderId="4" xfId="24" applyFont="1" applyBorder="1" applyAlignment="1" applyProtection="1">
      <alignment horizontal="center" vertical="center"/>
      <protection locked="0"/>
    </xf>
    <xf numFmtId="0" fontId="16" fillId="0" borderId="1" xfId="24" applyFont="1" applyBorder="1" applyAlignment="1" applyProtection="1">
      <alignment horizontal="center" vertical="center"/>
      <protection locked="0"/>
    </xf>
    <xf numFmtId="0" fontId="17" fillId="0" borderId="5" xfId="24" applyFont="1" applyBorder="1" applyProtection="1">
      <alignment vertical="center"/>
      <protection locked="0"/>
    </xf>
    <xf numFmtId="14" fontId="12" fillId="0" borderId="3" xfId="24" applyNumberFormat="1" applyFont="1" applyBorder="1" applyAlignment="1" applyProtection="1">
      <alignment horizontal="center" vertical="center"/>
      <protection locked="0"/>
    </xf>
    <xf numFmtId="0" fontId="12" fillId="0" borderId="5" xfId="24" applyFont="1" applyBorder="1" applyProtection="1">
      <alignment vertical="center"/>
      <protection locked="0"/>
    </xf>
    <xf numFmtId="0" fontId="12" fillId="0" borderId="1" xfId="24" applyFont="1" applyBorder="1" applyAlignment="1" applyProtection="1">
      <alignment horizontal="center" vertical="center"/>
      <protection locked="0"/>
    </xf>
    <xf numFmtId="0" fontId="13" fillId="0" borderId="4" xfId="24" applyFont="1" applyBorder="1" applyProtection="1">
      <alignment vertical="center"/>
      <protection locked="0"/>
    </xf>
    <xf numFmtId="0" fontId="16" fillId="0" borderId="0" xfId="24" applyFont="1" applyAlignment="1" applyProtection="1">
      <alignment horizontal="center" vertical="center"/>
      <protection locked="0"/>
    </xf>
    <xf numFmtId="0" fontId="17" fillId="0" borderId="7" xfId="24" applyFont="1" applyBorder="1" applyAlignment="1" applyProtection="1">
      <alignment horizontal="center" vertical="center"/>
      <protection locked="0"/>
    </xf>
    <xf numFmtId="14" fontId="12" fillId="0" borderId="4" xfId="24" applyNumberFormat="1" applyFont="1" applyBorder="1" applyAlignment="1" applyProtection="1">
      <alignment horizontal="center" vertical="center"/>
      <protection locked="0"/>
    </xf>
    <xf numFmtId="0" fontId="12" fillId="0" borderId="7" xfId="24" applyFont="1" applyBorder="1" applyAlignment="1" applyProtection="1">
      <alignment horizontal="center" vertical="center"/>
      <protection locked="0"/>
    </xf>
    <xf numFmtId="0" fontId="12" fillId="0" borderId="0" xfId="24" applyFont="1" applyAlignment="1" applyProtection="1">
      <alignment horizontal="center" vertical="center"/>
      <protection locked="0"/>
    </xf>
    <xf numFmtId="0" fontId="12" fillId="0" borderId="8" xfId="24" applyFont="1" applyBorder="1" applyAlignment="1" applyProtection="1">
      <alignment horizontal="center" vertical="center"/>
      <protection locked="0"/>
    </xf>
    <xf numFmtId="0" fontId="16" fillId="0" borderId="9" xfId="24" applyFont="1" applyBorder="1" applyAlignment="1" applyProtection="1">
      <alignment horizontal="center" vertical="center"/>
      <protection locked="0"/>
    </xf>
    <xf numFmtId="0" fontId="17" fillId="0" borderId="10" xfId="24" applyFont="1" applyBorder="1" applyProtection="1">
      <alignment vertical="center"/>
      <protection locked="0"/>
    </xf>
    <xf numFmtId="14" fontId="12" fillId="0" borderId="8" xfId="24" applyNumberFormat="1" applyFont="1" applyBorder="1" applyAlignment="1" applyProtection="1">
      <alignment horizontal="center" vertical="center"/>
      <protection locked="0"/>
    </xf>
    <xf numFmtId="0" fontId="12" fillId="0" borderId="8" xfId="24" applyFont="1" applyBorder="1" applyAlignment="1" applyProtection="1">
      <alignment horizontal="center"/>
      <protection locked="0"/>
    </xf>
    <xf numFmtId="0" fontId="16" fillId="0" borderId="8" xfId="24" applyFont="1" applyBorder="1" applyAlignment="1" applyProtection="1">
      <alignment horizontal="center" vertical="center"/>
      <protection locked="0"/>
    </xf>
    <xf numFmtId="0" fontId="12" fillId="0" borderId="10" xfId="24" applyFont="1" applyBorder="1" applyProtection="1">
      <alignment vertical="center"/>
      <protection locked="0"/>
    </xf>
    <xf numFmtId="0" fontId="12" fillId="0" borderId="9" xfId="24" applyFont="1" applyBorder="1" applyAlignment="1" applyProtection="1">
      <alignment horizontal="center"/>
      <protection locked="0"/>
    </xf>
    <xf numFmtId="0" fontId="13" fillId="0" borderId="0" xfId="24" applyFont="1" applyProtection="1">
      <alignment vertical="center"/>
      <protection locked="0"/>
    </xf>
    <xf numFmtId="0" fontId="1" fillId="0" borderId="0" xfId="24" applyFont="1" applyProtection="1">
      <alignment vertical="center"/>
      <protection locked="0"/>
    </xf>
    <xf numFmtId="49" fontId="16" fillId="0" borderId="0" xfId="24" applyNumberFormat="1" applyFont="1" applyAlignment="1" applyProtection="1">
      <alignment horizontal="center" vertical="center" wrapText="1"/>
      <protection locked="0"/>
    </xf>
    <xf numFmtId="0" fontId="17" fillId="0" borderId="4" xfId="24" applyFont="1" applyBorder="1" applyAlignment="1" applyProtection="1">
      <alignment vertical="center" wrapText="1"/>
      <protection locked="0"/>
    </xf>
    <xf numFmtId="3" fontId="6" fillId="0" borderId="0" xfId="24" applyNumberFormat="1" applyFont="1">
      <alignment vertical="center"/>
    </xf>
    <xf numFmtId="179" fontId="6" fillId="0" borderId="0" xfId="24" applyNumberFormat="1" applyFont="1" applyProtection="1">
      <alignment vertical="center"/>
      <protection locked="0"/>
    </xf>
    <xf numFmtId="179" fontId="6" fillId="0" borderId="4" xfId="24" applyNumberFormat="1" applyFont="1" applyBorder="1" applyProtection="1">
      <alignment vertical="center"/>
      <protection locked="0"/>
    </xf>
    <xf numFmtId="0" fontId="16" fillId="0" borderId="0" xfId="24" applyFont="1" applyAlignment="1" applyProtection="1">
      <alignment horizontal="center" vertical="center" wrapText="1"/>
      <protection locked="0"/>
    </xf>
    <xf numFmtId="0" fontId="6" fillId="0" borderId="0" xfId="24" applyFont="1" applyProtection="1">
      <alignment vertical="center"/>
      <protection locked="0"/>
    </xf>
    <xf numFmtId="0" fontId="6" fillId="0" borderId="4" xfId="24" applyFont="1" applyBorder="1" applyProtection="1">
      <alignment vertical="center"/>
      <protection locked="0"/>
    </xf>
    <xf numFmtId="0" fontId="6" fillId="0" borderId="4" xfId="24" applyFont="1" applyBorder="1" applyAlignment="1" applyProtection="1">
      <alignment horizontal="center" vertical="center"/>
      <protection locked="0"/>
    </xf>
    <xf numFmtId="49" fontId="9" fillId="0" borderId="0" xfId="24" quotePrefix="1" applyNumberFormat="1" applyFont="1" applyAlignment="1" applyProtection="1">
      <alignment horizontal="center" vertical="center" wrapText="1"/>
      <protection locked="0"/>
    </xf>
    <xf numFmtId="49" fontId="9" fillId="0" borderId="0" xfId="24" applyNumberFormat="1" applyFont="1" applyAlignment="1" applyProtection="1">
      <alignment horizontal="center" vertical="center" wrapText="1"/>
      <protection locked="0"/>
    </xf>
    <xf numFmtId="3" fontId="6" fillId="0" borderId="0" xfId="24" applyNumberFormat="1" applyFont="1" applyProtection="1">
      <alignment vertical="center"/>
      <protection locked="0"/>
    </xf>
    <xf numFmtId="0" fontId="9" fillId="0" borderId="0" xfId="24" applyFont="1" applyAlignment="1" applyProtection="1">
      <alignment horizontal="center" vertical="center" wrapText="1"/>
      <protection locked="0"/>
    </xf>
    <xf numFmtId="0" fontId="6" fillId="0" borderId="3" xfId="24" applyFont="1" applyBorder="1" applyAlignment="1" applyProtection="1">
      <alignment horizontal="center" vertical="center"/>
      <protection locked="0"/>
    </xf>
    <xf numFmtId="0" fontId="9" fillId="0" borderId="1" xfId="24" applyFont="1" applyBorder="1" applyAlignment="1" applyProtection="1">
      <alignment horizontal="center" vertical="center" wrapText="1"/>
      <protection locked="0"/>
    </xf>
    <xf numFmtId="0" fontId="17" fillId="0" borderId="3" xfId="24" applyFont="1" applyBorder="1" applyAlignment="1" applyProtection="1">
      <alignment vertical="center" wrapText="1"/>
      <protection locked="0"/>
    </xf>
    <xf numFmtId="0" fontId="6" fillId="0" borderId="1" xfId="24" applyFont="1" applyBorder="1" applyProtection="1">
      <alignment vertical="center"/>
      <protection locked="0"/>
    </xf>
    <xf numFmtId="0" fontId="6" fillId="0" borderId="3" xfId="24" applyFont="1" applyBorder="1" applyProtection="1">
      <alignment vertical="center"/>
      <protection locked="0"/>
    </xf>
    <xf numFmtId="0" fontId="6" fillId="0" borderId="8" xfId="24" applyFont="1" applyBorder="1" applyAlignment="1" applyProtection="1">
      <alignment horizontal="center" vertical="center"/>
      <protection locked="0"/>
    </xf>
    <xf numFmtId="49" fontId="9" fillId="0" borderId="12" xfId="24" quotePrefix="1" applyNumberFormat="1" applyFont="1" applyBorder="1" applyAlignment="1" applyProtection="1">
      <alignment horizontal="center" vertical="center" wrapText="1"/>
      <protection locked="0"/>
    </xf>
    <xf numFmtId="0" fontId="17" fillId="0" borderId="8" xfId="24" applyFont="1" applyBorder="1" applyAlignment="1" applyProtection="1">
      <alignment vertical="center" wrapText="1"/>
      <protection locked="0"/>
    </xf>
    <xf numFmtId="3" fontId="6" fillId="0" borderId="12" xfId="24" applyNumberFormat="1" applyFont="1" applyBorder="1">
      <alignment vertical="center"/>
    </xf>
    <xf numFmtId="179" fontId="6" fillId="0" borderId="9" xfId="24" applyNumberFormat="1" applyFont="1" applyBorder="1" applyProtection="1">
      <alignment vertical="center"/>
      <protection locked="0"/>
    </xf>
    <xf numFmtId="179" fontId="6" fillId="0" borderId="8" xfId="24" applyNumberFormat="1" applyFont="1" applyBorder="1" applyProtection="1">
      <alignment vertical="center"/>
      <protection locked="0"/>
    </xf>
    <xf numFmtId="3" fontId="6" fillId="0" borderId="9" xfId="24" applyNumberFormat="1" applyFont="1" applyBorder="1">
      <alignment vertical="center"/>
    </xf>
    <xf numFmtId="0" fontId="6" fillId="0" borderId="0" xfId="24" applyFont="1" applyAlignment="1" applyProtection="1">
      <alignment horizontal="center" vertical="center"/>
      <protection locked="0"/>
    </xf>
    <xf numFmtId="0" fontId="34" fillId="0" borderId="0" xfId="24" applyFont="1" applyProtection="1">
      <alignment vertical="center"/>
      <protection locked="0"/>
    </xf>
    <xf numFmtId="2" fontId="6" fillId="0" borderId="0" xfId="24" applyNumberFormat="1" applyFont="1" applyProtection="1">
      <alignment vertical="center"/>
      <protection locked="0"/>
    </xf>
    <xf numFmtId="0" fontId="6" fillId="0" borderId="0" xfId="24" applyFont="1">
      <alignment vertical="center"/>
    </xf>
    <xf numFmtId="0" fontId="12" fillId="0" borderId="0" xfId="24" applyFont="1" applyAlignment="1" applyProtection="1">
      <protection locked="0"/>
    </xf>
    <xf numFmtId="0" fontId="18" fillId="0" borderId="0" xfId="24" applyFont="1" applyAlignment="1" applyProtection="1">
      <protection locked="0"/>
    </xf>
    <xf numFmtId="0" fontId="18" fillId="0" borderId="0" xfId="24" applyFont="1" applyProtection="1">
      <alignment vertical="center"/>
      <protection locked="0"/>
    </xf>
    <xf numFmtId="0" fontId="18" fillId="0" borderId="0" xfId="24" applyFont="1" applyAlignment="1" applyProtection="1">
      <alignment horizontal="right" vertical="center"/>
      <protection locked="0"/>
    </xf>
    <xf numFmtId="0" fontId="18" fillId="0" borderId="0" xfId="24" applyFont="1">
      <alignment vertical="center"/>
    </xf>
    <xf numFmtId="49" fontId="56" fillId="0" borderId="0" xfId="24" applyNumberFormat="1" applyProtection="1">
      <alignment vertical="center"/>
      <protection locked="0"/>
    </xf>
    <xf numFmtId="0" fontId="17" fillId="0" borderId="0" xfId="24" applyFont="1" applyProtection="1">
      <alignment vertical="center"/>
      <protection locked="0"/>
    </xf>
    <xf numFmtId="0" fontId="35" fillId="0" borderId="0" xfId="24" applyFont="1">
      <alignment vertical="center"/>
    </xf>
    <xf numFmtId="0" fontId="29" fillId="0" borderId="0" xfId="23">
      <alignment vertical="center"/>
    </xf>
    <xf numFmtId="0" fontId="45" fillId="0" borderId="0" xfId="23" applyFont="1">
      <alignment vertical="center"/>
    </xf>
    <xf numFmtId="0" fontId="14" fillId="0" borderId="0" xfId="23" applyFont="1">
      <alignment vertical="center"/>
    </xf>
    <xf numFmtId="0" fontId="46" fillId="0" borderId="0" xfId="23" applyFont="1">
      <alignment vertical="center"/>
    </xf>
    <xf numFmtId="0" fontId="13" fillId="0" borderId="0" xfId="23" applyFont="1">
      <alignment vertical="center"/>
    </xf>
    <xf numFmtId="0" fontId="12" fillId="0" borderId="3" xfId="23" applyFont="1" applyBorder="1" applyAlignment="1">
      <alignment horizontal="center" vertical="center"/>
    </xf>
    <xf numFmtId="0" fontId="12" fillId="0" borderId="1" xfId="23" applyFont="1" applyBorder="1">
      <alignment vertical="center"/>
    </xf>
    <xf numFmtId="0" fontId="12" fillId="0" borderId="1" xfId="23" applyFont="1" applyBorder="1" applyAlignment="1">
      <alignment horizontal="left" vertical="center"/>
    </xf>
    <xf numFmtId="14" fontId="12" fillId="0" borderId="1" xfId="23" applyNumberFormat="1" applyFont="1" applyBorder="1">
      <alignment vertical="center"/>
    </xf>
    <xf numFmtId="0" fontId="12" fillId="0" borderId="3" xfId="23" applyFont="1" applyBorder="1">
      <alignment vertical="center"/>
    </xf>
    <xf numFmtId="0" fontId="47" fillId="0" borderId="1" xfId="23" applyFont="1" applyBorder="1" applyAlignment="1">
      <alignment horizontal="center" vertical="center"/>
    </xf>
    <xf numFmtId="0" fontId="47" fillId="0" borderId="3" xfId="23" applyFont="1" applyBorder="1" applyAlignment="1">
      <alignment horizontal="left" vertical="center"/>
    </xf>
    <xf numFmtId="0" fontId="47" fillId="0" borderId="1" xfId="23" applyFont="1" applyBorder="1" applyAlignment="1">
      <alignment horizontal="left" vertical="center"/>
    </xf>
    <xf numFmtId="0" fontId="12" fillId="0" borderId="1" xfId="23" applyFont="1" applyBorder="1" applyAlignment="1">
      <alignment horizontal="center" vertical="center"/>
    </xf>
    <xf numFmtId="0" fontId="12" fillId="0" borderId="0" xfId="23" applyFont="1">
      <alignment vertical="center"/>
    </xf>
    <xf numFmtId="0" fontId="12" fillId="0" borderId="4" xfId="23" applyFont="1" applyBorder="1">
      <alignment vertical="center"/>
    </xf>
    <xf numFmtId="0" fontId="6" fillId="0" borderId="1" xfId="23" applyFont="1" applyBorder="1" applyAlignment="1">
      <alignment horizontal="center" vertical="center"/>
    </xf>
    <xf numFmtId="0" fontId="12" fillId="0" borderId="5" xfId="23" applyFont="1" applyBorder="1">
      <alignment vertical="center"/>
    </xf>
    <xf numFmtId="14" fontId="12" fillId="0" borderId="3" xfId="23" applyNumberFormat="1" applyFont="1" applyBorder="1" applyAlignment="1">
      <alignment horizontal="center" vertical="center"/>
    </xf>
    <xf numFmtId="0" fontId="12" fillId="0" borderId="0" xfId="23" applyFont="1" applyAlignment="1">
      <alignment horizontal="center" vertical="center"/>
    </xf>
    <xf numFmtId="0" fontId="12" fillId="0" borderId="7" xfId="23" applyFont="1" applyBorder="1" applyAlignment="1">
      <alignment horizontal="center" vertical="center"/>
    </xf>
    <xf numFmtId="0" fontId="12" fillId="0" borderId="4" xfId="23" applyFont="1" applyBorder="1" applyAlignment="1">
      <alignment horizontal="center" vertical="center"/>
    </xf>
    <xf numFmtId="14" fontId="12" fillId="0" borderId="4" xfId="23" applyNumberFormat="1" applyFont="1" applyBorder="1" applyAlignment="1">
      <alignment horizontal="center" vertical="center"/>
    </xf>
    <xf numFmtId="0" fontId="12" fillId="0" borderId="8" xfId="23" applyFont="1" applyBorder="1" applyAlignment="1">
      <alignment horizontal="center" vertical="center"/>
    </xf>
    <xf numFmtId="0" fontId="12" fillId="0" borderId="9" xfId="23" applyFont="1" applyBorder="1" applyAlignment="1">
      <alignment horizontal="center" vertical="center"/>
    </xf>
    <xf numFmtId="0" fontId="12" fillId="0" borderId="10" xfId="23" applyFont="1" applyBorder="1">
      <alignment vertical="center"/>
    </xf>
    <xf numFmtId="14" fontId="12" fillId="0" borderId="8" xfId="23" applyNumberFormat="1" applyFont="1" applyBorder="1" applyAlignment="1">
      <alignment horizontal="center" vertical="center"/>
    </xf>
    <xf numFmtId="0" fontId="12" fillId="0" borderId="4" xfId="23" applyFont="1" applyBorder="1" applyAlignment="1" applyProtection="1">
      <alignment horizontal="center" vertical="center"/>
      <protection locked="0"/>
    </xf>
    <xf numFmtId="49" fontId="45" fillId="0" borderId="0" xfId="23" applyNumberFormat="1" applyFont="1" applyAlignment="1" applyProtection="1">
      <alignment horizontal="center" vertical="center" wrapText="1"/>
      <protection locked="0"/>
    </xf>
    <xf numFmtId="0" fontId="12" fillId="0" borderId="4" xfId="23" applyFont="1" applyBorder="1" applyAlignment="1" applyProtection="1">
      <alignment vertical="center" wrapText="1"/>
      <protection locked="0"/>
    </xf>
    <xf numFmtId="3" fontId="6" fillId="0" borderId="0" xfId="23" applyNumberFormat="1" applyFont="1">
      <alignment vertical="center"/>
    </xf>
    <xf numFmtId="180" fontId="6" fillId="0" borderId="0" xfId="23" applyNumberFormat="1" applyFont="1" applyProtection="1">
      <alignment vertical="center"/>
      <protection locked="0"/>
    </xf>
    <xf numFmtId="180" fontId="6" fillId="0" borderId="4" xfId="23" applyNumberFormat="1" applyFont="1" applyBorder="1" applyProtection="1">
      <alignment vertical="center"/>
      <protection locked="0"/>
    </xf>
    <xf numFmtId="0" fontId="1" fillId="0" borderId="0" xfId="23" applyFont="1">
      <alignment vertical="center"/>
    </xf>
    <xf numFmtId="0" fontId="6" fillId="0" borderId="4" xfId="23" applyFont="1" applyBorder="1" applyAlignment="1" applyProtection="1">
      <alignment horizontal="center" vertical="center"/>
      <protection locked="0"/>
    </xf>
    <xf numFmtId="49" fontId="45" fillId="0" borderId="0" xfId="23" quotePrefix="1" applyNumberFormat="1" applyFont="1" applyAlignment="1" applyProtection="1">
      <alignment horizontal="center" vertical="center" wrapText="1"/>
      <protection locked="0"/>
    </xf>
    <xf numFmtId="0" fontId="3" fillId="0" borderId="0" xfId="23" applyFont="1">
      <alignment vertical="center"/>
    </xf>
    <xf numFmtId="0" fontId="45" fillId="0" borderId="0" xfId="23" applyFont="1" applyAlignment="1" applyProtection="1">
      <alignment horizontal="center" vertical="center" wrapText="1"/>
      <protection locked="0"/>
    </xf>
    <xf numFmtId="3" fontId="6" fillId="0" borderId="0" xfId="23" applyNumberFormat="1" applyFont="1" applyProtection="1">
      <alignment vertical="center"/>
      <protection locked="0"/>
    </xf>
    <xf numFmtId="0" fontId="6" fillId="0" borderId="3" xfId="23" applyFont="1" applyBorder="1" applyAlignment="1" applyProtection="1">
      <alignment horizontal="center" vertical="center"/>
      <protection locked="0"/>
    </xf>
    <xf numFmtId="0" fontId="45" fillId="0" borderId="1" xfId="23" applyFont="1" applyBorder="1" applyAlignment="1" applyProtection="1">
      <alignment horizontal="center" vertical="center" wrapText="1"/>
      <protection locked="0"/>
    </xf>
    <xf numFmtId="0" fontId="12" fillId="0" borderId="3" xfId="23" applyFont="1" applyBorder="1" applyAlignment="1" applyProtection="1">
      <alignment vertical="center" wrapText="1"/>
      <protection locked="0"/>
    </xf>
    <xf numFmtId="3" fontId="6" fillId="0" borderId="1" xfId="23" applyNumberFormat="1" applyFont="1" applyBorder="1" applyProtection="1">
      <alignment vertical="center"/>
      <protection locked="0"/>
    </xf>
    <xf numFmtId="180" fontId="6" fillId="0" borderId="1" xfId="23" applyNumberFormat="1" applyFont="1" applyBorder="1" applyProtection="1">
      <alignment vertical="center"/>
      <protection locked="0"/>
    </xf>
    <xf numFmtId="180" fontId="6" fillId="0" borderId="3" xfId="23" applyNumberFormat="1" applyFont="1" applyBorder="1" applyProtection="1">
      <alignment vertical="center"/>
      <protection locked="0"/>
    </xf>
    <xf numFmtId="0" fontId="6" fillId="0" borderId="8" xfId="23" applyFont="1" applyBorder="1" applyAlignment="1" applyProtection="1">
      <alignment horizontal="center" vertical="center"/>
      <protection locked="0"/>
    </xf>
    <xf numFmtId="49" fontId="45" fillId="0" borderId="12" xfId="23" quotePrefix="1" applyNumberFormat="1" applyFont="1" applyBorder="1" applyAlignment="1" applyProtection="1">
      <alignment horizontal="center" vertical="center" wrapText="1"/>
      <protection locked="0"/>
    </xf>
    <xf numFmtId="0" fontId="12" fillId="0" borderId="8" xfId="23" applyFont="1" applyBorder="1" applyAlignment="1" applyProtection="1">
      <alignment vertical="center" wrapText="1"/>
      <protection locked="0"/>
    </xf>
    <xf numFmtId="3" fontId="6" fillId="0" borderId="12" xfId="23" applyNumberFormat="1" applyFont="1" applyBorder="1">
      <alignment vertical="center"/>
    </xf>
    <xf numFmtId="180" fontId="6" fillId="0" borderId="9" xfId="23" applyNumberFormat="1" applyFont="1" applyBorder="1" applyProtection="1">
      <alignment vertical="center"/>
      <protection locked="0"/>
    </xf>
    <xf numFmtId="180" fontId="6" fillId="0" borderId="8" xfId="23" applyNumberFormat="1" applyFont="1" applyBorder="1" applyProtection="1">
      <alignment vertical="center"/>
      <protection locked="0"/>
    </xf>
    <xf numFmtId="3" fontId="6" fillId="0" borderId="9" xfId="23" applyNumberFormat="1" applyFont="1" applyBorder="1">
      <alignment vertical="center"/>
    </xf>
    <xf numFmtId="0" fontId="48" fillId="0" borderId="0" xfId="23" applyFont="1">
      <alignment vertical="center"/>
    </xf>
    <xf numFmtId="0" fontId="44" fillId="0" borderId="0" xfId="23" applyFont="1">
      <alignment vertical="center"/>
    </xf>
    <xf numFmtId="0" fontId="10" fillId="0" borderId="0" xfId="23" applyFont="1">
      <alignment vertical="center"/>
    </xf>
    <xf numFmtId="49" fontId="13" fillId="0" borderId="0" xfId="23" applyNumberFormat="1" applyFont="1" applyAlignment="1" applyProtection="1">
      <alignment horizontal="centerContinuous"/>
      <protection locked="0"/>
    </xf>
    <xf numFmtId="0" fontId="44" fillId="0" borderId="0" xfId="23" applyFont="1" applyAlignment="1">
      <alignment horizontal="centerContinuous" vertical="center"/>
    </xf>
    <xf numFmtId="0" fontId="14" fillId="0" borderId="0" xfId="23" applyFont="1" applyAlignment="1">
      <alignment horizontal="centerContinuous" vertical="center"/>
    </xf>
    <xf numFmtId="0" fontId="10" fillId="0" borderId="0" xfId="23" applyFont="1" applyAlignment="1">
      <alignment horizontal="centerContinuous" vertical="center"/>
    </xf>
    <xf numFmtId="0" fontId="13" fillId="0" borderId="0" xfId="23" applyFont="1" applyAlignment="1">
      <alignment horizontal="centerContinuous" vertical="center"/>
    </xf>
    <xf numFmtId="0" fontId="11" fillId="0" borderId="0" xfId="23" applyFont="1" applyAlignment="1">
      <alignment horizontal="centerContinuous" vertical="center"/>
    </xf>
    <xf numFmtId="0" fontId="49" fillId="0" borderId="0" xfId="0" applyFont="1" applyAlignment="1">
      <alignment vertical="center"/>
    </xf>
    <xf numFmtId="0" fontId="44" fillId="0" borderId="0" xfId="0" applyFont="1" applyAlignment="1">
      <alignment horizontal="centerContinuous" vertical="center"/>
    </xf>
    <xf numFmtId="0" fontId="49" fillId="0" borderId="0" xfId="0" applyFont="1" applyAlignment="1">
      <alignment horizontal="centerContinuous" vertical="center"/>
    </xf>
    <xf numFmtId="0" fontId="50" fillId="0" borderId="0" xfId="0" applyFont="1" applyAlignment="1">
      <alignment horizontal="centerContinuous" vertical="center"/>
    </xf>
    <xf numFmtId="0" fontId="46" fillId="0" borderId="0" xfId="0" applyFont="1" applyAlignment="1">
      <alignment vertical="center"/>
    </xf>
    <xf numFmtId="2" fontId="14" fillId="0" borderId="0" xfId="0" applyNumberFormat="1" applyFont="1" applyAlignment="1">
      <alignment horizontal="right" vertical="center"/>
    </xf>
    <xf numFmtId="14" fontId="12" fillId="0" borderId="1" xfId="0" applyNumberFormat="1" applyFont="1" applyBorder="1" applyAlignment="1">
      <alignment horizontal="center" vertical="center"/>
    </xf>
    <xf numFmtId="0" fontId="12" fillId="0" borderId="6" xfId="0" applyFont="1" applyBorder="1" applyAlignment="1">
      <alignment horizontal="center" vertical="center"/>
    </xf>
    <xf numFmtId="0" fontId="12" fillId="0" borderId="4" xfId="0" applyFont="1" applyBorder="1" applyAlignment="1" applyProtection="1">
      <alignment horizontal="center" vertical="center"/>
      <protection locked="0"/>
    </xf>
    <xf numFmtId="0" fontId="17" fillId="0" borderId="3" xfId="0" applyFont="1" applyBorder="1" applyAlignment="1" applyProtection="1">
      <alignment vertical="center" wrapText="1"/>
      <protection locked="0"/>
    </xf>
    <xf numFmtId="0" fontId="52" fillId="0" borderId="0" xfId="0" applyFont="1" applyAlignment="1">
      <alignment vertical="center"/>
    </xf>
    <xf numFmtId="0" fontId="44" fillId="0" borderId="0" xfId="0" applyFont="1" applyAlignment="1">
      <alignment vertical="center"/>
    </xf>
    <xf numFmtId="0" fontId="53" fillId="0" borderId="0" xfId="0" applyFont="1" applyAlignment="1">
      <alignment vertical="center"/>
    </xf>
    <xf numFmtId="0" fontId="48" fillId="0" borderId="0" xfId="0" applyFont="1" applyAlignment="1">
      <alignment vertical="center"/>
    </xf>
    <xf numFmtId="49" fontId="1" fillId="0" borderId="0" xfId="0" applyNumberFormat="1" applyFont="1" applyAlignment="1" applyProtection="1">
      <alignment horizontal="centerContinuous"/>
      <protection locked="0"/>
    </xf>
    <xf numFmtId="0" fontId="35" fillId="0" borderId="4" xfId="0" applyFont="1" applyBorder="1" applyAlignment="1" applyProtection="1">
      <alignment vertical="center" wrapText="1"/>
      <protection locked="0"/>
    </xf>
    <xf numFmtId="0" fontId="35" fillId="0" borderId="8" xfId="0" applyFont="1" applyBorder="1" applyAlignment="1" applyProtection="1">
      <alignment vertical="center" wrapText="1"/>
      <protection locked="0"/>
    </xf>
    <xf numFmtId="0" fontId="35" fillId="0" borderId="3" xfId="0" applyFont="1" applyBorder="1" applyAlignment="1" applyProtection="1">
      <alignment vertical="center" wrapText="1"/>
      <protection locked="0"/>
    </xf>
    <xf numFmtId="49" fontId="1" fillId="2" borderId="0" xfId="0" applyNumberFormat="1" applyFont="1" applyFill="1" applyAlignment="1" applyProtection="1">
      <alignment horizontal="centerContinuous"/>
      <protection locked="0"/>
    </xf>
    <xf numFmtId="0" fontId="45" fillId="2" borderId="0" xfId="0" applyFont="1" applyFill="1" applyAlignment="1">
      <alignment horizontal="centerContinuous" vertical="center"/>
    </xf>
    <xf numFmtId="0" fontId="3"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0" xfId="0" applyFont="1" applyFill="1" applyAlignment="1">
      <alignment vertical="center"/>
    </xf>
    <xf numFmtId="0" fontId="45" fillId="2" borderId="0" xfId="0" applyFont="1" applyFill="1" applyAlignment="1">
      <alignment vertical="center"/>
    </xf>
    <xf numFmtId="0" fontId="3" fillId="2" borderId="0" xfId="0" applyFont="1" applyFill="1" applyAlignment="1">
      <alignment vertical="center"/>
    </xf>
    <xf numFmtId="2" fontId="3" fillId="2" borderId="0" xfId="0" applyNumberFormat="1" applyFont="1" applyFill="1" applyAlignment="1">
      <alignment horizontal="right" vertical="center"/>
    </xf>
    <xf numFmtId="0" fontId="12" fillId="2" borderId="3" xfId="0" applyFont="1" applyFill="1" applyBorder="1" applyAlignment="1">
      <alignment horizontal="center" vertical="center"/>
    </xf>
    <xf numFmtId="0" fontId="12" fillId="2" borderId="1" xfId="0" applyFont="1" applyFill="1" applyBorder="1" applyAlignment="1">
      <alignment vertical="center"/>
    </xf>
    <xf numFmtId="0" fontId="12" fillId="2" borderId="1" xfId="0" applyFont="1" applyFill="1" applyBorder="1" applyAlignment="1">
      <alignment horizontal="left" vertical="center"/>
    </xf>
    <xf numFmtId="14" fontId="12" fillId="2" borderId="1" xfId="0" applyNumberFormat="1" applyFont="1" applyFill="1" applyBorder="1" applyAlignment="1">
      <alignment vertical="center"/>
    </xf>
    <xf numFmtId="0" fontId="12" fillId="2" borderId="3" xfId="0" applyFont="1" applyFill="1" applyBorder="1" applyAlignment="1">
      <alignment vertical="center"/>
    </xf>
    <xf numFmtId="0" fontId="47" fillId="2" borderId="1" xfId="0" applyFont="1" applyFill="1" applyBorder="1" applyAlignment="1">
      <alignment horizontal="center" vertical="center"/>
    </xf>
    <xf numFmtId="0" fontId="47" fillId="2" borderId="3" xfId="0" applyFont="1" applyFill="1" applyBorder="1" applyAlignment="1">
      <alignment horizontal="left" vertical="center"/>
    </xf>
    <xf numFmtId="0" fontId="47" fillId="2" borderId="1" xfId="0" applyFont="1" applyFill="1" applyBorder="1" applyAlignment="1">
      <alignment horizontal="left" vertical="center"/>
    </xf>
    <xf numFmtId="0" fontId="12" fillId="2" borderId="1" xfId="0" applyFont="1" applyFill="1" applyBorder="1" applyAlignment="1">
      <alignment horizontal="center" vertical="center"/>
    </xf>
    <xf numFmtId="0" fontId="12" fillId="2" borderId="0" xfId="0" applyFont="1" applyFill="1" applyAlignment="1">
      <alignment vertical="center"/>
    </xf>
    <xf numFmtId="0" fontId="6" fillId="2" borderId="4" xfId="0" applyFont="1" applyFill="1" applyBorder="1" applyAlignment="1">
      <alignment vertical="center"/>
    </xf>
    <xf numFmtId="0" fontId="6" fillId="2" borderId="1" xfId="0" applyFont="1" applyFill="1" applyBorder="1" applyAlignment="1">
      <alignment horizontal="center" vertical="center"/>
    </xf>
    <xf numFmtId="0" fontId="6" fillId="2" borderId="5" xfId="0" applyFont="1" applyFill="1" applyBorder="1" applyAlignment="1">
      <alignment vertical="center"/>
    </xf>
    <xf numFmtId="0" fontId="6" fillId="2" borderId="3" xfId="0" applyFont="1" applyFill="1" applyBorder="1" applyAlignment="1">
      <alignment horizontal="center" vertical="center"/>
    </xf>
    <xf numFmtId="14" fontId="6" fillId="2" borderId="3" xfId="0" applyNumberFormat="1" applyFont="1" applyFill="1" applyBorder="1" applyAlignment="1">
      <alignment horizontal="center" vertical="center"/>
    </xf>
    <xf numFmtId="14" fontId="6" fillId="2" borderId="1" xfId="0" applyNumberFormat="1" applyFont="1" applyFill="1" applyBorder="1" applyAlignment="1">
      <alignment horizontal="center" vertical="center"/>
    </xf>
    <xf numFmtId="0" fontId="6" fillId="2" borderId="6" xfId="0" applyFont="1" applyFill="1" applyBorder="1" applyAlignment="1">
      <alignment horizontal="center" vertical="center"/>
    </xf>
    <xf numFmtId="0" fontId="6" fillId="2" borderId="0" xfId="0" applyFont="1" applyFill="1" applyAlignment="1">
      <alignment vertical="center"/>
    </xf>
    <xf numFmtId="0" fontId="6" fillId="2" borderId="0" xfId="0" applyFont="1" applyFill="1" applyAlignment="1">
      <alignment horizontal="center" vertical="center"/>
    </xf>
    <xf numFmtId="0" fontId="6" fillId="2" borderId="7" xfId="0" applyFont="1" applyFill="1" applyBorder="1" applyAlignment="1">
      <alignment horizontal="center" vertical="center"/>
    </xf>
    <xf numFmtId="0" fontId="6" fillId="2" borderId="4" xfId="0" applyFont="1" applyFill="1" applyBorder="1" applyAlignment="1">
      <alignment horizontal="center" vertical="center"/>
    </xf>
    <xf numFmtId="14" fontId="6" fillId="2" borderId="4" xfId="0" applyNumberFormat="1"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vertical="center"/>
    </xf>
    <xf numFmtId="14" fontId="6" fillId="2" borderId="8" xfId="0" applyNumberFormat="1" applyFont="1" applyFill="1" applyBorder="1" applyAlignment="1">
      <alignment horizontal="center" vertical="center"/>
    </xf>
    <xf numFmtId="0" fontId="6" fillId="2" borderId="4" xfId="0" applyFont="1" applyFill="1" applyBorder="1" applyAlignment="1" applyProtection="1">
      <alignment horizontal="center" vertical="center"/>
      <protection locked="0"/>
    </xf>
    <xf numFmtId="49" fontId="45" fillId="2" borderId="0" xfId="0" applyNumberFormat="1" applyFont="1" applyFill="1" applyAlignment="1" applyProtection="1">
      <alignment horizontal="center" vertical="center" wrapText="1"/>
      <protection locked="0"/>
    </xf>
    <xf numFmtId="0" fontId="17" fillId="2" borderId="4" xfId="0" applyFont="1" applyFill="1" applyBorder="1" applyAlignment="1" applyProtection="1">
      <alignment vertical="center" wrapText="1"/>
      <protection locked="0"/>
    </xf>
    <xf numFmtId="3" fontId="6" fillId="2" borderId="0" xfId="0" applyNumberFormat="1" applyFont="1" applyFill="1" applyAlignment="1">
      <alignment vertical="center"/>
    </xf>
    <xf numFmtId="180" fontId="6" fillId="2" borderId="0" xfId="0" applyNumberFormat="1" applyFont="1" applyFill="1" applyAlignment="1" applyProtection="1">
      <alignment vertical="center"/>
      <protection locked="0"/>
    </xf>
    <xf numFmtId="179" fontId="3" fillId="2" borderId="4" xfId="0" applyNumberFormat="1" applyFont="1" applyFill="1" applyBorder="1" applyAlignment="1" applyProtection="1">
      <alignment vertical="center"/>
      <protection locked="0"/>
    </xf>
    <xf numFmtId="179" fontId="3" fillId="2" borderId="0" xfId="0" applyNumberFormat="1" applyFont="1" applyFill="1" applyAlignment="1" applyProtection="1">
      <alignment vertical="center"/>
      <protection locked="0"/>
    </xf>
    <xf numFmtId="49" fontId="45" fillId="2" borderId="0" xfId="0" quotePrefix="1" applyNumberFormat="1" applyFont="1" applyFill="1" applyAlignment="1" applyProtection="1">
      <alignment horizontal="center" vertical="center" wrapText="1"/>
      <protection locked="0"/>
    </xf>
    <xf numFmtId="179" fontId="3" fillId="2" borderId="4" xfId="0" applyNumberFormat="1" applyFont="1" applyFill="1" applyBorder="1" applyAlignment="1">
      <alignment vertical="center" wrapText="1"/>
    </xf>
    <xf numFmtId="179" fontId="3" fillId="2" borderId="0" xfId="0" applyNumberFormat="1" applyFont="1" applyFill="1" applyAlignment="1">
      <alignment vertical="center" wrapText="1"/>
    </xf>
    <xf numFmtId="41" fontId="6" fillId="2" borderId="0" xfId="0" applyNumberFormat="1" applyFont="1" applyFill="1" applyAlignment="1" applyProtection="1">
      <alignment horizontal="right" vertical="center"/>
      <protection locked="0"/>
    </xf>
    <xf numFmtId="49" fontId="45" fillId="2" borderId="11" xfId="0" quotePrefix="1" applyNumberFormat="1" applyFont="1" applyFill="1" applyBorder="1" applyAlignment="1" applyProtection="1">
      <alignment horizontal="center" vertical="center" wrapText="1"/>
      <protection locked="0"/>
    </xf>
    <xf numFmtId="0" fontId="6" fillId="2" borderId="0" xfId="0" applyFont="1" applyFill="1" applyAlignment="1" applyProtection="1">
      <alignment horizontal="center" vertical="center"/>
      <protection locked="0"/>
    </xf>
    <xf numFmtId="0" fontId="45" fillId="2" borderId="0" xfId="0" applyFont="1" applyFill="1" applyAlignment="1" applyProtection="1">
      <alignment horizontal="center" vertical="center" wrapText="1"/>
      <protection locked="0"/>
    </xf>
    <xf numFmtId="49" fontId="51" fillId="2" borderId="0" xfId="0" quotePrefix="1" applyNumberFormat="1" applyFont="1" applyFill="1" applyAlignment="1" applyProtection="1">
      <alignment horizontal="center" vertical="center" wrapText="1"/>
      <protection locked="0"/>
    </xf>
    <xf numFmtId="0" fontId="45" fillId="2" borderId="12" xfId="0" applyFont="1" applyFill="1" applyBorder="1" applyAlignment="1" applyProtection="1">
      <alignment horizontal="center" vertical="center" wrapText="1"/>
      <protection locked="0"/>
    </xf>
    <xf numFmtId="0" fontId="17" fillId="2" borderId="8" xfId="0" applyFont="1" applyFill="1" applyBorder="1" applyAlignment="1" applyProtection="1">
      <alignment vertical="center" wrapText="1"/>
      <protection locked="0"/>
    </xf>
    <xf numFmtId="3" fontId="6" fillId="2" borderId="0" xfId="0" applyNumberFormat="1" applyFont="1" applyFill="1" applyAlignment="1" applyProtection="1">
      <alignment vertical="center"/>
      <protection locked="0"/>
    </xf>
    <xf numFmtId="179" fontId="3" fillId="2" borderId="8" xfId="0" applyNumberFormat="1" applyFont="1" applyFill="1" applyBorder="1" applyAlignment="1">
      <alignment vertical="center" wrapText="1"/>
    </xf>
    <xf numFmtId="180" fontId="6" fillId="2" borderId="9" xfId="0" applyNumberFormat="1" applyFont="1" applyFill="1" applyBorder="1" applyAlignment="1" applyProtection="1">
      <alignment vertical="center"/>
      <protection locked="0"/>
    </xf>
    <xf numFmtId="179" fontId="3" fillId="2" borderId="9" xfId="0" applyNumberFormat="1" applyFont="1" applyFill="1" applyBorder="1" applyAlignment="1">
      <alignment vertical="center" wrapText="1"/>
    </xf>
    <xf numFmtId="0" fontId="6" fillId="2" borderId="3" xfId="0" applyFont="1" applyFill="1" applyBorder="1" applyAlignment="1" applyProtection="1">
      <alignment horizontal="center" vertical="center"/>
      <protection locked="0"/>
    </xf>
    <xf numFmtId="3" fontId="6" fillId="2" borderId="1" xfId="0" applyNumberFormat="1" applyFont="1" applyFill="1" applyBorder="1" applyAlignment="1" applyProtection="1">
      <alignment vertical="center"/>
      <protection locked="0"/>
    </xf>
    <xf numFmtId="41" fontId="6" fillId="2" borderId="1" xfId="0" applyNumberFormat="1" applyFont="1" applyFill="1" applyBorder="1" applyAlignment="1" applyProtection="1">
      <alignment horizontal="right" vertical="center"/>
      <protection locked="0"/>
    </xf>
    <xf numFmtId="49" fontId="45" fillId="2" borderId="6" xfId="0" quotePrefix="1" applyNumberFormat="1" applyFont="1" applyFill="1" applyBorder="1" applyAlignment="1" applyProtection="1">
      <alignment horizontal="center" vertical="center" wrapText="1"/>
      <protection locked="0"/>
    </xf>
    <xf numFmtId="49" fontId="51" fillId="2" borderId="6" xfId="0" quotePrefix="1" applyNumberFormat="1" applyFont="1" applyFill="1" applyBorder="1" applyAlignment="1" applyProtection="1">
      <alignment horizontal="center" vertical="center" wrapText="1"/>
      <protection locked="0"/>
    </xf>
    <xf numFmtId="179" fontId="3" fillId="2" borderId="1" xfId="0" applyNumberFormat="1" applyFont="1" applyFill="1" applyBorder="1" applyAlignment="1">
      <alignment vertical="center" wrapText="1"/>
    </xf>
    <xf numFmtId="49" fontId="51" fillId="2" borderId="11" xfId="0" quotePrefix="1" applyNumberFormat="1" applyFont="1" applyFill="1" applyBorder="1" applyAlignment="1" applyProtection="1">
      <alignment horizontal="center" vertical="center" wrapText="1"/>
      <protection locked="0"/>
    </xf>
    <xf numFmtId="0" fontId="6" fillId="2" borderId="8" xfId="0" applyFont="1" applyFill="1" applyBorder="1" applyAlignment="1" applyProtection="1">
      <alignment horizontal="center" vertical="center"/>
      <protection locked="0"/>
    </xf>
    <xf numFmtId="49" fontId="45" fillId="2" borderId="12" xfId="0" quotePrefix="1" applyNumberFormat="1" applyFont="1" applyFill="1" applyBorder="1" applyAlignment="1" applyProtection="1">
      <alignment horizontal="center" vertical="center" wrapText="1"/>
      <protection locked="0"/>
    </xf>
    <xf numFmtId="3" fontId="6" fillId="2" borderId="12" xfId="0" applyNumberFormat="1" applyFont="1" applyFill="1" applyBorder="1" applyAlignment="1">
      <alignment vertical="center"/>
    </xf>
    <xf numFmtId="41" fontId="6" fillId="2" borderId="9" xfId="0" applyNumberFormat="1" applyFont="1" applyFill="1" applyBorder="1" applyAlignment="1" applyProtection="1">
      <alignment horizontal="right" vertical="center"/>
      <protection locked="0"/>
    </xf>
    <xf numFmtId="3" fontId="6" fillId="2" borderId="9" xfId="0" applyNumberFormat="1" applyFont="1" applyFill="1" applyBorder="1" applyAlignment="1">
      <alignment vertical="center"/>
    </xf>
    <xf numFmtId="0" fontId="12" fillId="2" borderId="0" xfId="51" applyFont="1" applyFill="1"/>
    <xf numFmtId="0" fontId="17" fillId="2" borderId="0" xfId="0" applyFont="1" applyFill="1" applyAlignment="1">
      <alignment vertical="center"/>
    </xf>
    <xf numFmtId="0" fontId="57" fillId="2" borderId="0" xfId="0" applyFont="1" applyFill="1" applyAlignment="1">
      <alignment vertical="center"/>
    </xf>
    <xf numFmtId="0" fontId="59" fillId="2" borderId="0" xfId="0" applyFont="1" applyFill="1" applyAlignment="1">
      <alignment vertical="center"/>
    </xf>
    <xf numFmtId="0" fontId="55" fillId="0" borderId="0" xfId="0" applyFont="1" applyAlignment="1">
      <alignment horizontal="center" vertical="center"/>
    </xf>
    <xf numFmtId="0" fontId="13" fillId="2" borderId="0" xfId="0" applyFont="1" applyFill="1" applyAlignment="1">
      <alignment horizontal="center" vertical="center"/>
    </xf>
    <xf numFmtId="0" fontId="1" fillId="0" borderId="0" xfId="0" applyFont="1" applyAlignment="1">
      <alignment horizontal="center" vertical="center"/>
    </xf>
    <xf numFmtId="0" fontId="20" fillId="0" borderId="0" xfId="0" applyFont="1" applyAlignment="1">
      <alignment horizontal="center" vertical="center"/>
    </xf>
    <xf numFmtId="0" fontId="20" fillId="0" borderId="0" xfId="23" applyFont="1" applyAlignment="1">
      <alignment horizontal="center" vertical="center"/>
    </xf>
    <xf numFmtId="0" fontId="20" fillId="0" borderId="0" xfId="24" applyFont="1" applyAlignment="1" applyProtection="1">
      <alignment horizontal="center"/>
      <protection locked="0"/>
    </xf>
    <xf numFmtId="0" fontId="20" fillId="0" borderId="0" xfId="46" applyFont="1" applyAlignment="1">
      <alignment horizontal="center" vertical="center"/>
    </xf>
  </cellXfs>
  <cellStyles count="52">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51" xr:uid="{00000000-0005-0000-0000-00002B000000}"/>
    <cellStyle name="一般_97ICD10死因摘要" xfId="43" xr:uid="{00000000-0005-0000-0000-00002C000000}"/>
    <cellStyle name="一般_Book4" xfId="44" xr:uid="{00000000-0005-0000-0000-00002D000000}"/>
    <cellStyle name="一般_表2" xfId="45" xr:uid="{00000000-0005-0000-0000-00002E000000}"/>
    <cellStyle name="一般_表3" xfId="46" xr:uid="{00000000-0005-0000-0000-00002F000000}"/>
    <cellStyle name="千分位 2" xfId="47" xr:uid="{00000000-0005-0000-0000-000030000000}"/>
    <cellStyle name="千分位 2 2" xfId="48" xr:uid="{00000000-0005-0000-0000-000031000000}"/>
    <cellStyle name="千分位 3" xfId="49" xr:uid="{00000000-0005-0000-0000-000032000000}"/>
    <cellStyle name="貨幣[0]" xfId="50" xr:uid="{00000000-0005-0000-0000-00003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7"/>
  <sheetViews>
    <sheetView showGridLines="0" tabSelected="1" zoomScaleNormal="100" workbookViewId="0">
      <selection activeCell="E28" sqref="E28"/>
    </sheetView>
  </sheetViews>
  <sheetFormatPr defaultColWidth="9" defaultRowHeight="15.75"/>
  <cols>
    <col min="1" max="1" width="3" style="1" customWidth="1"/>
    <col min="2" max="2" width="13.125" style="6" customWidth="1"/>
    <col min="3" max="3" width="19.875" style="7" customWidth="1"/>
    <col min="4" max="6" width="7.875" style="1" customWidth="1"/>
    <col min="7" max="7" width="13.125" style="6" customWidth="1"/>
    <col min="8" max="8" width="19.875" style="1" customWidth="1"/>
    <col min="9" max="11" width="7.875" style="1" customWidth="1"/>
    <col min="12" max="12" width="13.125" style="6" customWidth="1"/>
    <col min="13" max="13" width="19.875" style="1" customWidth="1"/>
    <col min="14" max="16" width="7.875" style="1" customWidth="1"/>
    <col min="17" max="16384" width="9" style="1"/>
  </cols>
  <sheetData>
    <row r="1" spans="1:16" ht="25.5" customHeight="1">
      <c r="A1" s="410" t="s">
        <v>289</v>
      </c>
      <c r="B1" s="410"/>
      <c r="C1" s="410"/>
      <c r="D1" s="410"/>
      <c r="E1" s="410"/>
      <c r="F1" s="410"/>
      <c r="G1" s="410"/>
      <c r="H1" s="410"/>
      <c r="I1" s="410"/>
      <c r="J1" s="410"/>
      <c r="K1" s="410"/>
      <c r="L1" s="410"/>
      <c r="M1" s="410"/>
      <c r="N1" s="410"/>
      <c r="O1" s="410"/>
      <c r="P1" s="410"/>
    </row>
    <row r="2" spans="1:16" ht="10.5" customHeight="1">
      <c r="A2" s="410"/>
      <c r="B2" s="410"/>
      <c r="C2" s="410"/>
      <c r="D2" s="410"/>
      <c r="E2" s="410"/>
      <c r="F2" s="410"/>
      <c r="G2" s="410"/>
      <c r="H2" s="410"/>
      <c r="I2" s="410"/>
      <c r="J2" s="410"/>
      <c r="K2" s="410"/>
      <c r="L2" s="410"/>
      <c r="M2" s="410"/>
      <c r="N2" s="410"/>
      <c r="O2" s="410"/>
      <c r="P2" s="410"/>
    </row>
    <row r="3" spans="1:16" s="343" customFormat="1" ht="16.5">
      <c r="A3" s="339"/>
      <c r="B3" s="340"/>
      <c r="C3" s="341"/>
      <c r="D3" s="342"/>
      <c r="E3" s="342"/>
      <c r="F3" s="342"/>
      <c r="G3" s="340"/>
      <c r="H3" s="411" t="s">
        <v>311</v>
      </c>
      <c r="I3" s="411"/>
      <c r="J3" s="342"/>
      <c r="K3" s="342"/>
      <c r="L3" s="340"/>
      <c r="M3" s="342"/>
      <c r="N3" s="342"/>
      <c r="O3" s="342"/>
      <c r="P3" s="341"/>
    </row>
    <row r="4" spans="1:16" s="343" customFormat="1">
      <c r="B4" s="344"/>
      <c r="C4" s="345"/>
      <c r="G4" s="344"/>
      <c r="L4" s="344"/>
      <c r="P4" s="346" t="s">
        <v>238</v>
      </c>
    </row>
    <row r="5" spans="1:16" s="356" customFormat="1" ht="14.25">
      <c r="A5" s="347" t="s">
        <v>0</v>
      </c>
      <c r="B5" s="348"/>
      <c r="C5" s="349" t="s">
        <v>1</v>
      </c>
      <c r="D5" s="348"/>
      <c r="E5" s="350"/>
      <c r="F5" s="351"/>
      <c r="G5" s="348"/>
      <c r="H5" s="349" t="s">
        <v>2</v>
      </c>
      <c r="I5" s="348"/>
      <c r="J5" s="352"/>
      <c r="K5" s="353"/>
      <c r="L5" s="354"/>
      <c r="M5" s="349" t="s">
        <v>3</v>
      </c>
      <c r="N5" s="348"/>
      <c r="O5" s="352"/>
      <c r="P5" s="355"/>
    </row>
    <row r="6" spans="1:16" s="364" customFormat="1" ht="14.25">
      <c r="A6" s="357"/>
      <c r="B6" s="358" t="s">
        <v>33</v>
      </c>
      <c r="C6" s="359"/>
      <c r="D6" s="360" t="s">
        <v>250</v>
      </c>
      <c r="E6" s="361" t="s">
        <v>131</v>
      </c>
      <c r="F6" s="360" t="s">
        <v>251</v>
      </c>
      <c r="G6" s="358" t="s">
        <v>33</v>
      </c>
      <c r="H6" s="359"/>
      <c r="I6" s="360" t="s">
        <v>250</v>
      </c>
      <c r="J6" s="361" t="s">
        <v>131</v>
      </c>
      <c r="K6" s="360" t="s">
        <v>251</v>
      </c>
      <c r="L6" s="358" t="s">
        <v>33</v>
      </c>
      <c r="M6" s="359"/>
      <c r="N6" s="360" t="s">
        <v>250</v>
      </c>
      <c r="O6" s="362" t="s">
        <v>131</v>
      </c>
      <c r="P6" s="363" t="s">
        <v>251</v>
      </c>
    </row>
    <row r="7" spans="1:16" s="364" customFormat="1" ht="14.25">
      <c r="A7" s="357"/>
      <c r="B7" s="365" t="s">
        <v>252</v>
      </c>
      <c r="C7" s="366" t="s">
        <v>253</v>
      </c>
      <c r="D7" s="367"/>
      <c r="E7" s="368" t="s">
        <v>254</v>
      </c>
      <c r="F7" s="367" t="s">
        <v>255</v>
      </c>
      <c r="G7" s="365" t="s">
        <v>252</v>
      </c>
      <c r="H7" s="366" t="s">
        <v>253</v>
      </c>
      <c r="I7" s="367"/>
      <c r="J7" s="368" t="s">
        <v>254</v>
      </c>
      <c r="K7" s="367" t="s">
        <v>255</v>
      </c>
      <c r="L7" s="365" t="s">
        <v>252</v>
      </c>
      <c r="M7" s="366" t="s">
        <v>253</v>
      </c>
      <c r="N7" s="367"/>
      <c r="O7" s="368" t="s">
        <v>254</v>
      </c>
      <c r="P7" s="365" t="s">
        <v>255</v>
      </c>
    </row>
    <row r="8" spans="1:16" s="364" customFormat="1" ht="14.25">
      <c r="A8" s="369" t="s">
        <v>256</v>
      </c>
      <c r="B8" s="370" t="s">
        <v>257</v>
      </c>
      <c r="C8" s="371"/>
      <c r="D8" s="369" t="s">
        <v>258</v>
      </c>
      <c r="E8" s="372" t="s">
        <v>131</v>
      </c>
      <c r="F8" s="369" t="s">
        <v>16</v>
      </c>
      <c r="G8" s="370" t="s">
        <v>257</v>
      </c>
      <c r="H8" s="371"/>
      <c r="I8" s="369" t="s">
        <v>258</v>
      </c>
      <c r="J8" s="372" t="s">
        <v>131</v>
      </c>
      <c r="K8" s="369" t="s">
        <v>16</v>
      </c>
      <c r="L8" s="370" t="s">
        <v>257</v>
      </c>
      <c r="M8" s="371"/>
      <c r="N8" s="369" t="s">
        <v>258</v>
      </c>
      <c r="O8" s="372" t="s">
        <v>131</v>
      </c>
      <c r="P8" s="370" t="s">
        <v>16</v>
      </c>
    </row>
    <row r="9" spans="1:16" s="343" customFormat="1" ht="28.9" customHeight="1">
      <c r="A9" s="373"/>
      <c r="B9" s="374" t="s">
        <v>45</v>
      </c>
      <c r="C9" s="375" t="s">
        <v>18</v>
      </c>
      <c r="D9" s="376">
        <v>341</v>
      </c>
      <c r="E9" s="377">
        <v>12.9313074537801</v>
      </c>
      <c r="F9" s="378">
        <v>100</v>
      </c>
      <c r="G9" s="374" t="s">
        <v>45</v>
      </c>
      <c r="H9" s="375" t="s">
        <v>18</v>
      </c>
      <c r="I9" s="376">
        <v>197</v>
      </c>
      <c r="J9" s="377">
        <v>14.4235116418605</v>
      </c>
      <c r="K9" s="378">
        <v>100</v>
      </c>
      <c r="L9" s="374" t="s">
        <v>45</v>
      </c>
      <c r="M9" s="375" t="s">
        <v>18</v>
      </c>
      <c r="N9" s="376">
        <v>144</v>
      </c>
      <c r="O9" s="377">
        <v>11.3280083827262</v>
      </c>
      <c r="P9" s="379">
        <v>100</v>
      </c>
    </row>
    <row r="10" spans="1:16" s="345" customFormat="1" ht="28.9" customHeight="1">
      <c r="A10" s="373">
        <v>1</v>
      </c>
      <c r="B10" s="380" t="s">
        <v>101</v>
      </c>
      <c r="C10" s="375" t="s">
        <v>19</v>
      </c>
      <c r="D10" s="376">
        <v>57</v>
      </c>
      <c r="E10" s="377">
        <v>2.1615381960864002</v>
      </c>
      <c r="F10" s="381">
        <v>16.715542521994099</v>
      </c>
      <c r="G10" s="380" t="s">
        <v>101</v>
      </c>
      <c r="H10" s="375" t="s">
        <v>19</v>
      </c>
      <c r="I10" s="376">
        <v>38</v>
      </c>
      <c r="J10" s="377">
        <v>2.7822002151812</v>
      </c>
      <c r="K10" s="381">
        <v>19.2893401015228</v>
      </c>
      <c r="L10" s="380" t="s">
        <v>53</v>
      </c>
      <c r="M10" s="375" t="s">
        <v>20</v>
      </c>
      <c r="N10" s="376">
        <v>22</v>
      </c>
      <c r="O10" s="377">
        <v>1.7306679473608999</v>
      </c>
      <c r="P10" s="382">
        <v>15.2777777777778</v>
      </c>
    </row>
    <row r="11" spans="1:16" s="345" customFormat="1" ht="28.9" customHeight="1">
      <c r="A11" s="373">
        <v>2</v>
      </c>
      <c r="B11" s="380" t="s">
        <v>53</v>
      </c>
      <c r="C11" s="375" t="s">
        <v>20</v>
      </c>
      <c r="D11" s="376">
        <v>54</v>
      </c>
      <c r="E11" s="377">
        <v>2.0477730278713002</v>
      </c>
      <c r="F11" s="381">
        <v>15.8357771260997</v>
      </c>
      <c r="G11" s="380" t="s">
        <v>53</v>
      </c>
      <c r="H11" s="375" t="s">
        <v>20</v>
      </c>
      <c r="I11" s="376">
        <v>32</v>
      </c>
      <c r="J11" s="377">
        <v>2.3429054443631001</v>
      </c>
      <c r="K11" s="381">
        <v>16.243654822334999</v>
      </c>
      <c r="L11" s="380" t="s">
        <v>101</v>
      </c>
      <c r="M11" s="375" t="s">
        <v>19</v>
      </c>
      <c r="N11" s="376">
        <v>19</v>
      </c>
      <c r="O11" s="383" t="s">
        <v>303</v>
      </c>
      <c r="P11" s="382">
        <v>13.1944444444444</v>
      </c>
    </row>
    <row r="12" spans="1:16" s="345" customFormat="1" ht="28.9" customHeight="1">
      <c r="A12" s="373">
        <v>3</v>
      </c>
      <c r="B12" s="380" t="s">
        <v>96</v>
      </c>
      <c r="C12" s="375" t="s">
        <v>312</v>
      </c>
      <c r="D12" s="376">
        <v>24</v>
      </c>
      <c r="E12" s="377">
        <v>0.91012134572059999</v>
      </c>
      <c r="F12" s="381">
        <v>7.0381231671554003</v>
      </c>
      <c r="G12" s="380" t="s">
        <v>68</v>
      </c>
      <c r="H12" s="375" t="s">
        <v>37</v>
      </c>
      <c r="I12" s="376">
        <v>14</v>
      </c>
      <c r="J12" s="383" t="s">
        <v>303</v>
      </c>
      <c r="K12" s="381">
        <v>7.1065989847716002</v>
      </c>
      <c r="L12" s="380" t="s">
        <v>96</v>
      </c>
      <c r="M12" s="375" t="s">
        <v>312</v>
      </c>
      <c r="N12" s="376">
        <v>13</v>
      </c>
      <c r="O12" s="383" t="s">
        <v>303</v>
      </c>
      <c r="P12" s="382">
        <v>9.0277777777777999</v>
      </c>
    </row>
    <row r="13" spans="1:16" s="345" customFormat="1" ht="28.9" customHeight="1">
      <c r="A13" s="373">
        <v>4</v>
      </c>
      <c r="B13" s="380" t="s">
        <v>68</v>
      </c>
      <c r="C13" s="375" t="s">
        <v>37</v>
      </c>
      <c r="D13" s="376">
        <v>22</v>
      </c>
      <c r="E13" s="377">
        <v>0.83427790024390003</v>
      </c>
      <c r="F13" s="381">
        <v>6.4516129032257998</v>
      </c>
      <c r="G13" s="380" t="s">
        <v>96</v>
      </c>
      <c r="H13" s="375" t="s">
        <v>312</v>
      </c>
      <c r="I13" s="376">
        <v>11</v>
      </c>
      <c r="J13" s="383" t="s">
        <v>303</v>
      </c>
      <c r="K13" s="381">
        <v>5.5837563451776999</v>
      </c>
      <c r="L13" s="380" t="s">
        <v>102</v>
      </c>
      <c r="M13" s="375" t="s">
        <v>40</v>
      </c>
      <c r="N13" s="376">
        <v>12</v>
      </c>
      <c r="O13" s="383" t="s">
        <v>303</v>
      </c>
      <c r="P13" s="382">
        <v>8.3333333333333002</v>
      </c>
    </row>
    <row r="14" spans="1:16" s="345" customFormat="1" ht="28.9" customHeight="1">
      <c r="A14" s="373">
        <v>5</v>
      </c>
      <c r="B14" s="380" t="s">
        <v>103</v>
      </c>
      <c r="C14" s="375" t="s">
        <v>38</v>
      </c>
      <c r="D14" s="376">
        <v>21</v>
      </c>
      <c r="E14" s="377">
        <v>0.79635617750550003</v>
      </c>
      <c r="F14" s="381">
        <v>6.1583577712609996</v>
      </c>
      <c r="G14" s="380" t="s">
        <v>103</v>
      </c>
      <c r="H14" s="375" t="s">
        <v>38</v>
      </c>
      <c r="I14" s="376">
        <v>11</v>
      </c>
      <c r="J14" s="383" t="s">
        <v>303</v>
      </c>
      <c r="K14" s="381">
        <v>5.5837563451776999</v>
      </c>
      <c r="L14" s="380" t="s">
        <v>103</v>
      </c>
      <c r="M14" s="375" t="s">
        <v>38</v>
      </c>
      <c r="N14" s="376">
        <v>10</v>
      </c>
      <c r="O14" s="383" t="s">
        <v>303</v>
      </c>
      <c r="P14" s="382">
        <v>6.9444444444444002</v>
      </c>
    </row>
    <row r="15" spans="1:16" s="345" customFormat="1" ht="28.9" customHeight="1">
      <c r="A15" s="373">
        <v>6</v>
      </c>
      <c r="B15" s="380" t="s">
        <v>102</v>
      </c>
      <c r="C15" s="375" t="s">
        <v>40</v>
      </c>
      <c r="D15" s="376">
        <v>19</v>
      </c>
      <c r="E15" s="383" t="s">
        <v>303</v>
      </c>
      <c r="F15" s="381">
        <v>5.5718475073314</v>
      </c>
      <c r="G15" s="380" t="s">
        <v>75</v>
      </c>
      <c r="H15" s="375" t="s">
        <v>22</v>
      </c>
      <c r="I15" s="376">
        <v>7</v>
      </c>
      <c r="J15" s="383" t="s">
        <v>303</v>
      </c>
      <c r="K15" s="381">
        <v>3.5532994923858001</v>
      </c>
      <c r="L15" s="384" t="s">
        <v>68</v>
      </c>
      <c r="M15" s="375" t="s">
        <v>37</v>
      </c>
      <c r="N15" s="376">
        <v>8</v>
      </c>
      <c r="O15" s="383" t="s">
        <v>303</v>
      </c>
      <c r="P15" s="382">
        <v>5.5555555555555998</v>
      </c>
    </row>
    <row r="16" spans="1:16" s="345" customFormat="1" ht="28.9" customHeight="1">
      <c r="A16" s="373">
        <v>7</v>
      </c>
      <c r="B16" s="380" t="s">
        <v>74</v>
      </c>
      <c r="C16" s="375" t="s">
        <v>31</v>
      </c>
      <c r="D16" s="376">
        <v>13</v>
      </c>
      <c r="E16" s="383" t="s">
        <v>303</v>
      </c>
      <c r="F16" s="381">
        <v>3.8123167155425</v>
      </c>
      <c r="G16" s="380" t="s">
        <v>102</v>
      </c>
      <c r="H16" s="375" t="s">
        <v>40</v>
      </c>
      <c r="I16" s="376">
        <v>7</v>
      </c>
      <c r="J16" s="383" t="s">
        <v>303</v>
      </c>
      <c r="K16" s="381">
        <v>3.5532994923858001</v>
      </c>
      <c r="L16" s="380" t="s">
        <v>74</v>
      </c>
      <c r="M16" s="375" t="s">
        <v>31</v>
      </c>
      <c r="N16" s="376">
        <v>8</v>
      </c>
      <c r="O16" s="383" t="s">
        <v>303</v>
      </c>
      <c r="P16" s="382">
        <v>5.5555555555555998</v>
      </c>
    </row>
    <row r="17" spans="1:16" s="345" customFormat="1" ht="28.9" customHeight="1">
      <c r="A17" s="385">
        <v>8</v>
      </c>
      <c r="B17" s="384" t="s">
        <v>75</v>
      </c>
      <c r="C17" s="375" t="s">
        <v>22</v>
      </c>
      <c r="D17" s="376">
        <v>11</v>
      </c>
      <c r="E17" s="383" t="s">
        <v>303</v>
      </c>
      <c r="F17" s="381">
        <v>3.2258064516128999</v>
      </c>
      <c r="G17" s="380" t="s">
        <v>69</v>
      </c>
      <c r="H17" s="375" t="s">
        <v>21</v>
      </c>
      <c r="I17" s="376">
        <v>5</v>
      </c>
      <c r="J17" s="383" t="s">
        <v>303</v>
      </c>
      <c r="K17" s="381">
        <v>2.5380710659897998</v>
      </c>
      <c r="L17" s="380" t="s">
        <v>56</v>
      </c>
      <c r="M17" s="375" t="s">
        <v>28</v>
      </c>
      <c r="N17" s="376">
        <v>4</v>
      </c>
      <c r="O17" s="383" t="s">
        <v>303</v>
      </c>
      <c r="P17" s="382">
        <v>2.7777777777777999</v>
      </c>
    </row>
    <row r="18" spans="1:16" s="345" customFormat="1" ht="28.9" customHeight="1">
      <c r="A18" s="373">
        <v>9</v>
      </c>
      <c r="B18" s="386" t="s">
        <v>69</v>
      </c>
      <c r="C18" s="375" t="s">
        <v>21</v>
      </c>
      <c r="D18" s="376">
        <v>9</v>
      </c>
      <c r="E18" s="383" t="s">
        <v>303</v>
      </c>
      <c r="F18" s="381">
        <v>2.6392961876832999</v>
      </c>
      <c r="G18" s="380" t="s">
        <v>74</v>
      </c>
      <c r="H18" s="375" t="s">
        <v>31</v>
      </c>
      <c r="I18" s="376">
        <v>5</v>
      </c>
      <c r="J18" s="383" t="s">
        <v>303</v>
      </c>
      <c r="K18" s="381">
        <v>2.5380710659897998</v>
      </c>
      <c r="L18" s="380" t="s">
        <v>69</v>
      </c>
      <c r="M18" s="375" t="s">
        <v>21</v>
      </c>
      <c r="N18" s="376">
        <v>4</v>
      </c>
      <c r="O18" s="383" t="s">
        <v>303</v>
      </c>
      <c r="P18" s="382">
        <v>2.7777777777777999</v>
      </c>
    </row>
    <row r="19" spans="1:16" s="345" customFormat="1" ht="28.9" customHeight="1">
      <c r="A19" s="373">
        <v>10</v>
      </c>
      <c r="B19" s="387" t="s">
        <v>56</v>
      </c>
      <c r="C19" s="375" t="s">
        <v>28</v>
      </c>
      <c r="D19" s="376">
        <v>5</v>
      </c>
      <c r="E19" s="383" t="s">
        <v>303</v>
      </c>
      <c r="F19" s="381">
        <v>1.4662756598240001</v>
      </c>
      <c r="G19" s="386" t="s">
        <v>55</v>
      </c>
      <c r="H19" s="375" t="s">
        <v>113</v>
      </c>
      <c r="I19" s="376">
        <v>3</v>
      </c>
      <c r="J19" s="383" t="s">
        <v>303</v>
      </c>
      <c r="K19" s="381">
        <v>1.5228426395939001</v>
      </c>
      <c r="L19" s="380" t="s">
        <v>75</v>
      </c>
      <c r="M19" s="375" t="s">
        <v>22</v>
      </c>
      <c r="N19" s="376">
        <v>4</v>
      </c>
      <c r="O19" s="383" t="s">
        <v>303</v>
      </c>
      <c r="P19" s="382">
        <v>2.7777777777777999</v>
      </c>
    </row>
    <row r="20" spans="1:16" s="345" customFormat="1" ht="28.9" customHeight="1">
      <c r="A20" s="373"/>
      <c r="B20" s="388"/>
      <c r="C20" s="389" t="s">
        <v>24</v>
      </c>
      <c r="D20" s="390">
        <v>106</v>
      </c>
      <c r="E20" s="392">
        <v>4.0197026102658997</v>
      </c>
      <c r="F20" s="391">
        <v>31.085043988269799</v>
      </c>
      <c r="G20" s="386"/>
      <c r="H20" s="389" t="s">
        <v>24</v>
      </c>
      <c r="I20" s="390">
        <v>64</v>
      </c>
      <c r="J20" s="392">
        <v>4.6858108887262997</v>
      </c>
      <c r="K20" s="391">
        <v>32.487309644670098</v>
      </c>
      <c r="L20" s="386"/>
      <c r="M20" s="389" t="s">
        <v>24</v>
      </c>
      <c r="N20" s="390">
        <v>40</v>
      </c>
      <c r="O20" s="392">
        <v>3.1466689952017002</v>
      </c>
      <c r="P20" s="393">
        <v>27.7777777777778</v>
      </c>
    </row>
    <row r="21" spans="1:16" s="345" customFormat="1" ht="28.9" customHeight="1">
      <c r="A21" s="394">
        <v>11</v>
      </c>
      <c r="B21" s="380" t="s">
        <v>55</v>
      </c>
      <c r="C21" s="375" t="s">
        <v>113</v>
      </c>
      <c r="D21" s="395">
        <v>4</v>
      </c>
      <c r="E21" s="383" t="s">
        <v>303</v>
      </c>
      <c r="F21" s="382">
        <v>1.1730205278592001</v>
      </c>
      <c r="G21" s="397" t="s">
        <v>95</v>
      </c>
      <c r="H21" s="375" t="s">
        <v>313</v>
      </c>
      <c r="I21" s="395">
        <v>3</v>
      </c>
      <c r="J21" s="383" t="s">
        <v>303</v>
      </c>
      <c r="K21" s="381">
        <v>1.5228426395939001</v>
      </c>
      <c r="L21" s="398" t="s">
        <v>80</v>
      </c>
      <c r="M21" s="375" t="s">
        <v>42</v>
      </c>
      <c r="N21" s="395">
        <v>2</v>
      </c>
      <c r="O21" s="383" t="s">
        <v>303</v>
      </c>
      <c r="P21" s="399">
        <v>1.3888888888888999</v>
      </c>
    </row>
    <row r="22" spans="1:16" s="345" customFormat="1" ht="28.9" customHeight="1">
      <c r="A22" s="373">
        <v>12</v>
      </c>
      <c r="B22" s="387" t="s">
        <v>95</v>
      </c>
      <c r="C22" s="375" t="s">
        <v>313</v>
      </c>
      <c r="D22" s="376">
        <v>4</v>
      </c>
      <c r="E22" s="383" t="s">
        <v>303</v>
      </c>
      <c r="F22" s="381">
        <v>1.1730205278592001</v>
      </c>
      <c r="G22" s="387" t="s">
        <v>48</v>
      </c>
      <c r="H22" s="375" t="s">
        <v>25</v>
      </c>
      <c r="I22" s="376">
        <v>2</v>
      </c>
      <c r="J22" s="383" t="s">
        <v>303</v>
      </c>
      <c r="K22" s="381">
        <v>1.0152284263958999</v>
      </c>
      <c r="L22" s="400" t="s">
        <v>314</v>
      </c>
      <c r="M22" s="375" t="s">
        <v>307</v>
      </c>
      <c r="N22" s="376">
        <v>2</v>
      </c>
      <c r="O22" s="383" t="s">
        <v>303</v>
      </c>
      <c r="P22" s="382">
        <v>1.3888888888888999</v>
      </c>
    </row>
    <row r="23" spans="1:16" s="345" customFormat="1" ht="28.9" customHeight="1">
      <c r="A23" s="373">
        <v>13</v>
      </c>
      <c r="B23" s="380" t="s">
        <v>91</v>
      </c>
      <c r="C23" s="375" t="s">
        <v>41</v>
      </c>
      <c r="D23" s="376">
        <v>3</v>
      </c>
      <c r="E23" s="383" t="s">
        <v>303</v>
      </c>
      <c r="F23" s="381">
        <v>0.87976539589439995</v>
      </c>
      <c r="G23" s="380" t="s">
        <v>91</v>
      </c>
      <c r="H23" s="375" t="s">
        <v>41</v>
      </c>
      <c r="I23" s="376">
        <v>2</v>
      </c>
      <c r="J23" s="383" t="s">
        <v>303</v>
      </c>
      <c r="K23" s="381">
        <v>1.0152284263958999</v>
      </c>
      <c r="L23" s="384" t="s">
        <v>55</v>
      </c>
      <c r="M23" s="375" t="s">
        <v>113</v>
      </c>
      <c r="N23" s="376">
        <v>1</v>
      </c>
      <c r="O23" s="383" t="s">
        <v>303</v>
      </c>
      <c r="P23" s="382">
        <v>0.69444444444440001</v>
      </c>
    </row>
    <row r="24" spans="1:16" s="345" customFormat="1" ht="28.9" customHeight="1">
      <c r="A24" s="373">
        <v>14</v>
      </c>
      <c r="B24" s="380" t="s">
        <v>314</v>
      </c>
      <c r="C24" s="375" t="s">
        <v>307</v>
      </c>
      <c r="D24" s="376">
        <v>3</v>
      </c>
      <c r="E24" s="383" t="s">
        <v>303</v>
      </c>
      <c r="F24" s="381">
        <v>0.87976539589439995</v>
      </c>
      <c r="G24" s="387" t="s">
        <v>46</v>
      </c>
      <c r="H24" s="375" t="s">
        <v>123</v>
      </c>
      <c r="I24" s="376">
        <v>1</v>
      </c>
      <c r="J24" s="383" t="s">
        <v>303</v>
      </c>
      <c r="K24" s="381">
        <v>0.50761421319800004</v>
      </c>
      <c r="L24" s="384" t="s">
        <v>57</v>
      </c>
      <c r="M24" s="375" t="s">
        <v>26</v>
      </c>
      <c r="N24" s="376">
        <v>1</v>
      </c>
      <c r="O24" s="383" t="s">
        <v>303</v>
      </c>
      <c r="P24" s="382">
        <v>0.69444444444440001</v>
      </c>
    </row>
    <row r="25" spans="1:16" s="345" customFormat="1" ht="28.9" customHeight="1">
      <c r="A25" s="401">
        <v>15</v>
      </c>
      <c r="B25" s="402" t="s">
        <v>48</v>
      </c>
      <c r="C25" s="389" t="s">
        <v>25</v>
      </c>
      <c r="D25" s="403">
        <v>2</v>
      </c>
      <c r="E25" s="404" t="s">
        <v>303</v>
      </c>
      <c r="F25" s="391">
        <v>0.58651026392960004</v>
      </c>
      <c r="G25" s="402" t="s">
        <v>56</v>
      </c>
      <c r="H25" s="389" t="s">
        <v>28</v>
      </c>
      <c r="I25" s="405">
        <v>1</v>
      </c>
      <c r="J25" s="404" t="s">
        <v>303</v>
      </c>
      <c r="K25" s="391">
        <v>0.50761421319800004</v>
      </c>
      <c r="L25" s="402" t="s">
        <v>90</v>
      </c>
      <c r="M25" s="389" t="s">
        <v>315</v>
      </c>
      <c r="N25" s="405">
        <v>1</v>
      </c>
      <c r="O25" s="404" t="s">
        <v>303</v>
      </c>
      <c r="P25" s="393">
        <v>0.69444444444440001</v>
      </c>
    </row>
    <row r="26" spans="1:16" s="407" customFormat="1" ht="15.75" customHeight="1">
      <c r="A26" s="406" t="s">
        <v>316</v>
      </c>
      <c r="B26" s="344"/>
      <c r="C26" s="345"/>
      <c r="D26" s="343"/>
      <c r="E26" s="343"/>
      <c r="F26" s="343"/>
      <c r="G26" s="343"/>
      <c r="H26" s="344"/>
      <c r="I26" s="343"/>
      <c r="J26" s="343"/>
      <c r="K26" s="343"/>
      <c r="L26" s="343"/>
      <c r="M26" s="343"/>
      <c r="N26" s="344"/>
      <c r="O26" s="343"/>
      <c r="P26" s="343"/>
    </row>
    <row r="27" spans="1:16" s="343" customFormat="1">
      <c r="A27" s="408" t="s">
        <v>317</v>
      </c>
      <c r="B27" s="409"/>
      <c r="C27" s="345"/>
      <c r="H27" s="344"/>
      <c r="N27" s="344"/>
    </row>
  </sheetData>
  <mergeCells count="2">
    <mergeCell ref="A1:P2"/>
    <mergeCell ref="H3:I3"/>
  </mergeCells>
  <phoneticPr fontId="2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7"/>
  <sheetViews>
    <sheetView showGridLines="0" zoomScaleNormal="100" workbookViewId="0">
      <selection activeCell="H16" sqref="H16"/>
    </sheetView>
  </sheetViews>
  <sheetFormatPr defaultColWidth="9" defaultRowHeight="15.75"/>
  <cols>
    <col min="1" max="1" width="3" style="1" customWidth="1"/>
    <col min="2" max="2" width="13.125" style="6" customWidth="1"/>
    <col min="3" max="3" width="19.875" style="7" customWidth="1"/>
    <col min="4" max="6" width="7.875" style="1" customWidth="1"/>
    <col min="7" max="7" width="13.125" style="6" customWidth="1"/>
    <col min="8" max="8" width="19.875" style="1" customWidth="1"/>
    <col min="9" max="11" width="7.875" style="1" customWidth="1"/>
    <col min="12" max="12" width="13.125" style="6" customWidth="1"/>
    <col min="13" max="13" width="19.875" style="1" customWidth="1"/>
    <col min="14" max="16" width="7.875" style="1" customWidth="1"/>
    <col min="17" max="16384" width="9" style="1"/>
  </cols>
  <sheetData>
    <row r="1" spans="1:16" ht="25.5" customHeight="1">
      <c r="A1" s="410" t="s">
        <v>289</v>
      </c>
      <c r="B1" s="410"/>
      <c r="C1" s="410"/>
      <c r="D1" s="410"/>
      <c r="E1" s="410"/>
      <c r="F1" s="410"/>
      <c r="G1" s="410"/>
      <c r="H1" s="410"/>
      <c r="I1" s="410"/>
      <c r="J1" s="410"/>
      <c r="K1" s="410"/>
      <c r="L1" s="410"/>
      <c r="M1" s="410"/>
      <c r="N1" s="410"/>
      <c r="O1" s="410"/>
      <c r="P1" s="410"/>
    </row>
    <row r="2" spans="1:16" ht="10.5" customHeight="1">
      <c r="A2" s="410"/>
      <c r="B2" s="410"/>
      <c r="C2" s="410"/>
      <c r="D2" s="410"/>
      <c r="E2" s="410"/>
      <c r="F2" s="410"/>
      <c r="G2" s="410"/>
      <c r="H2" s="410"/>
      <c r="I2" s="410"/>
      <c r="J2" s="410"/>
      <c r="K2" s="410"/>
      <c r="L2" s="410"/>
      <c r="M2" s="410"/>
      <c r="N2" s="410"/>
      <c r="O2" s="410"/>
      <c r="P2" s="410"/>
    </row>
    <row r="3" spans="1:16" s="343" customFormat="1" ht="16.5">
      <c r="A3" s="339"/>
      <c r="B3" s="340"/>
      <c r="C3" s="341"/>
      <c r="D3" s="342"/>
      <c r="E3" s="342"/>
      <c r="F3" s="342"/>
      <c r="G3" s="340"/>
      <c r="H3" s="411" t="s">
        <v>302</v>
      </c>
      <c r="I3" s="411"/>
      <c r="J3" s="342"/>
      <c r="K3" s="342"/>
      <c r="L3" s="340"/>
      <c r="M3" s="342"/>
      <c r="N3" s="342"/>
      <c r="O3" s="342"/>
      <c r="P3" s="341"/>
    </row>
    <row r="4" spans="1:16" s="343" customFormat="1">
      <c r="B4" s="344"/>
      <c r="C4" s="345"/>
      <c r="G4" s="344"/>
      <c r="L4" s="344"/>
      <c r="P4" s="346" t="s">
        <v>238</v>
      </c>
    </row>
    <row r="5" spans="1:16" s="356" customFormat="1" ht="14.25">
      <c r="A5" s="347" t="s">
        <v>0</v>
      </c>
      <c r="B5" s="348"/>
      <c r="C5" s="349" t="s">
        <v>1</v>
      </c>
      <c r="D5" s="348"/>
      <c r="E5" s="350"/>
      <c r="F5" s="351"/>
      <c r="G5" s="348"/>
      <c r="H5" s="349" t="s">
        <v>2</v>
      </c>
      <c r="I5" s="348"/>
      <c r="J5" s="352"/>
      <c r="K5" s="353"/>
      <c r="L5" s="354"/>
      <c r="M5" s="349" t="s">
        <v>3</v>
      </c>
      <c r="N5" s="348"/>
      <c r="O5" s="352"/>
      <c r="P5" s="355"/>
    </row>
    <row r="6" spans="1:16" s="364" customFormat="1" ht="14.25">
      <c r="A6" s="357"/>
      <c r="B6" s="358" t="s">
        <v>33</v>
      </c>
      <c r="C6" s="359"/>
      <c r="D6" s="360" t="s">
        <v>250</v>
      </c>
      <c r="E6" s="361" t="s">
        <v>131</v>
      </c>
      <c r="F6" s="360" t="s">
        <v>251</v>
      </c>
      <c r="G6" s="358" t="s">
        <v>33</v>
      </c>
      <c r="H6" s="359"/>
      <c r="I6" s="360" t="s">
        <v>250</v>
      </c>
      <c r="J6" s="361" t="s">
        <v>131</v>
      </c>
      <c r="K6" s="360" t="s">
        <v>251</v>
      </c>
      <c r="L6" s="358" t="s">
        <v>33</v>
      </c>
      <c r="M6" s="359"/>
      <c r="N6" s="360" t="s">
        <v>250</v>
      </c>
      <c r="O6" s="362" t="s">
        <v>131</v>
      </c>
      <c r="P6" s="363" t="s">
        <v>251</v>
      </c>
    </row>
    <row r="7" spans="1:16" s="364" customFormat="1" ht="14.25">
      <c r="A7" s="357"/>
      <c r="B7" s="365" t="s">
        <v>252</v>
      </c>
      <c r="C7" s="366" t="s">
        <v>253</v>
      </c>
      <c r="D7" s="367"/>
      <c r="E7" s="368" t="s">
        <v>254</v>
      </c>
      <c r="F7" s="367" t="s">
        <v>255</v>
      </c>
      <c r="G7" s="365" t="s">
        <v>252</v>
      </c>
      <c r="H7" s="366" t="s">
        <v>253</v>
      </c>
      <c r="I7" s="367"/>
      <c r="J7" s="368" t="s">
        <v>254</v>
      </c>
      <c r="K7" s="367" t="s">
        <v>255</v>
      </c>
      <c r="L7" s="365" t="s">
        <v>252</v>
      </c>
      <c r="M7" s="366" t="s">
        <v>253</v>
      </c>
      <c r="N7" s="367"/>
      <c r="O7" s="368" t="s">
        <v>254</v>
      </c>
      <c r="P7" s="365" t="s">
        <v>255</v>
      </c>
    </row>
    <row r="8" spans="1:16" s="364" customFormat="1" ht="14.25">
      <c r="A8" s="369" t="s">
        <v>256</v>
      </c>
      <c r="B8" s="370" t="s">
        <v>257</v>
      </c>
      <c r="C8" s="371"/>
      <c r="D8" s="369" t="s">
        <v>258</v>
      </c>
      <c r="E8" s="372" t="s">
        <v>131</v>
      </c>
      <c r="F8" s="369" t="s">
        <v>16</v>
      </c>
      <c r="G8" s="370" t="s">
        <v>257</v>
      </c>
      <c r="H8" s="371"/>
      <c r="I8" s="369" t="s">
        <v>258</v>
      </c>
      <c r="J8" s="372" t="s">
        <v>131</v>
      </c>
      <c r="K8" s="369" t="s">
        <v>16</v>
      </c>
      <c r="L8" s="370" t="s">
        <v>257</v>
      </c>
      <c r="M8" s="371"/>
      <c r="N8" s="369" t="s">
        <v>258</v>
      </c>
      <c r="O8" s="372" t="s">
        <v>131</v>
      </c>
      <c r="P8" s="370" t="s">
        <v>16</v>
      </c>
    </row>
    <row r="9" spans="1:16" s="343" customFormat="1" ht="28.9" customHeight="1">
      <c r="A9" s="373"/>
      <c r="B9" s="374" t="s">
        <v>45</v>
      </c>
      <c r="C9" s="375" t="s">
        <v>18</v>
      </c>
      <c r="D9" s="376">
        <v>374</v>
      </c>
      <c r="E9" s="377">
        <v>13.97951851024682</v>
      </c>
      <c r="F9" s="378">
        <v>100</v>
      </c>
      <c r="G9" s="374" t="s">
        <v>45</v>
      </c>
      <c r="H9" s="375" t="s">
        <v>18</v>
      </c>
      <c r="I9" s="376">
        <v>217</v>
      </c>
      <c r="J9" s="377">
        <v>15.646986675184781</v>
      </c>
      <c r="K9" s="378">
        <v>100</v>
      </c>
      <c r="L9" s="374" t="s">
        <v>45</v>
      </c>
      <c r="M9" s="375" t="s">
        <v>18</v>
      </c>
      <c r="N9" s="376">
        <v>157</v>
      </c>
      <c r="O9" s="377">
        <v>12.184767643465937</v>
      </c>
      <c r="P9" s="379">
        <v>100</v>
      </c>
    </row>
    <row r="10" spans="1:16" s="345" customFormat="1" ht="28.9" customHeight="1">
      <c r="A10" s="373">
        <v>1</v>
      </c>
      <c r="B10" s="380" t="s">
        <v>101</v>
      </c>
      <c r="C10" s="375" t="s">
        <v>19</v>
      </c>
      <c r="D10" s="376">
        <v>73</v>
      </c>
      <c r="E10" s="377">
        <v>2.7286225969198337</v>
      </c>
      <c r="F10" s="381">
        <v>19.518716577540101</v>
      </c>
      <c r="G10" s="380" t="s">
        <v>101</v>
      </c>
      <c r="H10" s="375" t="s">
        <v>19</v>
      </c>
      <c r="I10" s="376">
        <v>47</v>
      </c>
      <c r="J10" s="377">
        <v>3.3889786808003906</v>
      </c>
      <c r="K10" s="381">
        <v>21.658986175115199</v>
      </c>
      <c r="L10" s="380" t="s">
        <v>53</v>
      </c>
      <c r="M10" s="375" t="s">
        <v>20</v>
      </c>
      <c r="N10" s="376">
        <v>31</v>
      </c>
      <c r="O10" s="377">
        <v>2.4059095346970962</v>
      </c>
      <c r="P10" s="382">
        <v>19.7452229299363</v>
      </c>
    </row>
    <row r="11" spans="1:16" s="345" customFormat="1" ht="28.9" customHeight="1">
      <c r="A11" s="373">
        <v>2</v>
      </c>
      <c r="B11" s="380" t="s">
        <v>53</v>
      </c>
      <c r="C11" s="375" t="s">
        <v>20</v>
      </c>
      <c r="D11" s="376">
        <v>69</v>
      </c>
      <c r="E11" s="377">
        <v>2.5791090299653225</v>
      </c>
      <c r="F11" s="381">
        <v>18.449197860962599</v>
      </c>
      <c r="G11" s="380" t="s">
        <v>53</v>
      </c>
      <c r="H11" s="375" t="s">
        <v>20</v>
      </c>
      <c r="I11" s="376">
        <v>38</v>
      </c>
      <c r="J11" s="377">
        <v>2.7400253163918045</v>
      </c>
      <c r="K11" s="381">
        <v>17.511520737327199</v>
      </c>
      <c r="L11" s="380" t="s">
        <v>101</v>
      </c>
      <c r="M11" s="375" t="s">
        <v>19</v>
      </c>
      <c r="N11" s="376">
        <v>26</v>
      </c>
      <c r="O11" s="377">
        <v>2.0178596097459516</v>
      </c>
      <c r="P11" s="382">
        <v>16.560509554140101</v>
      </c>
    </row>
    <row r="12" spans="1:16" s="345" customFormat="1" ht="28.9" customHeight="1">
      <c r="A12" s="373">
        <v>3</v>
      </c>
      <c r="B12" s="380" t="s">
        <v>102</v>
      </c>
      <c r="C12" s="375" t="s">
        <v>40</v>
      </c>
      <c r="D12" s="376">
        <v>24</v>
      </c>
      <c r="E12" s="377">
        <v>0.89708140172706863</v>
      </c>
      <c r="F12" s="381">
        <v>6.4171122994651997</v>
      </c>
      <c r="G12" s="380" t="s">
        <v>68</v>
      </c>
      <c r="H12" s="375" t="s">
        <v>37</v>
      </c>
      <c r="I12" s="376">
        <v>12</v>
      </c>
      <c r="J12" s="383" t="s">
        <v>303</v>
      </c>
      <c r="K12" s="381">
        <v>5.5299539170507002</v>
      </c>
      <c r="L12" s="380" t="s">
        <v>102</v>
      </c>
      <c r="M12" s="375" t="s">
        <v>40</v>
      </c>
      <c r="N12" s="376">
        <v>14</v>
      </c>
      <c r="O12" s="383" t="s">
        <v>303</v>
      </c>
      <c r="P12" s="382">
        <v>8.9171974522292992</v>
      </c>
    </row>
    <row r="13" spans="1:16" s="345" customFormat="1" ht="28.9" customHeight="1">
      <c r="A13" s="373">
        <v>4</v>
      </c>
      <c r="B13" s="380" t="s">
        <v>68</v>
      </c>
      <c r="C13" s="375" t="s">
        <v>37</v>
      </c>
      <c r="D13" s="376">
        <v>20</v>
      </c>
      <c r="E13" s="377">
        <v>0.74756783477255717</v>
      </c>
      <c r="F13" s="381">
        <v>5.3475935828876997</v>
      </c>
      <c r="G13" s="380" t="s">
        <v>96</v>
      </c>
      <c r="H13" s="375" t="s">
        <v>304</v>
      </c>
      <c r="I13" s="376">
        <v>11</v>
      </c>
      <c r="J13" s="383" t="s">
        <v>303</v>
      </c>
      <c r="K13" s="381">
        <v>5.0691244239630997</v>
      </c>
      <c r="L13" s="380" t="s">
        <v>96</v>
      </c>
      <c r="M13" s="375" t="s">
        <v>304</v>
      </c>
      <c r="N13" s="376">
        <v>9</v>
      </c>
      <c r="O13" s="383" t="s">
        <v>303</v>
      </c>
      <c r="P13" s="382">
        <v>5.7324840764331002</v>
      </c>
    </row>
    <row r="14" spans="1:16" s="345" customFormat="1" ht="28.9" customHeight="1">
      <c r="A14" s="373">
        <v>5</v>
      </c>
      <c r="B14" s="380" t="s">
        <v>96</v>
      </c>
      <c r="C14" s="375" t="s">
        <v>304</v>
      </c>
      <c r="D14" s="376">
        <v>20</v>
      </c>
      <c r="E14" s="377">
        <v>0.74756783477255717</v>
      </c>
      <c r="F14" s="381">
        <v>5.3475935828876997</v>
      </c>
      <c r="G14" s="380" t="s">
        <v>102</v>
      </c>
      <c r="H14" s="375" t="s">
        <v>40</v>
      </c>
      <c r="I14" s="376">
        <v>10</v>
      </c>
      <c r="J14" s="383" t="s">
        <v>303</v>
      </c>
      <c r="K14" s="381">
        <v>4.6082949308755996</v>
      </c>
      <c r="L14" s="380" t="s">
        <v>68</v>
      </c>
      <c r="M14" s="375" t="s">
        <v>37</v>
      </c>
      <c r="N14" s="376">
        <v>8</v>
      </c>
      <c r="O14" s="383" t="s">
        <v>303</v>
      </c>
      <c r="P14" s="382">
        <v>5.0955414012739002</v>
      </c>
    </row>
    <row r="15" spans="1:16" s="345" customFormat="1" ht="28.9" customHeight="1">
      <c r="A15" s="373">
        <v>6</v>
      </c>
      <c r="B15" s="380" t="s">
        <v>103</v>
      </c>
      <c r="C15" s="375" t="s">
        <v>38</v>
      </c>
      <c r="D15" s="376">
        <v>14</v>
      </c>
      <c r="E15" s="383" t="s">
        <v>303</v>
      </c>
      <c r="F15" s="381">
        <v>3.7433155080214</v>
      </c>
      <c r="G15" s="380" t="s">
        <v>103</v>
      </c>
      <c r="H15" s="375" t="s">
        <v>38</v>
      </c>
      <c r="I15" s="376">
        <v>8</v>
      </c>
      <c r="J15" s="383" t="s">
        <v>303</v>
      </c>
      <c r="K15" s="381">
        <v>3.6866359447004999</v>
      </c>
      <c r="L15" s="384" t="s">
        <v>103</v>
      </c>
      <c r="M15" s="375" t="s">
        <v>38</v>
      </c>
      <c r="N15" s="376">
        <v>6</v>
      </c>
      <c r="O15" s="383" t="s">
        <v>303</v>
      </c>
      <c r="P15" s="382">
        <v>3.8216560509553998</v>
      </c>
    </row>
    <row r="16" spans="1:16" s="345" customFormat="1" ht="28.9" customHeight="1">
      <c r="A16" s="373">
        <v>7</v>
      </c>
      <c r="B16" s="380" t="s">
        <v>74</v>
      </c>
      <c r="C16" s="375" t="s">
        <v>160</v>
      </c>
      <c r="D16" s="376">
        <v>8</v>
      </c>
      <c r="E16" s="383" t="s">
        <v>303</v>
      </c>
      <c r="F16" s="381">
        <v>2.1390374331550999</v>
      </c>
      <c r="G16" s="380" t="s">
        <v>75</v>
      </c>
      <c r="H16" s="375" t="s">
        <v>22</v>
      </c>
      <c r="I16" s="376">
        <v>6</v>
      </c>
      <c r="J16" s="383" t="s">
        <v>303</v>
      </c>
      <c r="K16" s="381">
        <v>2.7649769585252999</v>
      </c>
      <c r="L16" s="380" t="s">
        <v>74</v>
      </c>
      <c r="M16" s="375" t="s">
        <v>160</v>
      </c>
      <c r="N16" s="376">
        <v>4</v>
      </c>
      <c r="O16" s="383" t="s">
        <v>303</v>
      </c>
      <c r="P16" s="382">
        <v>2.5477707006368999</v>
      </c>
    </row>
    <row r="17" spans="1:16" s="345" customFormat="1" ht="28.9" customHeight="1">
      <c r="A17" s="385">
        <v>8</v>
      </c>
      <c r="B17" s="384" t="s">
        <v>75</v>
      </c>
      <c r="C17" s="375" t="s">
        <v>22</v>
      </c>
      <c r="D17" s="376">
        <v>8</v>
      </c>
      <c r="E17" s="383" t="s">
        <v>303</v>
      </c>
      <c r="F17" s="381">
        <v>2.1390374331550999</v>
      </c>
      <c r="G17" s="380" t="s">
        <v>74</v>
      </c>
      <c r="H17" s="375" t="s">
        <v>160</v>
      </c>
      <c r="I17" s="376">
        <v>4</v>
      </c>
      <c r="J17" s="383" t="s">
        <v>303</v>
      </c>
      <c r="K17" s="381">
        <v>1.8433179723502</v>
      </c>
      <c r="L17" s="380" t="s">
        <v>69</v>
      </c>
      <c r="M17" s="375" t="s">
        <v>21</v>
      </c>
      <c r="N17" s="376">
        <v>3</v>
      </c>
      <c r="O17" s="383" t="s">
        <v>303</v>
      </c>
      <c r="P17" s="382">
        <v>1.9108280254776999</v>
      </c>
    </row>
    <row r="18" spans="1:16" s="345" customFormat="1" ht="28.9" customHeight="1">
      <c r="A18" s="373">
        <v>9</v>
      </c>
      <c r="B18" s="386" t="s">
        <v>48</v>
      </c>
      <c r="C18" s="375" t="s">
        <v>25</v>
      </c>
      <c r="D18" s="376">
        <v>5</v>
      </c>
      <c r="E18" s="383" t="s">
        <v>303</v>
      </c>
      <c r="F18" s="381">
        <v>1.3368983957219001</v>
      </c>
      <c r="G18" s="380" t="s">
        <v>48</v>
      </c>
      <c r="H18" s="375" t="s">
        <v>25</v>
      </c>
      <c r="I18" s="376">
        <v>3</v>
      </c>
      <c r="J18" s="383" t="s">
        <v>303</v>
      </c>
      <c r="K18" s="381">
        <v>1.3824884792626999</v>
      </c>
      <c r="L18" s="380" t="s">
        <v>91</v>
      </c>
      <c r="M18" s="375" t="s">
        <v>41</v>
      </c>
      <c r="N18" s="376">
        <v>3</v>
      </c>
      <c r="O18" s="383" t="s">
        <v>303</v>
      </c>
      <c r="P18" s="382">
        <v>1.9108280254776999</v>
      </c>
    </row>
    <row r="19" spans="1:16" s="345" customFormat="1" ht="28.9" customHeight="1">
      <c r="A19" s="373">
        <v>10</v>
      </c>
      <c r="B19" s="387" t="s">
        <v>55</v>
      </c>
      <c r="C19" s="375" t="s">
        <v>113</v>
      </c>
      <c r="D19" s="376">
        <v>5</v>
      </c>
      <c r="E19" s="383" t="s">
        <v>303</v>
      </c>
      <c r="F19" s="381">
        <v>1.3368983957219001</v>
      </c>
      <c r="G19" s="386" t="s">
        <v>55</v>
      </c>
      <c r="H19" s="375" t="s">
        <v>113</v>
      </c>
      <c r="I19" s="376">
        <v>3</v>
      </c>
      <c r="J19" s="383" t="s">
        <v>303</v>
      </c>
      <c r="K19" s="381">
        <v>1.3824884792626999</v>
      </c>
      <c r="L19" s="380" t="s">
        <v>95</v>
      </c>
      <c r="M19" s="375" t="s">
        <v>305</v>
      </c>
      <c r="N19" s="376">
        <v>3</v>
      </c>
      <c r="O19" s="383" t="s">
        <v>303</v>
      </c>
      <c r="P19" s="382">
        <v>1.9108280254776999</v>
      </c>
    </row>
    <row r="20" spans="1:16" s="345" customFormat="1" ht="28.9" customHeight="1">
      <c r="A20" s="373"/>
      <c r="B20" s="388"/>
      <c r="C20" s="389" t="s">
        <v>24</v>
      </c>
      <c r="D20" s="390">
        <v>128</v>
      </c>
      <c r="E20" s="377">
        <v>4.7844341425443657</v>
      </c>
      <c r="F20" s="391">
        <v>34.224598930481285</v>
      </c>
      <c r="G20" s="386"/>
      <c r="H20" s="389" t="s">
        <v>24</v>
      </c>
      <c r="I20" s="390">
        <v>75</v>
      </c>
      <c r="J20" s="377">
        <v>5.407944703404878</v>
      </c>
      <c r="K20" s="391">
        <v>34.562211981566819</v>
      </c>
      <c r="L20" s="386"/>
      <c r="M20" s="389" t="s">
        <v>24</v>
      </c>
      <c r="N20" s="390">
        <v>50</v>
      </c>
      <c r="O20" s="392">
        <v>3.8804992495114452</v>
      </c>
      <c r="P20" s="393">
        <v>31.847133757961782</v>
      </c>
    </row>
    <row r="21" spans="1:16" s="345" customFormat="1" ht="28.9" customHeight="1">
      <c r="A21" s="394">
        <v>11</v>
      </c>
      <c r="B21" s="380" t="s">
        <v>91</v>
      </c>
      <c r="C21" s="375" t="s">
        <v>41</v>
      </c>
      <c r="D21" s="395">
        <v>5</v>
      </c>
      <c r="E21" s="396" t="s">
        <v>303</v>
      </c>
      <c r="F21" s="382">
        <v>1.3368983957219001</v>
      </c>
      <c r="G21" s="397" t="s">
        <v>306</v>
      </c>
      <c r="H21" s="375" t="s">
        <v>307</v>
      </c>
      <c r="I21" s="395">
        <v>3</v>
      </c>
      <c r="J21" s="396" t="s">
        <v>303</v>
      </c>
      <c r="K21" s="381">
        <v>1.3824884792626999</v>
      </c>
      <c r="L21" s="398" t="s">
        <v>48</v>
      </c>
      <c r="M21" s="375" t="s">
        <v>25</v>
      </c>
      <c r="N21" s="395">
        <v>2</v>
      </c>
      <c r="O21" s="396" t="s">
        <v>303</v>
      </c>
      <c r="P21" s="399">
        <v>1.2738853503184999</v>
      </c>
    </row>
    <row r="22" spans="1:16" s="345" customFormat="1" ht="28.9" customHeight="1">
      <c r="A22" s="373">
        <v>12</v>
      </c>
      <c r="B22" s="387" t="s">
        <v>95</v>
      </c>
      <c r="C22" s="375" t="s">
        <v>305</v>
      </c>
      <c r="D22" s="376">
        <v>5</v>
      </c>
      <c r="E22" s="383" t="s">
        <v>303</v>
      </c>
      <c r="F22" s="381">
        <v>1.3368983957219001</v>
      </c>
      <c r="G22" s="387" t="s">
        <v>85</v>
      </c>
      <c r="H22" s="375" t="s">
        <v>23</v>
      </c>
      <c r="I22" s="376">
        <v>2</v>
      </c>
      <c r="J22" s="383" t="s">
        <v>303</v>
      </c>
      <c r="K22" s="381">
        <v>0.9216589861751</v>
      </c>
      <c r="L22" s="400" t="s">
        <v>55</v>
      </c>
      <c r="M22" s="375" t="s">
        <v>113</v>
      </c>
      <c r="N22" s="376">
        <v>2</v>
      </c>
      <c r="O22" s="383" t="s">
        <v>303</v>
      </c>
      <c r="P22" s="382">
        <v>1.2738853503184999</v>
      </c>
    </row>
    <row r="23" spans="1:16" s="345" customFormat="1" ht="28.9" customHeight="1">
      <c r="A23" s="373">
        <v>13</v>
      </c>
      <c r="B23" s="380" t="s">
        <v>69</v>
      </c>
      <c r="C23" s="375" t="s">
        <v>21</v>
      </c>
      <c r="D23" s="376">
        <v>3</v>
      </c>
      <c r="E23" s="383" t="s">
        <v>303</v>
      </c>
      <c r="F23" s="381">
        <v>0.80213903743320003</v>
      </c>
      <c r="G23" s="380" t="s">
        <v>91</v>
      </c>
      <c r="H23" s="375" t="s">
        <v>41</v>
      </c>
      <c r="I23" s="376">
        <v>2</v>
      </c>
      <c r="J23" s="383" t="s">
        <v>303</v>
      </c>
      <c r="K23" s="381">
        <v>0.9216589861751</v>
      </c>
      <c r="L23" s="384" t="s">
        <v>75</v>
      </c>
      <c r="M23" s="375" t="s">
        <v>22</v>
      </c>
      <c r="N23" s="376">
        <v>2</v>
      </c>
      <c r="O23" s="383" t="s">
        <v>303</v>
      </c>
      <c r="P23" s="382">
        <v>1.2738853503184999</v>
      </c>
    </row>
    <row r="24" spans="1:16" s="345" customFormat="1" ht="28.9" customHeight="1">
      <c r="A24" s="373">
        <v>14</v>
      </c>
      <c r="B24" s="380" t="s">
        <v>306</v>
      </c>
      <c r="C24" s="375" t="s">
        <v>307</v>
      </c>
      <c r="D24" s="376">
        <v>3</v>
      </c>
      <c r="E24" s="383" t="s">
        <v>303</v>
      </c>
      <c r="F24" s="381">
        <v>0.80213903743320003</v>
      </c>
      <c r="G24" s="387" t="s">
        <v>95</v>
      </c>
      <c r="H24" s="375" t="s">
        <v>305</v>
      </c>
      <c r="I24" s="376">
        <v>2</v>
      </c>
      <c r="J24" s="383" t="s">
        <v>303</v>
      </c>
      <c r="K24" s="381">
        <v>0.9216589861751</v>
      </c>
      <c r="L24" s="384" t="s">
        <v>60</v>
      </c>
      <c r="M24" s="375" t="s">
        <v>27</v>
      </c>
      <c r="N24" s="376">
        <v>1</v>
      </c>
      <c r="O24" s="383" t="s">
        <v>303</v>
      </c>
      <c r="P24" s="382">
        <v>0.6369426751592</v>
      </c>
    </row>
    <row r="25" spans="1:16" s="345" customFormat="1" ht="28.9" customHeight="1">
      <c r="A25" s="401">
        <v>15</v>
      </c>
      <c r="B25" s="402" t="s">
        <v>61</v>
      </c>
      <c r="C25" s="389" t="s">
        <v>308</v>
      </c>
      <c r="D25" s="403">
        <v>2</v>
      </c>
      <c r="E25" s="404" t="s">
        <v>303</v>
      </c>
      <c r="F25" s="391">
        <v>0.53475935828879995</v>
      </c>
      <c r="G25" s="402" t="s">
        <v>46</v>
      </c>
      <c r="H25" s="389" t="s">
        <v>123</v>
      </c>
      <c r="I25" s="405">
        <v>1</v>
      </c>
      <c r="J25" s="404" t="s">
        <v>303</v>
      </c>
      <c r="K25" s="391">
        <v>0.46082949308760002</v>
      </c>
      <c r="L25" s="402" t="s">
        <v>61</v>
      </c>
      <c r="M25" s="389" t="s">
        <v>308</v>
      </c>
      <c r="N25" s="405">
        <v>1</v>
      </c>
      <c r="O25" s="404" t="s">
        <v>303</v>
      </c>
      <c r="P25" s="393">
        <v>0.6369426751592</v>
      </c>
    </row>
    <row r="26" spans="1:16" s="407" customFormat="1" ht="15.75" customHeight="1">
      <c r="A26" s="406" t="s">
        <v>309</v>
      </c>
      <c r="B26" s="344"/>
      <c r="C26" s="345"/>
      <c r="D26" s="343"/>
      <c r="E26" s="343"/>
      <c r="F26" s="343"/>
      <c r="G26" s="343"/>
      <c r="H26" s="344"/>
      <c r="I26" s="343"/>
      <c r="J26" s="343"/>
      <c r="K26" s="343"/>
      <c r="L26" s="343"/>
      <c r="M26" s="343"/>
      <c r="N26" s="344"/>
      <c r="O26" s="343"/>
      <c r="P26" s="343"/>
    </row>
    <row r="27" spans="1:16" s="343" customFormat="1">
      <c r="A27" s="408" t="s">
        <v>310</v>
      </c>
      <c r="B27" s="409"/>
      <c r="C27" s="345"/>
      <c r="H27" s="344"/>
      <c r="N27" s="344"/>
    </row>
  </sheetData>
  <mergeCells count="2">
    <mergeCell ref="A1:P2"/>
    <mergeCell ref="H3:I3"/>
  </mergeCells>
  <phoneticPr fontId="2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showGridLines="0" workbookViewId="0">
      <selection activeCell="E11" sqref="E11"/>
    </sheetView>
  </sheetViews>
  <sheetFormatPr defaultColWidth="9" defaultRowHeight="15.75"/>
  <cols>
    <col min="1" max="1" width="3" style="1" customWidth="1"/>
    <col min="2" max="2" width="13.125" style="6" customWidth="1"/>
    <col min="3" max="3" width="19.875" style="7" customWidth="1"/>
    <col min="4" max="6" width="7.875" style="1" customWidth="1"/>
    <col min="7" max="7" width="13.125" style="6" customWidth="1"/>
    <col min="8" max="8" width="19.875" style="1" customWidth="1"/>
    <col min="9" max="11" width="7.875" style="1" customWidth="1"/>
    <col min="12" max="12" width="13.125" style="6" customWidth="1"/>
    <col min="13" max="13" width="19.875" style="1" customWidth="1"/>
    <col min="14" max="16" width="7.875" style="1" customWidth="1"/>
    <col min="17" max="16384" width="9" style="1"/>
  </cols>
  <sheetData>
    <row r="1" spans="1:16" ht="25.5" customHeight="1">
      <c r="A1" s="410" t="s">
        <v>289</v>
      </c>
      <c r="B1" s="410"/>
      <c r="C1" s="410"/>
      <c r="D1" s="410"/>
      <c r="E1" s="410"/>
      <c r="F1" s="410"/>
      <c r="G1" s="410"/>
      <c r="H1" s="410"/>
      <c r="I1" s="410"/>
      <c r="J1" s="410"/>
      <c r="K1" s="410"/>
      <c r="L1" s="410"/>
      <c r="M1" s="410"/>
      <c r="N1" s="410"/>
      <c r="O1" s="410"/>
      <c r="P1" s="410"/>
    </row>
    <row r="2" spans="1:16" ht="10.5" customHeight="1">
      <c r="A2" s="410"/>
      <c r="B2" s="410"/>
      <c r="C2" s="410"/>
      <c r="D2" s="410"/>
      <c r="E2" s="410"/>
      <c r="F2" s="410"/>
      <c r="G2" s="410"/>
      <c r="H2" s="410"/>
      <c r="I2" s="410"/>
      <c r="J2" s="410"/>
      <c r="K2" s="410"/>
      <c r="L2" s="410"/>
      <c r="M2" s="410"/>
      <c r="N2" s="410"/>
      <c r="O2" s="410"/>
      <c r="P2" s="410"/>
    </row>
    <row r="3" spans="1:16" ht="16.5">
      <c r="A3" s="335"/>
      <c r="B3" s="3"/>
      <c r="C3" s="4"/>
      <c r="D3" s="5"/>
      <c r="E3" s="5"/>
      <c r="F3" s="5"/>
      <c r="G3" s="3"/>
      <c r="H3" s="412" t="s">
        <v>290</v>
      </c>
      <c r="I3" s="412"/>
      <c r="J3" s="5"/>
      <c r="K3" s="5"/>
      <c r="L3" s="3"/>
      <c r="M3" s="5"/>
      <c r="N3" s="5"/>
      <c r="O3" s="5"/>
      <c r="P3" s="4"/>
    </row>
    <row r="4" spans="1:16">
      <c r="P4" s="8" t="s">
        <v>238</v>
      </c>
    </row>
    <row r="5" spans="1:16" s="18" customFormat="1" ht="14.25">
      <c r="A5" s="9" t="s">
        <v>0</v>
      </c>
      <c r="B5" s="10"/>
      <c r="C5" s="11" t="s">
        <v>1</v>
      </c>
      <c r="D5" s="10"/>
      <c r="E5" s="12"/>
      <c r="F5" s="13"/>
      <c r="G5" s="10"/>
      <c r="H5" s="11" t="s">
        <v>2</v>
      </c>
      <c r="I5" s="10"/>
      <c r="J5" s="14"/>
      <c r="K5" s="15"/>
      <c r="L5" s="16"/>
      <c r="M5" s="11" t="s">
        <v>3</v>
      </c>
      <c r="N5" s="10"/>
      <c r="O5" s="14"/>
      <c r="P5" s="17"/>
    </row>
    <row r="6" spans="1:16" s="26" customFormat="1" ht="14.25">
      <c r="A6" s="19"/>
      <c r="B6" s="20" t="s">
        <v>33</v>
      </c>
      <c r="C6" s="21"/>
      <c r="D6" s="22" t="s">
        <v>250</v>
      </c>
      <c r="E6" s="23" t="s">
        <v>131</v>
      </c>
      <c r="F6" s="22" t="s">
        <v>251</v>
      </c>
      <c r="G6" s="20" t="s">
        <v>33</v>
      </c>
      <c r="H6" s="21"/>
      <c r="I6" s="22" t="s">
        <v>250</v>
      </c>
      <c r="J6" s="23" t="s">
        <v>131</v>
      </c>
      <c r="K6" s="22" t="s">
        <v>251</v>
      </c>
      <c r="L6" s="20" t="s">
        <v>33</v>
      </c>
      <c r="M6" s="21"/>
      <c r="N6" s="22" t="s">
        <v>250</v>
      </c>
      <c r="O6" s="24" t="s">
        <v>131</v>
      </c>
      <c r="P6" s="25" t="s">
        <v>251</v>
      </c>
    </row>
    <row r="7" spans="1:16" s="26" customFormat="1" ht="14.25">
      <c r="A7" s="19"/>
      <c r="B7" s="27" t="s">
        <v>252</v>
      </c>
      <c r="C7" s="28" t="s">
        <v>253</v>
      </c>
      <c r="D7" s="29"/>
      <c r="E7" s="30" t="s">
        <v>254</v>
      </c>
      <c r="F7" s="29" t="s">
        <v>255</v>
      </c>
      <c r="G7" s="27" t="s">
        <v>252</v>
      </c>
      <c r="H7" s="28" t="s">
        <v>253</v>
      </c>
      <c r="I7" s="29"/>
      <c r="J7" s="30" t="s">
        <v>254</v>
      </c>
      <c r="K7" s="29" t="s">
        <v>255</v>
      </c>
      <c r="L7" s="27" t="s">
        <v>252</v>
      </c>
      <c r="M7" s="28" t="s">
        <v>253</v>
      </c>
      <c r="N7" s="29"/>
      <c r="O7" s="30" t="s">
        <v>254</v>
      </c>
      <c r="P7" s="27" t="s">
        <v>255</v>
      </c>
    </row>
    <row r="8" spans="1:16" s="26" customFormat="1" ht="14.25">
      <c r="A8" s="31" t="s">
        <v>256</v>
      </c>
      <c r="B8" s="32" t="s">
        <v>257</v>
      </c>
      <c r="C8" s="33"/>
      <c r="D8" s="31" t="s">
        <v>258</v>
      </c>
      <c r="E8" s="34" t="s">
        <v>131</v>
      </c>
      <c r="F8" s="31" t="s">
        <v>16</v>
      </c>
      <c r="G8" s="32" t="s">
        <v>257</v>
      </c>
      <c r="H8" s="33"/>
      <c r="I8" s="31" t="s">
        <v>258</v>
      </c>
      <c r="J8" s="34" t="s">
        <v>131</v>
      </c>
      <c r="K8" s="31" t="s">
        <v>16</v>
      </c>
      <c r="L8" s="32" t="s">
        <v>257</v>
      </c>
      <c r="M8" s="33"/>
      <c r="N8" s="31" t="s">
        <v>258</v>
      </c>
      <c r="O8" s="34" t="s">
        <v>131</v>
      </c>
      <c r="P8" s="32" t="s">
        <v>16</v>
      </c>
    </row>
    <row r="9" spans="1:16" ht="28.9" customHeight="1">
      <c r="A9" s="35"/>
      <c r="B9" s="36" t="s">
        <v>148</v>
      </c>
      <c r="C9" s="37" t="s">
        <v>29</v>
      </c>
      <c r="D9" s="38">
        <v>330</v>
      </c>
      <c r="E9" s="39">
        <v>12.158836406724868</v>
      </c>
      <c r="F9" s="40">
        <v>100</v>
      </c>
      <c r="G9" s="36" t="s">
        <v>148</v>
      </c>
      <c r="H9" s="37" t="s">
        <v>29</v>
      </c>
      <c r="I9" s="38">
        <v>193</v>
      </c>
      <c r="J9" s="39">
        <v>13.702155604660863</v>
      </c>
      <c r="K9" s="40">
        <v>100</v>
      </c>
      <c r="L9" s="36" t="s">
        <v>148</v>
      </c>
      <c r="M9" s="37" t="s">
        <v>29</v>
      </c>
      <c r="N9" s="38">
        <v>137</v>
      </c>
      <c r="O9" s="39">
        <v>10.493758128832711</v>
      </c>
      <c r="P9" s="41">
        <v>100</v>
      </c>
    </row>
    <row r="10" spans="1:16" s="7" customFormat="1" ht="28.9" customHeight="1">
      <c r="A10" s="35">
        <v>1</v>
      </c>
      <c r="B10" s="42" t="s">
        <v>151</v>
      </c>
      <c r="C10" s="37" t="s">
        <v>152</v>
      </c>
      <c r="D10" s="38">
        <v>67</v>
      </c>
      <c r="E10" s="39">
        <v>2.4686122401532309</v>
      </c>
      <c r="F10" s="43">
        <v>20.303030303030301</v>
      </c>
      <c r="G10" s="42" t="s">
        <v>151</v>
      </c>
      <c r="H10" s="37" t="s">
        <v>152</v>
      </c>
      <c r="I10" s="38">
        <v>45</v>
      </c>
      <c r="J10" s="39">
        <v>3.1948031202577138</v>
      </c>
      <c r="K10" s="43">
        <v>23.316062176165801</v>
      </c>
      <c r="L10" s="42" t="s">
        <v>153</v>
      </c>
      <c r="M10" s="37" t="s">
        <v>154</v>
      </c>
      <c r="N10" s="38">
        <v>26</v>
      </c>
      <c r="O10" s="39">
        <v>1.9915161412383247</v>
      </c>
      <c r="P10" s="44">
        <v>18.978102189781001</v>
      </c>
    </row>
    <row r="11" spans="1:16" s="7" customFormat="1" ht="28.9" customHeight="1">
      <c r="A11" s="35">
        <v>2</v>
      </c>
      <c r="B11" s="42" t="s">
        <v>153</v>
      </c>
      <c r="C11" s="37" t="s">
        <v>154</v>
      </c>
      <c r="D11" s="38">
        <v>55</v>
      </c>
      <c r="E11" s="39">
        <v>2.0264727344541447</v>
      </c>
      <c r="F11" s="43">
        <v>16.6666666666667</v>
      </c>
      <c r="G11" s="42" t="s">
        <v>153</v>
      </c>
      <c r="H11" s="37" t="s">
        <v>154</v>
      </c>
      <c r="I11" s="38">
        <v>29</v>
      </c>
      <c r="J11" s="39">
        <v>2.0588731219438601</v>
      </c>
      <c r="K11" s="43">
        <v>15.025906735751301</v>
      </c>
      <c r="L11" s="42" t="s">
        <v>151</v>
      </c>
      <c r="M11" s="37" t="s">
        <v>152</v>
      </c>
      <c r="N11" s="38">
        <v>22</v>
      </c>
      <c r="O11" s="39">
        <v>1.6851290425862748</v>
      </c>
      <c r="P11" s="44">
        <v>16.058394160583902</v>
      </c>
    </row>
    <row r="12" spans="1:16" s="7" customFormat="1" ht="28.9" customHeight="1">
      <c r="A12" s="35">
        <v>3</v>
      </c>
      <c r="B12" s="42" t="s">
        <v>291</v>
      </c>
      <c r="C12" s="37" t="s">
        <v>292</v>
      </c>
      <c r="D12" s="38">
        <v>33</v>
      </c>
      <c r="E12" s="39">
        <v>1.2158836406724867</v>
      </c>
      <c r="F12" s="43">
        <v>10</v>
      </c>
      <c r="G12" s="42" t="s">
        <v>291</v>
      </c>
      <c r="H12" s="37" t="s">
        <v>292</v>
      </c>
      <c r="I12" s="38">
        <v>21</v>
      </c>
      <c r="J12" s="39">
        <v>1.4909081227869332</v>
      </c>
      <c r="K12" s="43">
        <v>10.880829015544</v>
      </c>
      <c r="L12" s="42" t="s">
        <v>155</v>
      </c>
      <c r="M12" s="37" t="s">
        <v>156</v>
      </c>
      <c r="N12" s="38">
        <v>12</v>
      </c>
      <c r="O12" s="39">
        <v>0.91916129595614982</v>
      </c>
      <c r="P12" s="44">
        <v>8.7591240875912</v>
      </c>
    </row>
    <row r="13" spans="1:16" s="7" customFormat="1" ht="28.9" customHeight="1">
      <c r="A13" s="35">
        <v>4</v>
      </c>
      <c r="B13" s="42" t="s">
        <v>155</v>
      </c>
      <c r="C13" s="37" t="s">
        <v>156</v>
      </c>
      <c r="D13" s="38">
        <v>24</v>
      </c>
      <c r="E13" s="39">
        <v>0.88427901139817222</v>
      </c>
      <c r="F13" s="43">
        <v>7.2727272727273</v>
      </c>
      <c r="G13" s="42" t="s">
        <v>155</v>
      </c>
      <c r="H13" s="37" t="s">
        <v>156</v>
      </c>
      <c r="I13" s="38">
        <v>12</v>
      </c>
      <c r="J13" s="39">
        <v>0.85194749873539033</v>
      </c>
      <c r="K13" s="43">
        <v>6.2176165803109003</v>
      </c>
      <c r="L13" s="42" t="s">
        <v>291</v>
      </c>
      <c r="M13" s="37" t="s">
        <v>292</v>
      </c>
      <c r="N13" s="38">
        <v>12</v>
      </c>
      <c r="O13" s="39">
        <v>0.91916129595614982</v>
      </c>
      <c r="P13" s="44">
        <v>8.7591240875912</v>
      </c>
    </row>
    <row r="14" spans="1:16" s="7" customFormat="1" ht="28.9" customHeight="1">
      <c r="A14" s="35">
        <v>5</v>
      </c>
      <c r="B14" s="42" t="s">
        <v>157</v>
      </c>
      <c r="C14" s="37" t="s">
        <v>158</v>
      </c>
      <c r="D14" s="38">
        <v>19</v>
      </c>
      <c r="E14" s="39">
        <v>0.70005421735688644</v>
      </c>
      <c r="F14" s="43">
        <v>5.7575757575758004</v>
      </c>
      <c r="G14" s="42" t="s">
        <v>157</v>
      </c>
      <c r="H14" s="37" t="s">
        <v>158</v>
      </c>
      <c r="I14" s="38">
        <v>10</v>
      </c>
      <c r="J14" s="39">
        <v>0.70995624894615872</v>
      </c>
      <c r="K14" s="43">
        <v>5.1813471502591</v>
      </c>
      <c r="L14" s="42" t="s">
        <v>167</v>
      </c>
      <c r="M14" s="37" t="s">
        <v>168</v>
      </c>
      <c r="N14" s="38">
        <v>10</v>
      </c>
      <c r="O14" s="39">
        <v>0.7659677466301249</v>
      </c>
      <c r="P14" s="44">
        <v>7.2992700729926998</v>
      </c>
    </row>
    <row r="15" spans="1:16" s="7" customFormat="1" ht="28.9" customHeight="1">
      <c r="A15" s="35">
        <v>6</v>
      </c>
      <c r="B15" s="42" t="s">
        <v>167</v>
      </c>
      <c r="C15" s="37" t="s">
        <v>168</v>
      </c>
      <c r="D15" s="38">
        <v>19</v>
      </c>
      <c r="E15" s="39">
        <v>0.70005421735688644</v>
      </c>
      <c r="F15" s="43">
        <v>5.7575757575758004</v>
      </c>
      <c r="G15" s="42" t="s">
        <v>167</v>
      </c>
      <c r="H15" s="37" t="s">
        <v>168</v>
      </c>
      <c r="I15" s="38">
        <v>9</v>
      </c>
      <c r="J15" s="39">
        <v>0.63896062405154286</v>
      </c>
      <c r="K15" s="43">
        <v>4.6632124352332003</v>
      </c>
      <c r="L15" s="45" t="s">
        <v>157</v>
      </c>
      <c r="M15" s="37" t="s">
        <v>158</v>
      </c>
      <c r="N15" s="38">
        <v>9</v>
      </c>
      <c r="O15" s="39">
        <v>0.68937097196711239</v>
      </c>
      <c r="P15" s="44">
        <v>6.5693430656934</v>
      </c>
    </row>
    <row r="16" spans="1:16" s="7" customFormat="1" ht="28.9" customHeight="1">
      <c r="A16" s="35">
        <v>7</v>
      </c>
      <c r="B16" s="42" t="s">
        <v>161</v>
      </c>
      <c r="C16" s="37" t="s">
        <v>162</v>
      </c>
      <c r="D16" s="38">
        <v>10</v>
      </c>
      <c r="E16" s="39">
        <v>0.36844958808257178</v>
      </c>
      <c r="F16" s="43">
        <v>3.0303030303030001</v>
      </c>
      <c r="G16" s="42" t="s">
        <v>161</v>
      </c>
      <c r="H16" s="37" t="s">
        <v>162</v>
      </c>
      <c r="I16" s="38">
        <v>7</v>
      </c>
      <c r="J16" s="39">
        <v>0.49696937426231108</v>
      </c>
      <c r="K16" s="43">
        <v>3.6269430051813001</v>
      </c>
      <c r="L16" s="42" t="s">
        <v>163</v>
      </c>
      <c r="M16" s="37" t="s">
        <v>164</v>
      </c>
      <c r="N16" s="38">
        <v>3</v>
      </c>
      <c r="O16" s="39">
        <v>0.2297903239890374</v>
      </c>
      <c r="P16" s="44">
        <v>2.1897810218978</v>
      </c>
    </row>
    <row r="17" spans="1:16" s="7" customFormat="1" ht="28.9" customHeight="1">
      <c r="A17" s="46">
        <v>8</v>
      </c>
      <c r="B17" s="45" t="s">
        <v>165</v>
      </c>
      <c r="C17" s="37" t="s">
        <v>166</v>
      </c>
      <c r="D17" s="38">
        <v>6</v>
      </c>
      <c r="E17" s="39">
        <v>0.22106975284954311</v>
      </c>
      <c r="F17" s="43">
        <v>1.8181818181817999</v>
      </c>
      <c r="G17" s="42" t="s">
        <v>171</v>
      </c>
      <c r="H17" s="37" t="s">
        <v>172</v>
      </c>
      <c r="I17" s="38">
        <v>4</v>
      </c>
      <c r="J17" s="39">
        <v>0.2839824995784635</v>
      </c>
      <c r="K17" s="43">
        <v>2.0725388601036001</v>
      </c>
      <c r="L17" s="42" t="s">
        <v>161</v>
      </c>
      <c r="M17" s="37" t="s">
        <v>162</v>
      </c>
      <c r="N17" s="38">
        <v>3</v>
      </c>
      <c r="O17" s="39">
        <v>0.2297903239890374</v>
      </c>
      <c r="P17" s="44">
        <v>2.1897810218978</v>
      </c>
    </row>
    <row r="18" spans="1:16" s="7" customFormat="1" ht="28.9" customHeight="1">
      <c r="A18" s="35">
        <v>9</v>
      </c>
      <c r="B18" s="47" t="s">
        <v>169</v>
      </c>
      <c r="C18" s="37" t="s">
        <v>170</v>
      </c>
      <c r="D18" s="38">
        <v>5</v>
      </c>
      <c r="E18" s="39">
        <v>0.18422479404128589</v>
      </c>
      <c r="F18" s="43">
        <v>1.5151515151515</v>
      </c>
      <c r="G18" s="42" t="s">
        <v>169</v>
      </c>
      <c r="H18" s="37" t="s">
        <v>170</v>
      </c>
      <c r="I18" s="38">
        <v>4</v>
      </c>
      <c r="J18" s="39">
        <v>0.2839824995784635</v>
      </c>
      <c r="K18" s="43">
        <v>2.0725388601036001</v>
      </c>
      <c r="L18" s="42" t="s">
        <v>182</v>
      </c>
      <c r="M18" s="37" t="s">
        <v>183</v>
      </c>
      <c r="N18" s="38">
        <v>2</v>
      </c>
      <c r="O18" s="39">
        <v>0.153193549326025</v>
      </c>
      <c r="P18" s="44">
        <v>1.4598540145984999</v>
      </c>
    </row>
    <row r="19" spans="1:16" s="7" customFormat="1" ht="28.9" customHeight="1">
      <c r="A19" s="35">
        <v>10</v>
      </c>
      <c r="B19" s="48" t="s">
        <v>163</v>
      </c>
      <c r="C19" s="37" t="s">
        <v>164</v>
      </c>
      <c r="D19" s="38">
        <v>5</v>
      </c>
      <c r="E19" s="39">
        <v>0.18422479404128589</v>
      </c>
      <c r="F19" s="43">
        <v>1.5151515151515</v>
      </c>
      <c r="G19" s="47" t="s">
        <v>165</v>
      </c>
      <c r="H19" s="37" t="s">
        <v>166</v>
      </c>
      <c r="I19" s="38">
        <v>4</v>
      </c>
      <c r="J19" s="39">
        <v>0.2839824995784635</v>
      </c>
      <c r="K19" s="43">
        <v>2.0725388601036001</v>
      </c>
      <c r="L19" s="42" t="s">
        <v>165</v>
      </c>
      <c r="M19" s="37" t="s">
        <v>166</v>
      </c>
      <c r="N19" s="38">
        <v>2</v>
      </c>
      <c r="O19" s="39">
        <v>0.153193549326025</v>
      </c>
      <c r="P19" s="44">
        <v>1.4598540145984999</v>
      </c>
    </row>
    <row r="20" spans="1:16" s="7" customFormat="1" ht="28.9" customHeight="1">
      <c r="A20" s="35"/>
      <c r="B20" s="49"/>
      <c r="C20" s="50" t="s">
        <v>111</v>
      </c>
      <c r="D20" s="51">
        <v>87</v>
      </c>
      <c r="E20" s="39">
        <v>3.2055114163183744</v>
      </c>
      <c r="F20" s="52">
        <v>26.363636363636363</v>
      </c>
      <c r="G20" s="47"/>
      <c r="H20" s="50" t="s">
        <v>111</v>
      </c>
      <c r="I20" s="51">
        <v>48</v>
      </c>
      <c r="J20" s="39">
        <v>3.4077899949415618</v>
      </c>
      <c r="K20" s="52">
        <v>24.870466321243523</v>
      </c>
      <c r="L20" s="47"/>
      <c r="M20" s="50" t="s">
        <v>111</v>
      </c>
      <c r="N20" s="51">
        <v>36</v>
      </c>
      <c r="O20" s="53">
        <v>2.7574838878684496</v>
      </c>
      <c r="P20" s="44">
        <v>26.277372262773724</v>
      </c>
    </row>
    <row r="21" spans="1:16" s="7" customFormat="1" ht="28.9" customHeight="1">
      <c r="A21" s="54">
        <v>11</v>
      </c>
      <c r="B21" s="42" t="s">
        <v>171</v>
      </c>
      <c r="C21" s="37" t="s">
        <v>172</v>
      </c>
      <c r="D21" s="55">
        <v>4</v>
      </c>
      <c r="E21" s="56">
        <v>0.14737983523302869</v>
      </c>
      <c r="F21" s="44">
        <v>1.2121212121211999</v>
      </c>
      <c r="G21" s="57" t="s">
        <v>163</v>
      </c>
      <c r="H21" s="37" t="s">
        <v>164</v>
      </c>
      <c r="I21" s="55">
        <v>2</v>
      </c>
      <c r="J21" s="56">
        <v>0.14199124978923169</v>
      </c>
      <c r="K21" s="43">
        <v>1.0362694300518001</v>
      </c>
      <c r="L21" s="58" t="s">
        <v>272</v>
      </c>
      <c r="M21" s="37" t="s">
        <v>108</v>
      </c>
      <c r="N21" s="55">
        <v>1</v>
      </c>
      <c r="O21" s="39">
        <v>7.6596774663012498E-2</v>
      </c>
      <c r="P21" s="59">
        <v>0.72992700729930005</v>
      </c>
    </row>
    <row r="22" spans="1:16" s="7" customFormat="1" ht="28.9" customHeight="1">
      <c r="A22" s="35">
        <v>12</v>
      </c>
      <c r="B22" s="48" t="s">
        <v>182</v>
      </c>
      <c r="C22" s="37" t="s">
        <v>183</v>
      </c>
      <c r="D22" s="38">
        <v>2</v>
      </c>
      <c r="E22" s="39">
        <v>7.3689917616514403E-2</v>
      </c>
      <c r="F22" s="43">
        <v>0.60606060606059997</v>
      </c>
      <c r="G22" s="48" t="s">
        <v>110</v>
      </c>
      <c r="H22" s="37" t="s">
        <v>109</v>
      </c>
      <c r="I22" s="38">
        <v>2</v>
      </c>
      <c r="J22" s="39">
        <v>0.14199124978923169</v>
      </c>
      <c r="K22" s="43">
        <v>1.0362694300518001</v>
      </c>
      <c r="L22" s="60" t="s">
        <v>169</v>
      </c>
      <c r="M22" s="37" t="s">
        <v>170</v>
      </c>
      <c r="N22" s="38">
        <v>1</v>
      </c>
      <c r="O22" s="39">
        <v>7.6596774663012498E-2</v>
      </c>
      <c r="P22" s="44">
        <v>0.72992700729930005</v>
      </c>
    </row>
    <row r="23" spans="1:16" s="7" customFormat="1" ht="28.9" customHeight="1">
      <c r="A23" s="35">
        <v>13</v>
      </c>
      <c r="B23" s="42" t="s">
        <v>110</v>
      </c>
      <c r="C23" s="37" t="s">
        <v>109</v>
      </c>
      <c r="D23" s="38">
        <v>2</v>
      </c>
      <c r="E23" s="39">
        <v>7.3689917616514403E-2</v>
      </c>
      <c r="F23" s="43">
        <v>0.60606060606059997</v>
      </c>
      <c r="G23" s="42" t="s">
        <v>293</v>
      </c>
      <c r="H23" s="37" t="s">
        <v>294</v>
      </c>
      <c r="I23" s="38">
        <v>1</v>
      </c>
      <c r="J23" s="39">
        <v>7.0995624894615902E-2</v>
      </c>
      <c r="K23" s="43">
        <v>0.51813471502590003</v>
      </c>
      <c r="L23" s="45" t="s">
        <v>180</v>
      </c>
      <c r="M23" s="37" t="s">
        <v>181</v>
      </c>
      <c r="N23" s="38">
        <v>1</v>
      </c>
      <c r="O23" s="39">
        <v>7.6596774663012498E-2</v>
      </c>
      <c r="P23" s="44">
        <v>0.72992700729930005</v>
      </c>
    </row>
    <row r="24" spans="1:16" s="7" customFormat="1" ht="28.9" customHeight="1">
      <c r="A24" s="35">
        <v>14</v>
      </c>
      <c r="B24" s="42" t="s">
        <v>178</v>
      </c>
      <c r="C24" s="37" t="s">
        <v>179</v>
      </c>
      <c r="D24" s="38">
        <v>2</v>
      </c>
      <c r="E24" s="39">
        <v>7.3689917616514403E-2</v>
      </c>
      <c r="F24" s="43">
        <v>0.60606060606059997</v>
      </c>
      <c r="G24" s="48" t="s">
        <v>188</v>
      </c>
      <c r="H24" s="37" t="s">
        <v>189</v>
      </c>
      <c r="I24" s="38">
        <v>1</v>
      </c>
      <c r="J24" s="39">
        <v>7.0995624894615902E-2</v>
      </c>
      <c r="K24" s="43">
        <v>0.51813471502590003</v>
      </c>
      <c r="L24" s="45" t="s">
        <v>295</v>
      </c>
      <c r="M24" s="37" t="s">
        <v>296</v>
      </c>
      <c r="N24" s="38">
        <v>1</v>
      </c>
      <c r="O24" s="39">
        <v>7.6596774663012498E-2</v>
      </c>
      <c r="P24" s="44">
        <v>0.72992700729930005</v>
      </c>
    </row>
    <row r="25" spans="1:16" s="7" customFormat="1" ht="28.9" customHeight="1">
      <c r="A25" s="61">
        <v>15</v>
      </c>
      <c r="B25" s="62" t="s">
        <v>272</v>
      </c>
      <c r="C25" s="50" t="s">
        <v>108</v>
      </c>
      <c r="D25" s="63">
        <v>1</v>
      </c>
      <c r="E25" s="53">
        <v>3.6844958808257201E-2</v>
      </c>
      <c r="F25" s="52">
        <v>0.30303030303029999</v>
      </c>
      <c r="G25" s="62" t="s">
        <v>297</v>
      </c>
      <c r="H25" s="50" t="s">
        <v>298</v>
      </c>
      <c r="I25" s="64">
        <v>1</v>
      </c>
      <c r="J25" s="53">
        <v>7.0995624894615902E-2</v>
      </c>
      <c r="K25" s="52">
        <v>0.51813471502590003</v>
      </c>
      <c r="L25" s="62" t="s">
        <v>299</v>
      </c>
      <c r="M25" s="50" t="s">
        <v>300</v>
      </c>
      <c r="N25" s="64">
        <v>1</v>
      </c>
      <c r="O25" s="53">
        <v>7.6596774663012498E-2</v>
      </c>
      <c r="P25" s="65">
        <v>0.72992700729930005</v>
      </c>
    </row>
    <row r="26" spans="1:16" s="66" customFormat="1" ht="15.75" customHeight="1">
      <c r="A26" s="18" t="s">
        <v>301</v>
      </c>
      <c r="B26" s="18"/>
      <c r="G26" s="67"/>
      <c r="L26" s="67"/>
    </row>
  </sheetData>
  <mergeCells count="2">
    <mergeCell ref="A1:P2"/>
    <mergeCell ref="H3:I3"/>
  </mergeCells>
  <phoneticPr fontId="2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showGridLines="0" workbookViewId="0">
      <selection sqref="A1:P2"/>
    </sheetView>
  </sheetViews>
  <sheetFormatPr defaultColWidth="9" defaultRowHeight="15.75"/>
  <cols>
    <col min="1" max="1" width="3" style="1" customWidth="1"/>
    <col min="2" max="2" width="13.125" style="6" customWidth="1"/>
    <col min="3" max="3" width="19.875" style="7" customWidth="1"/>
    <col min="4" max="6" width="7.875" style="1" customWidth="1"/>
    <col min="7" max="7" width="13.125" style="6" customWidth="1"/>
    <col min="8" max="8" width="19.875" style="1" customWidth="1"/>
    <col min="9" max="11" width="7.875" style="1" customWidth="1"/>
    <col min="12" max="12" width="13.125" style="6" customWidth="1"/>
    <col min="13" max="13" width="19.875" style="1" customWidth="1"/>
    <col min="14" max="16" width="7.875" style="1" customWidth="1"/>
    <col min="17" max="16384" width="9" style="1"/>
  </cols>
  <sheetData>
    <row r="1" spans="1:16" ht="25.5" customHeight="1">
      <c r="A1" s="410" t="s">
        <v>289</v>
      </c>
      <c r="B1" s="410"/>
      <c r="C1" s="410"/>
      <c r="D1" s="410"/>
      <c r="E1" s="410"/>
      <c r="F1" s="410"/>
      <c r="G1" s="410"/>
      <c r="H1" s="410"/>
      <c r="I1" s="410"/>
      <c r="J1" s="410"/>
      <c r="K1" s="410"/>
      <c r="L1" s="410"/>
      <c r="M1" s="410"/>
      <c r="N1" s="410"/>
      <c r="O1" s="410"/>
      <c r="P1" s="410"/>
    </row>
    <row r="2" spans="1:16" ht="10.5" customHeight="1">
      <c r="A2" s="410"/>
      <c r="B2" s="410"/>
      <c r="C2" s="410"/>
      <c r="D2" s="410"/>
      <c r="E2" s="410"/>
      <c r="F2" s="410"/>
      <c r="G2" s="410"/>
      <c r="H2" s="410"/>
      <c r="I2" s="410"/>
      <c r="J2" s="410"/>
      <c r="K2" s="410"/>
      <c r="L2" s="410"/>
      <c r="M2" s="410"/>
      <c r="N2" s="410"/>
      <c r="O2" s="410"/>
      <c r="P2" s="410"/>
    </row>
    <row r="3" spans="1:16" ht="16.5">
      <c r="A3" s="2" t="s">
        <v>287</v>
      </c>
      <c r="B3" s="3"/>
      <c r="C3" s="4"/>
      <c r="D3" s="5"/>
      <c r="E3" s="5"/>
      <c r="F3" s="5"/>
      <c r="G3" s="3"/>
      <c r="H3" s="5"/>
      <c r="I3" s="5"/>
      <c r="J3" s="5"/>
      <c r="K3" s="5"/>
      <c r="L3" s="3"/>
      <c r="M3" s="5"/>
      <c r="N3" s="5"/>
      <c r="O3" s="5"/>
      <c r="P3" s="4"/>
    </row>
    <row r="4" spans="1:16">
      <c r="P4" s="8" t="s">
        <v>238</v>
      </c>
    </row>
    <row r="5" spans="1:16" s="18" customFormat="1" ht="14.25">
      <c r="A5" s="9" t="s">
        <v>0</v>
      </c>
      <c r="B5" s="10"/>
      <c r="C5" s="11" t="s">
        <v>1</v>
      </c>
      <c r="D5" s="10"/>
      <c r="E5" s="12"/>
      <c r="F5" s="13"/>
      <c r="G5" s="10"/>
      <c r="H5" s="11" t="s">
        <v>2</v>
      </c>
      <c r="I5" s="10"/>
      <c r="J5" s="14"/>
      <c r="K5" s="15"/>
      <c r="L5" s="16"/>
      <c r="M5" s="11" t="s">
        <v>3</v>
      </c>
      <c r="N5" s="10"/>
      <c r="O5" s="14"/>
      <c r="P5" s="17"/>
    </row>
    <row r="6" spans="1:16" s="26" customFormat="1" ht="14.25">
      <c r="A6" s="19"/>
      <c r="B6" s="20" t="s">
        <v>33</v>
      </c>
      <c r="C6" s="21"/>
      <c r="D6" s="22" t="s">
        <v>250</v>
      </c>
      <c r="E6" s="23" t="s">
        <v>131</v>
      </c>
      <c r="F6" s="22" t="s">
        <v>251</v>
      </c>
      <c r="G6" s="20" t="s">
        <v>33</v>
      </c>
      <c r="H6" s="21"/>
      <c r="I6" s="22" t="s">
        <v>250</v>
      </c>
      <c r="J6" s="23" t="s">
        <v>131</v>
      </c>
      <c r="K6" s="22" t="s">
        <v>251</v>
      </c>
      <c r="L6" s="20" t="s">
        <v>33</v>
      </c>
      <c r="M6" s="21"/>
      <c r="N6" s="22" t="s">
        <v>250</v>
      </c>
      <c r="O6" s="24" t="s">
        <v>131</v>
      </c>
      <c r="P6" s="25" t="s">
        <v>251</v>
      </c>
    </row>
    <row r="7" spans="1:16" s="26" customFormat="1" ht="14.25">
      <c r="A7" s="19"/>
      <c r="B7" s="27" t="s">
        <v>252</v>
      </c>
      <c r="C7" s="28" t="s">
        <v>253</v>
      </c>
      <c r="D7" s="29"/>
      <c r="E7" s="30" t="s">
        <v>254</v>
      </c>
      <c r="F7" s="29" t="s">
        <v>255</v>
      </c>
      <c r="G7" s="27" t="s">
        <v>252</v>
      </c>
      <c r="H7" s="28" t="s">
        <v>253</v>
      </c>
      <c r="I7" s="29"/>
      <c r="J7" s="30" t="s">
        <v>254</v>
      </c>
      <c r="K7" s="29" t="s">
        <v>255</v>
      </c>
      <c r="L7" s="27" t="s">
        <v>252</v>
      </c>
      <c r="M7" s="28" t="s">
        <v>253</v>
      </c>
      <c r="N7" s="29"/>
      <c r="O7" s="30" t="s">
        <v>254</v>
      </c>
      <c r="P7" s="27" t="s">
        <v>255</v>
      </c>
    </row>
    <row r="8" spans="1:16" s="26" customFormat="1" ht="14.25">
      <c r="A8" s="31" t="s">
        <v>256</v>
      </c>
      <c r="B8" s="32" t="s">
        <v>257</v>
      </c>
      <c r="C8" s="33"/>
      <c r="D8" s="31" t="s">
        <v>258</v>
      </c>
      <c r="E8" s="34" t="s">
        <v>131</v>
      </c>
      <c r="F8" s="31" t="s">
        <v>16</v>
      </c>
      <c r="G8" s="32" t="s">
        <v>257</v>
      </c>
      <c r="H8" s="33"/>
      <c r="I8" s="31" t="s">
        <v>258</v>
      </c>
      <c r="J8" s="34" t="s">
        <v>131</v>
      </c>
      <c r="K8" s="31" t="s">
        <v>16</v>
      </c>
      <c r="L8" s="32" t="s">
        <v>257</v>
      </c>
      <c r="M8" s="33"/>
      <c r="N8" s="31" t="s">
        <v>258</v>
      </c>
      <c r="O8" s="34" t="s">
        <v>131</v>
      </c>
      <c r="P8" s="32" t="s">
        <v>16</v>
      </c>
    </row>
    <row r="9" spans="1:16" ht="28.9" customHeight="1">
      <c r="A9" s="35"/>
      <c r="B9" s="36" t="s">
        <v>45</v>
      </c>
      <c r="C9" s="37" t="s">
        <v>18</v>
      </c>
      <c r="D9" s="38">
        <v>339</v>
      </c>
      <c r="E9" s="39">
        <v>12.223530512582395</v>
      </c>
      <c r="F9" s="40">
        <v>100</v>
      </c>
      <c r="G9" s="36" t="s">
        <v>45</v>
      </c>
      <c r="H9" s="37" t="s">
        <v>18</v>
      </c>
      <c r="I9" s="38">
        <v>185</v>
      </c>
      <c r="J9" s="39">
        <v>12.844809360463884</v>
      </c>
      <c r="K9" s="40">
        <v>100</v>
      </c>
      <c r="L9" s="36" t="s">
        <v>45</v>
      </c>
      <c r="M9" s="37" t="s">
        <v>18</v>
      </c>
      <c r="N9" s="38">
        <v>154</v>
      </c>
      <c r="O9" s="39">
        <v>11.552290241540385</v>
      </c>
      <c r="P9" s="41">
        <v>100</v>
      </c>
    </row>
    <row r="10" spans="1:16" s="7" customFormat="1" ht="28.9" customHeight="1">
      <c r="A10" s="35">
        <v>1</v>
      </c>
      <c r="B10" s="42" t="s">
        <v>101</v>
      </c>
      <c r="C10" s="37" t="s">
        <v>19</v>
      </c>
      <c r="D10" s="38">
        <v>74</v>
      </c>
      <c r="E10" s="39">
        <v>2.6682632977318499</v>
      </c>
      <c r="F10" s="43">
        <v>21.828908554572301</v>
      </c>
      <c r="G10" s="42" t="s">
        <v>53</v>
      </c>
      <c r="H10" s="37" t="s">
        <v>20</v>
      </c>
      <c r="I10" s="38">
        <v>39</v>
      </c>
      <c r="J10" s="39">
        <v>2.7078246759896838</v>
      </c>
      <c r="K10" s="43">
        <v>21.081081081081098</v>
      </c>
      <c r="L10" s="42" t="s">
        <v>101</v>
      </c>
      <c r="M10" s="37" t="s">
        <v>19</v>
      </c>
      <c r="N10" s="38">
        <v>36</v>
      </c>
      <c r="O10" s="39">
        <v>2.7005353811393111</v>
      </c>
      <c r="P10" s="44">
        <v>23.3766233766234</v>
      </c>
    </row>
    <row r="11" spans="1:16" s="7" customFormat="1" ht="28.9" customHeight="1">
      <c r="A11" s="35">
        <v>2</v>
      </c>
      <c r="B11" s="42" t="s">
        <v>53</v>
      </c>
      <c r="C11" s="37" t="s">
        <v>20</v>
      </c>
      <c r="D11" s="38">
        <v>65</v>
      </c>
      <c r="E11" s="39">
        <v>2.3437447885482467</v>
      </c>
      <c r="F11" s="43">
        <v>19.174041297935101</v>
      </c>
      <c r="G11" s="42" t="s">
        <v>101</v>
      </c>
      <c r="H11" s="37" t="s">
        <v>19</v>
      </c>
      <c r="I11" s="38">
        <v>38</v>
      </c>
      <c r="J11" s="39">
        <v>2.6383932740412308</v>
      </c>
      <c r="K11" s="43">
        <v>20.540540540540501</v>
      </c>
      <c r="L11" s="42" t="s">
        <v>53</v>
      </c>
      <c r="M11" s="37" t="s">
        <v>20</v>
      </c>
      <c r="N11" s="38">
        <v>26</v>
      </c>
      <c r="O11" s="39">
        <v>1.9503866641561687</v>
      </c>
      <c r="P11" s="44">
        <v>16.883116883116902</v>
      </c>
    </row>
    <row r="12" spans="1:16" s="7" customFormat="1" ht="28.9" customHeight="1">
      <c r="A12" s="35">
        <v>3</v>
      </c>
      <c r="B12" s="42" t="s">
        <v>96</v>
      </c>
      <c r="C12" s="37" t="s">
        <v>36</v>
      </c>
      <c r="D12" s="38">
        <v>24</v>
      </c>
      <c r="E12" s="39">
        <v>0.86538269115627564</v>
      </c>
      <c r="F12" s="43">
        <v>7.0796460176991003</v>
      </c>
      <c r="G12" s="42" t="s">
        <v>96</v>
      </c>
      <c r="H12" s="37" t="s">
        <v>36</v>
      </c>
      <c r="I12" s="38">
        <v>17</v>
      </c>
      <c r="J12" s="39">
        <v>1.1803338331237085</v>
      </c>
      <c r="K12" s="43">
        <v>9.1891891891892001</v>
      </c>
      <c r="L12" s="42" t="s">
        <v>68</v>
      </c>
      <c r="M12" s="37" t="s">
        <v>37</v>
      </c>
      <c r="N12" s="38">
        <v>11</v>
      </c>
      <c r="O12" s="39">
        <v>0.82516358868145612</v>
      </c>
      <c r="P12" s="44">
        <v>7.1428571428570997</v>
      </c>
    </row>
    <row r="13" spans="1:16" s="7" customFormat="1" ht="28.9" customHeight="1">
      <c r="A13" s="35">
        <v>4</v>
      </c>
      <c r="B13" s="42" t="s">
        <v>68</v>
      </c>
      <c r="C13" s="37" t="s">
        <v>37</v>
      </c>
      <c r="D13" s="38">
        <v>19</v>
      </c>
      <c r="E13" s="39">
        <v>0.68509463049871822</v>
      </c>
      <c r="F13" s="43">
        <v>5.6047197640117998</v>
      </c>
      <c r="G13" s="42" t="s">
        <v>103</v>
      </c>
      <c r="H13" s="37" t="s">
        <v>38</v>
      </c>
      <c r="I13" s="38">
        <v>13</v>
      </c>
      <c r="J13" s="39">
        <v>0.9026082253298946</v>
      </c>
      <c r="K13" s="43">
        <v>7.0270270270269997</v>
      </c>
      <c r="L13" s="42" t="s">
        <v>102</v>
      </c>
      <c r="M13" s="37" t="s">
        <v>40</v>
      </c>
      <c r="N13" s="38">
        <v>9</v>
      </c>
      <c r="O13" s="39">
        <v>0.67513384528482778</v>
      </c>
      <c r="P13" s="44">
        <v>5.8441558441558001</v>
      </c>
    </row>
    <row r="14" spans="1:16" s="7" customFormat="1" ht="28.9" customHeight="1">
      <c r="A14" s="35">
        <v>5</v>
      </c>
      <c r="B14" s="42" t="s">
        <v>103</v>
      </c>
      <c r="C14" s="37" t="s">
        <v>38</v>
      </c>
      <c r="D14" s="38">
        <v>19</v>
      </c>
      <c r="E14" s="39">
        <v>0.68509463049871822</v>
      </c>
      <c r="F14" s="43">
        <v>5.6047197640117998</v>
      </c>
      <c r="G14" s="42" t="s">
        <v>68</v>
      </c>
      <c r="H14" s="37" t="s">
        <v>37</v>
      </c>
      <c r="I14" s="38">
        <v>8</v>
      </c>
      <c r="J14" s="39">
        <v>0.55545121558762756</v>
      </c>
      <c r="K14" s="43">
        <v>4.3243243243242997</v>
      </c>
      <c r="L14" s="42" t="s">
        <v>96</v>
      </c>
      <c r="M14" s="37" t="s">
        <v>36</v>
      </c>
      <c r="N14" s="38">
        <v>7</v>
      </c>
      <c r="O14" s="39">
        <v>0.52510410188819934</v>
      </c>
      <c r="P14" s="44">
        <v>4.5454545454544997</v>
      </c>
    </row>
    <row r="15" spans="1:16" s="7" customFormat="1" ht="28.9" customHeight="1">
      <c r="A15" s="35">
        <v>6</v>
      </c>
      <c r="B15" s="42" t="s">
        <v>102</v>
      </c>
      <c r="C15" s="37" t="s">
        <v>40</v>
      </c>
      <c r="D15" s="38">
        <v>14</v>
      </c>
      <c r="E15" s="39">
        <v>0.50480656984116079</v>
      </c>
      <c r="F15" s="43">
        <v>4.1297935103245003</v>
      </c>
      <c r="G15" s="42" t="s">
        <v>102</v>
      </c>
      <c r="H15" s="37" t="s">
        <v>40</v>
      </c>
      <c r="I15" s="38">
        <v>5</v>
      </c>
      <c r="J15" s="39">
        <v>0.34715700974226715</v>
      </c>
      <c r="K15" s="43">
        <v>2.7027027027027</v>
      </c>
      <c r="L15" s="45" t="s">
        <v>103</v>
      </c>
      <c r="M15" s="37" t="s">
        <v>38</v>
      </c>
      <c r="N15" s="38">
        <v>6</v>
      </c>
      <c r="O15" s="39">
        <v>0.45008923018988523</v>
      </c>
      <c r="P15" s="44">
        <v>3.8961038961039001</v>
      </c>
    </row>
    <row r="16" spans="1:16" s="7" customFormat="1" ht="28.9" customHeight="1">
      <c r="A16" s="35">
        <v>7</v>
      </c>
      <c r="B16" s="42" t="s">
        <v>48</v>
      </c>
      <c r="C16" s="37" t="s">
        <v>25</v>
      </c>
      <c r="D16" s="38">
        <v>7</v>
      </c>
      <c r="E16" s="39">
        <v>0.2524032849205804</v>
      </c>
      <c r="F16" s="43">
        <v>2.0648967551621999</v>
      </c>
      <c r="G16" s="42" t="s">
        <v>48</v>
      </c>
      <c r="H16" s="37" t="s">
        <v>25</v>
      </c>
      <c r="I16" s="38">
        <v>3</v>
      </c>
      <c r="J16" s="39">
        <v>0.20829420584536029</v>
      </c>
      <c r="K16" s="43">
        <v>1.6216216216216</v>
      </c>
      <c r="L16" s="42" t="s">
        <v>48</v>
      </c>
      <c r="M16" s="37" t="s">
        <v>25</v>
      </c>
      <c r="N16" s="38">
        <v>4</v>
      </c>
      <c r="O16" s="39">
        <v>0.30005948679325678</v>
      </c>
      <c r="P16" s="44">
        <v>2.5974025974026</v>
      </c>
    </row>
    <row r="17" spans="1:16" s="7" customFormat="1" ht="28.9" customHeight="1">
      <c r="A17" s="46">
        <v>8</v>
      </c>
      <c r="B17" s="45" t="s">
        <v>75</v>
      </c>
      <c r="C17" s="37" t="s">
        <v>22</v>
      </c>
      <c r="D17" s="38">
        <v>5</v>
      </c>
      <c r="E17" s="39">
        <v>0.1802880606575574</v>
      </c>
      <c r="F17" s="43">
        <v>1.4749262536873</v>
      </c>
      <c r="G17" s="42" t="s">
        <v>75</v>
      </c>
      <c r="H17" s="37" t="s">
        <v>22</v>
      </c>
      <c r="I17" s="38">
        <v>3</v>
      </c>
      <c r="J17" s="39">
        <v>0.20829420584536029</v>
      </c>
      <c r="K17" s="43">
        <v>1.6216216216216</v>
      </c>
      <c r="L17" s="42" t="s">
        <v>90</v>
      </c>
      <c r="M17" s="37" t="s">
        <v>39</v>
      </c>
      <c r="N17" s="38">
        <v>3</v>
      </c>
      <c r="O17" s="39">
        <v>0.22504461509494261</v>
      </c>
      <c r="P17" s="44">
        <v>1.9480519480519001</v>
      </c>
    </row>
    <row r="18" spans="1:16" s="7" customFormat="1" ht="28.9" customHeight="1">
      <c r="A18" s="35">
        <v>9</v>
      </c>
      <c r="B18" s="47" t="s">
        <v>55</v>
      </c>
      <c r="C18" s="37" t="s">
        <v>113</v>
      </c>
      <c r="D18" s="38">
        <v>4</v>
      </c>
      <c r="E18" s="39">
        <v>0.14423044852604591</v>
      </c>
      <c r="F18" s="43">
        <v>1.1799410029499</v>
      </c>
      <c r="G18" s="42" t="s">
        <v>55</v>
      </c>
      <c r="H18" s="37" t="s">
        <v>113</v>
      </c>
      <c r="I18" s="38">
        <v>2</v>
      </c>
      <c r="J18" s="39">
        <v>0.13886280389690692</v>
      </c>
      <c r="K18" s="43">
        <v>1.0810810810811</v>
      </c>
      <c r="L18" s="42" t="s">
        <v>55</v>
      </c>
      <c r="M18" s="37" t="s">
        <v>113</v>
      </c>
      <c r="N18" s="38">
        <v>2</v>
      </c>
      <c r="O18" s="39">
        <v>0.15002974339662839</v>
      </c>
      <c r="P18" s="44">
        <v>1.2987012987013</v>
      </c>
    </row>
    <row r="19" spans="1:16" s="7" customFormat="1" ht="28.9" customHeight="1">
      <c r="A19" s="35">
        <v>10</v>
      </c>
      <c r="B19" s="48" t="s">
        <v>69</v>
      </c>
      <c r="C19" s="37" t="s">
        <v>21</v>
      </c>
      <c r="D19" s="38">
        <v>4</v>
      </c>
      <c r="E19" s="39">
        <v>0.14423044852604591</v>
      </c>
      <c r="F19" s="43">
        <v>1.1799410029499</v>
      </c>
      <c r="G19" s="47" t="s">
        <v>69</v>
      </c>
      <c r="H19" s="37" t="s">
        <v>21</v>
      </c>
      <c r="I19" s="38">
        <v>2</v>
      </c>
      <c r="J19" s="39">
        <v>0.13886280389690692</v>
      </c>
      <c r="K19" s="43">
        <v>1.0810810810811</v>
      </c>
      <c r="L19" s="42" t="s">
        <v>69</v>
      </c>
      <c r="M19" s="37" t="s">
        <v>21</v>
      </c>
      <c r="N19" s="38">
        <v>2</v>
      </c>
      <c r="O19" s="39">
        <v>0.15002974339662839</v>
      </c>
      <c r="P19" s="44">
        <v>1.2987012987013</v>
      </c>
    </row>
    <row r="20" spans="1:16" s="7" customFormat="1" ht="28.9" customHeight="1">
      <c r="A20" s="35"/>
      <c r="B20" s="49"/>
      <c r="C20" s="50" t="s">
        <v>24</v>
      </c>
      <c r="D20" s="51">
        <v>104</v>
      </c>
      <c r="E20" s="39">
        <v>3.7499916616771944</v>
      </c>
      <c r="F20" s="52">
        <v>30.678466076696164</v>
      </c>
      <c r="G20" s="47"/>
      <c r="H20" s="50" t="s">
        <v>24</v>
      </c>
      <c r="I20" s="51">
        <v>55</v>
      </c>
      <c r="J20" s="39">
        <v>3.8187271071649387</v>
      </c>
      <c r="K20" s="52">
        <v>29.72972972972973</v>
      </c>
      <c r="L20" s="47"/>
      <c r="M20" s="50" t="s">
        <v>24</v>
      </c>
      <c r="N20" s="51">
        <v>48</v>
      </c>
      <c r="O20" s="53">
        <v>3.6007138415190814</v>
      </c>
      <c r="P20" s="44">
        <v>31.168831168831169</v>
      </c>
    </row>
    <row r="21" spans="1:16" s="7" customFormat="1" ht="28.9" customHeight="1">
      <c r="A21" s="54">
        <v>11</v>
      </c>
      <c r="B21" s="42" t="s">
        <v>90</v>
      </c>
      <c r="C21" s="37" t="s">
        <v>39</v>
      </c>
      <c r="D21" s="55">
        <v>3</v>
      </c>
      <c r="E21" s="56">
        <v>0.1081728363945345</v>
      </c>
      <c r="F21" s="44">
        <v>0.88495575221239997</v>
      </c>
      <c r="G21" s="57" t="s">
        <v>95</v>
      </c>
      <c r="H21" s="37" t="s">
        <v>94</v>
      </c>
      <c r="I21" s="55">
        <v>2</v>
      </c>
      <c r="J21" s="56">
        <v>0.13886280389690692</v>
      </c>
      <c r="K21" s="43">
        <v>1.0810810810811</v>
      </c>
      <c r="L21" s="58" t="s">
        <v>75</v>
      </c>
      <c r="M21" s="37" t="s">
        <v>22</v>
      </c>
      <c r="N21" s="55">
        <v>2</v>
      </c>
      <c r="O21" s="39">
        <v>0.15002974339662839</v>
      </c>
      <c r="P21" s="59">
        <v>1.2987012987013</v>
      </c>
    </row>
    <row r="22" spans="1:16" s="7" customFormat="1" ht="28.9" customHeight="1">
      <c r="A22" s="35">
        <v>12</v>
      </c>
      <c r="B22" s="48" t="s">
        <v>95</v>
      </c>
      <c r="C22" s="37" t="s">
        <v>94</v>
      </c>
      <c r="D22" s="38">
        <v>3</v>
      </c>
      <c r="E22" s="39">
        <v>0.1081728363945345</v>
      </c>
      <c r="F22" s="43">
        <v>0.88495575221239997</v>
      </c>
      <c r="G22" s="48" t="s">
        <v>50</v>
      </c>
      <c r="H22" s="37" t="s">
        <v>49</v>
      </c>
      <c r="I22" s="38">
        <v>1</v>
      </c>
      <c r="J22" s="39">
        <v>6.9431401948453403E-2</v>
      </c>
      <c r="K22" s="43">
        <v>0.54054054054050005</v>
      </c>
      <c r="L22" s="60" t="s">
        <v>56</v>
      </c>
      <c r="M22" s="37" t="s">
        <v>28</v>
      </c>
      <c r="N22" s="38">
        <v>1</v>
      </c>
      <c r="O22" s="39">
        <v>7.5014871698314195E-2</v>
      </c>
      <c r="P22" s="44">
        <v>0.64935064935060005</v>
      </c>
    </row>
    <row r="23" spans="1:16" s="7" customFormat="1" ht="28.9" customHeight="1">
      <c r="A23" s="35">
        <v>13</v>
      </c>
      <c r="B23" s="42" t="s">
        <v>56</v>
      </c>
      <c r="C23" s="37" t="s">
        <v>28</v>
      </c>
      <c r="D23" s="38">
        <v>2</v>
      </c>
      <c r="E23" s="39">
        <v>7.2115224263022998E-2</v>
      </c>
      <c r="F23" s="43">
        <v>0.58997050147490004</v>
      </c>
      <c r="G23" s="42" t="s">
        <v>56</v>
      </c>
      <c r="H23" s="37" t="s">
        <v>28</v>
      </c>
      <c r="I23" s="38">
        <v>1</v>
      </c>
      <c r="J23" s="39">
        <v>6.9431401948453403E-2</v>
      </c>
      <c r="K23" s="43">
        <v>0.54054054054050005</v>
      </c>
      <c r="L23" s="45" t="s">
        <v>61</v>
      </c>
      <c r="M23" s="37" t="s">
        <v>43</v>
      </c>
      <c r="N23" s="38">
        <v>1</v>
      </c>
      <c r="O23" s="39">
        <v>7.5014871698314195E-2</v>
      </c>
      <c r="P23" s="44">
        <v>0.64935064935060005</v>
      </c>
    </row>
    <row r="24" spans="1:16" s="7" customFormat="1" ht="28.9" customHeight="1">
      <c r="A24" s="35">
        <v>14</v>
      </c>
      <c r="B24" s="42" t="s">
        <v>84</v>
      </c>
      <c r="C24" s="37" t="s">
        <v>83</v>
      </c>
      <c r="D24" s="38">
        <v>2</v>
      </c>
      <c r="E24" s="39">
        <v>7.2115224263022998E-2</v>
      </c>
      <c r="F24" s="43">
        <v>0.58997050147490004</v>
      </c>
      <c r="G24" s="48" t="s">
        <v>57</v>
      </c>
      <c r="H24" s="37" t="s">
        <v>26</v>
      </c>
      <c r="I24" s="38">
        <v>1</v>
      </c>
      <c r="J24" s="39">
        <v>6.9431401948453403E-2</v>
      </c>
      <c r="K24" s="43">
        <v>0.54054054054050005</v>
      </c>
      <c r="L24" s="45" t="s">
        <v>114</v>
      </c>
      <c r="M24" s="37" t="s">
        <v>44</v>
      </c>
      <c r="N24" s="38">
        <v>1</v>
      </c>
      <c r="O24" s="39">
        <v>7.5014871698314195E-2</v>
      </c>
      <c r="P24" s="44">
        <v>0.64935064935060005</v>
      </c>
    </row>
    <row r="25" spans="1:16" s="7" customFormat="1" ht="28.9" customHeight="1">
      <c r="A25" s="61">
        <v>15</v>
      </c>
      <c r="B25" s="62" t="s">
        <v>50</v>
      </c>
      <c r="C25" s="50" t="s">
        <v>49</v>
      </c>
      <c r="D25" s="63">
        <v>1</v>
      </c>
      <c r="E25" s="53">
        <v>3.6057612131511499E-2</v>
      </c>
      <c r="F25" s="52">
        <v>0.29498525073749998</v>
      </c>
      <c r="G25" s="62" t="s">
        <v>74</v>
      </c>
      <c r="H25" s="50" t="s">
        <v>247</v>
      </c>
      <c r="I25" s="64">
        <v>1</v>
      </c>
      <c r="J25" s="53">
        <v>6.9431401948453403E-2</v>
      </c>
      <c r="K25" s="52">
        <v>0.54054054054050005</v>
      </c>
      <c r="L25" s="62" t="s">
        <v>84</v>
      </c>
      <c r="M25" s="50" t="s">
        <v>83</v>
      </c>
      <c r="N25" s="64">
        <v>1</v>
      </c>
      <c r="O25" s="53">
        <v>7.5014871698314195E-2</v>
      </c>
      <c r="P25" s="65">
        <v>0.64935064935060005</v>
      </c>
    </row>
    <row r="26" spans="1:16" s="66" customFormat="1" ht="15.75" customHeight="1">
      <c r="A26" s="18" t="s">
        <v>288</v>
      </c>
      <c r="B26" s="18"/>
      <c r="G26" s="67"/>
      <c r="L26" s="67"/>
    </row>
  </sheetData>
  <mergeCells count="1">
    <mergeCell ref="A1:P2"/>
  </mergeCells>
  <phoneticPr fontId="2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showGridLines="0" workbookViewId="0">
      <selection activeCell="C21" sqref="C21"/>
    </sheetView>
  </sheetViews>
  <sheetFormatPr defaultColWidth="9" defaultRowHeight="15.75"/>
  <cols>
    <col min="1" max="1" width="3" style="1" customWidth="1"/>
    <col min="2" max="2" width="13.125" style="6" customWidth="1"/>
    <col min="3" max="3" width="19.875" style="7" customWidth="1"/>
    <col min="4" max="6" width="7.875" style="1" customWidth="1"/>
    <col min="7" max="7" width="13.125" style="6" customWidth="1"/>
    <col min="8" max="8" width="19.875" style="1" customWidth="1"/>
    <col min="9" max="11" width="7.875" style="1" customWidth="1"/>
    <col min="12" max="12" width="13.125" style="6" customWidth="1"/>
    <col min="13" max="13" width="19.875" style="1" customWidth="1"/>
    <col min="14" max="16" width="7.875" style="1" customWidth="1"/>
    <col min="17" max="16384" width="9" style="1"/>
  </cols>
  <sheetData>
    <row r="1" spans="1:16" ht="25.5" customHeight="1">
      <c r="A1" s="413" t="s">
        <v>286</v>
      </c>
      <c r="B1" s="413"/>
      <c r="C1" s="413"/>
      <c r="D1" s="413"/>
      <c r="E1" s="413"/>
      <c r="F1" s="413"/>
      <c r="G1" s="413"/>
      <c r="H1" s="413"/>
      <c r="I1" s="413"/>
      <c r="J1" s="413"/>
      <c r="K1" s="413"/>
      <c r="L1" s="413"/>
      <c r="M1" s="413"/>
      <c r="N1" s="413"/>
      <c r="O1" s="413"/>
      <c r="P1" s="413"/>
    </row>
    <row r="2" spans="1:16" ht="10.5" customHeight="1">
      <c r="A2" s="413"/>
      <c r="B2" s="413"/>
      <c r="C2" s="413"/>
      <c r="D2" s="413"/>
      <c r="E2" s="413"/>
      <c r="F2" s="413"/>
      <c r="G2" s="413"/>
      <c r="H2" s="413"/>
      <c r="I2" s="413"/>
      <c r="J2" s="413"/>
      <c r="K2" s="413"/>
      <c r="L2" s="413"/>
      <c r="M2" s="413"/>
      <c r="N2" s="413"/>
      <c r="O2" s="413"/>
      <c r="P2" s="413"/>
    </row>
    <row r="3" spans="1:16" ht="16.5">
      <c r="A3" s="335" t="s">
        <v>249</v>
      </c>
      <c r="B3" s="3"/>
      <c r="C3" s="4"/>
      <c r="D3" s="5"/>
      <c r="E3" s="5"/>
      <c r="F3" s="5"/>
      <c r="G3" s="3"/>
      <c r="H3" s="5"/>
      <c r="I3" s="5"/>
      <c r="J3" s="5"/>
      <c r="K3" s="5"/>
      <c r="L3" s="3"/>
      <c r="M3" s="5"/>
      <c r="N3" s="5"/>
      <c r="O3" s="5"/>
      <c r="P3" s="4"/>
    </row>
    <row r="4" spans="1:16">
      <c r="P4" s="8" t="s">
        <v>238</v>
      </c>
    </row>
    <row r="5" spans="1:16" s="18" customFormat="1" ht="14.25">
      <c r="A5" s="9" t="s">
        <v>0</v>
      </c>
      <c r="B5" s="10"/>
      <c r="C5" s="11" t="s">
        <v>1</v>
      </c>
      <c r="D5" s="10"/>
      <c r="E5" s="12"/>
      <c r="F5" s="13"/>
      <c r="G5" s="10"/>
      <c r="H5" s="11" t="s">
        <v>2</v>
      </c>
      <c r="I5" s="10"/>
      <c r="J5" s="14"/>
      <c r="K5" s="15"/>
      <c r="L5" s="16"/>
      <c r="M5" s="11" t="s">
        <v>3</v>
      </c>
      <c r="N5" s="10"/>
      <c r="O5" s="14"/>
      <c r="P5" s="17"/>
    </row>
    <row r="6" spans="1:16" s="26" customFormat="1" ht="14.25">
      <c r="A6" s="19"/>
      <c r="B6" s="20" t="s">
        <v>33</v>
      </c>
      <c r="C6" s="21"/>
      <c r="D6" s="22" t="s">
        <v>250</v>
      </c>
      <c r="E6" s="23" t="s">
        <v>131</v>
      </c>
      <c r="F6" s="22" t="s">
        <v>251</v>
      </c>
      <c r="G6" s="20" t="s">
        <v>33</v>
      </c>
      <c r="H6" s="21"/>
      <c r="I6" s="22" t="s">
        <v>250</v>
      </c>
      <c r="J6" s="23" t="s">
        <v>131</v>
      </c>
      <c r="K6" s="22" t="s">
        <v>251</v>
      </c>
      <c r="L6" s="20" t="s">
        <v>33</v>
      </c>
      <c r="M6" s="21"/>
      <c r="N6" s="22" t="s">
        <v>250</v>
      </c>
      <c r="O6" s="24" t="s">
        <v>131</v>
      </c>
      <c r="P6" s="25" t="s">
        <v>251</v>
      </c>
    </row>
    <row r="7" spans="1:16" s="26" customFormat="1" ht="14.25">
      <c r="A7" s="19"/>
      <c r="B7" s="27" t="s">
        <v>252</v>
      </c>
      <c r="C7" s="28" t="s">
        <v>253</v>
      </c>
      <c r="D7" s="29"/>
      <c r="E7" s="30" t="s">
        <v>254</v>
      </c>
      <c r="F7" s="29" t="s">
        <v>255</v>
      </c>
      <c r="G7" s="27" t="s">
        <v>252</v>
      </c>
      <c r="H7" s="28" t="s">
        <v>253</v>
      </c>
      <c r="I7" s="29"/>
      <c r="J7" s="30" t="s">
        <v>254</v>
      </c>
      <c r="K7" s="29" t="s">
        <v>255</v>
      </c>
      <c r="L7" s="27" t="s">
        <v>252</v>
      </c>
      <c r="M7" s="28" t="s">
        <v>253</v>
      </c>
      <c r="N7" s="29"/>
      <c r="O7" s="30" t="s">
        <v>254</v>
      </c>
      <c r="P7" s="27" t="s">
        <v>255</v>
      </c>
    </row>
    <row r="8" spans="1:16" s="26" customFormat="1" ht="14.25">
      <c r="A8" s="31" t="s">
        <v>256</v>
      </c>
      <c r="B8" s="32" t="s">
        <v>257</v>
      </c>
      <c r="C8" s="33"/>
      <c r="D8" s="31" t="s">
        <v>258</v>
      </c>
      <c r="E8" s="34" t="s">
        <v>131</v>
      </c>
      <c r="F8" s="31" t="s">
        <v>16</v>
      </c>
      <c r="G8" s="32" t="s">
        <v>257</v>
      </c>
      <c r="H8" s="33"/>
      <c r="I8" s="31" t="s">
        <v>258</v>
      </c>
      <c r="J8" s="34" t="s">
        <v>131</v>
      </c>
      <c r="K8" s="31" t="s">
        <v>16</v>
      </c>
      <c r="L8" s="32" t="s">
        <v>257</v>
      </c>
      <c r="M8" s="33"/>
      <c r="N8" s="31" t="s">
        <v>258</v>
      </c>
      <c r="O8" s="34" t="s">
        <v>131</v>
      </c>
      <c r="P8" s="32" t="s">
        <v>16</v>
      </c>
    </row>
    <row r="9" spans="1:16" ht="28.9" customHeight="1">
      <c r="A9" s="35"/>
      <c r="B9" s="36" t="s">
        <v>148</v>
      </c>
      <c r="C9" s="336" t="s">
        <v>259</v>
      </c>
      <c r="D9" s="38">
        <v>327</v>
      </c>
      <c r="E9" s="39">
        <v>11.578850645042898</v>
      </c>
      <c r="F9" s="40">
        <v>100</v>
      </c>
      <c r="G9" s="36" t="s">
        <v>148</v>
      </c>
      <c r="H9" s="336" t="s">
        <v>259</v>
      </c>
      <c r="I9" s="38">
        <v>186</v>
      </c>
      <c r="J9" s="39">
        <v>12.679208858267918</v>
      </c>
      <c r="K9" s="40">
        <v>100</v>
      </c>
      <c r="L9" s="36" t="s">
        <v>148</v>
      </c>
      <c r="M9" s="336" t="s">
        <v>259</v>
      </c>
      <c r="N9" s="38">
        <v>141</v>
      </c>
      <c r="O9" s="39">
        <v>10.389449624432448</v>
      </c>
      <c r="P9" s="41">
        <v>100</v>
      </c>
    </row>
    <row r="10" spans="1:16" s="7" customFormat="1" ht="28.9" customHeight="1">
      <c r="A10" s="35">
        <v>1</v>
      </c>
      <c r="B10" s="42" t="s">
        <v>151</v>
      </c>
      <c r="C10" s="336" t="s">
        <v>260</v>
      </c>
      <c r="D10" s="38">
        <v>74</v>
      </c>
      <c r="E10" s="39">
        <v>2.6202903600402889</v>
      </c>
      <c r="F10" s="43">
        <v>22.629969418960201</v>
      </c>
      <c r="G10" s="42" t="s">
        <v>151</v>
      </c>
      <c r="H10" s="336" t="s">
        <v>260</v>
      </c>
      <c r="I10" s="38">
        <v>47</v>
      </c>
      <c r="J10" s="39">
        <v>3.2038861093472697</v>
      </c>
      <c r="K10" s="43">
        <v>25.268817204301101</v>
      </c>
      <c r="L10" s="42" t="s">
        <v>151</v>
      </c>
      <c r="M10" s="336" t="s">
        <v>260</v>
      </c>
      <c r="N10" s="38">
        <v>27</v>
      </c>
      <c r="O10" s="39">
        <v>1.9894690770189796</v>
      </c>
      <c r="P10" s="44">
        <v>19.148936170212799</v>
      </c>
    </row>
    <row r="11" spans="1:16" s="7" customFormat="1" ht="28.9" customHeight="1">
      <c r="A11" s="35">
        <v>2</v>
      </c>
      <c r="B11" s="42" t="s">
        <v>153</v>
      </c>
      <c r="C11" s="336" t="s">
        <v>261</v>
      </c>
      <c r="D11" s="38">
        <v>54</v>
      </c>
      <c r="E11" s="39">
        <v>1.9121037762456161</v>
      </c>
      <c r="F11" s="43">
        <v>16.5137614678899</v>
      </c>
      <c r="G11" s="42" t="s">
        <v>153</v>
      </c>
      <c r="H11" s="336" t="s">
        <v>261</v>
      </c>
      <c r="I11" s="38">
        <v>32</v>
      </c>
      <c r="J11" s="39">
        <v>2.1813692659385664</v>
      </c>
      <c r="K11" s="43">
        <v>17.204301075268798</v>
      </c>
      <c r="L11" s="42" t="s">
        <v>153</v>
      </c>
      <c r="M11" s="336" t="s">
        <v>261</v>
      </c>
      <c r="N11" s="38">
        <v>22</v>
      </c>
      <c r="O11" s="39">
        <v>1.6210488775710203</v>
      </c>
      <c r="P11" s="44">
        <v>15.6028368794326</v>
      </c>
    </row>
    <row r="12" spans="1:16" s="7" customFormat="1" ht="28.9" customHeight="1">
      <c r="A12" s="35">
        <v>3</v>
      </c>
      <c r="B12" s="42" t="s">
        <v>155</v>
      </c>
      <c r="C12" s="336" t="s">
        <v>262</v>
      </c>
      <c r="D12" s="38">
        <v>31</v>
      </c>
      <c r="E12" s="39">
        <v>1.0976892048817426</v>
      </c>
      <c r="F12" s="43">
        <v>9.4801223241589998</v>
      </c>
      <c r="G12" s="42" t="s">
        <v>155</v>
      </c>
      <c r="H12" s="336" t="s">
        <v>262</v>
      </c>
      <c r="I12" s="38">
        <v>13</v>
      </c>
      <c r="J12" s="39">
        <v>0.88618126428754262</v>
      </c>
      <c r="K12" s="43">
        <v>6.9892473118279996</v>
      </c>
      <c r="L12" s="42" t="s">
        <v>155</v>
      </c>
      <c r="M12" s="336" t="s">
        <v>262</v>
      </c>
      <c r="N12" s="38">
        <v>18</v>
      </c>
      <c r="O12" s="39">
        <v>1.326312718012653</v>
      </c>
      <c r="P12" s="44">
        <v>12.7659574468085</v>
      </c>
    </row>
    <row r="13" spans="1:16" s="7" customFormat="1" ht="28.9" customHeight="1">
      <c r="A13" s="35">
        <v>4</v>
      </c>
      <c r="B13" s="42" t="s">
        <v>157</v>
      </c>
      <c r="C13" s="336" t="s">
        <v>263</v>
      </c>
      <c r="D13" s="38">
        <v>26</v>
      </c>
      <c r="E13" s="39">
        <v>0.92064255893307434</v>
      </c>
      <c r="F13" s="43">
        <v>7.9510703363913997</v>
      </c>
      <c r="G13" s="42" t="s">
        <v>157</v>
      </c>
      <c r="H13" s="336" t="s">
        <v>263</v>
      </c>
      <c r="I13" s="38">
        <v>12</v>
      </c>
      <c r="J13" s="39">
        <v>0.8180134747269624</v>
      </c>
      <c r="K13" s="43">
        <v>6.4516129032257998</v>
      </c>
      <c r="L13" s="42" t="s">
        <v>157</v>
      </c>
      <c r="M13" s="336" t="s">
        <v>263</v>
      </c>
      <c r="N13" s="38">
        <v>14</v>
      </c>
      <c r="O13" s="39">
        <v>1.0315765584542858</v>
      </c>
      <c r="P13" s="44">
        <v>9.9290780141843999</v>
      </c>
    </row>
    <row r="14" spans="1:16" s="7" customFormat="1" ht="28.9" customHeight="1">
      <c r="A14" s="35">
        <v>5</v>
      </c>
      <c r="B14" s="42" t="s">
        <v>167</v>
      </c>
      <c r="C14" s="336" t="s">
        <v>264</v>
      </c>
      <c r="D14" s="38">
        <v>21</v>
      </c>
      <c r="E14" s="39">
        <v>0.7435959129844063</v>
      </c>
      <c r="F14" s="43">
        <v>6.4220183486239</v>
      </c>
      <c r="G14" s="42" t="s">
        <v>161</v>
      </c>
      <c r="H14" s="336" t="s">
        <v>265</v>
      </c>
      <c r="I14" s="38">
        <v>9</v>
      </c>
      <c r="J14" s="39">
        <v>0.61351010604522183</v>
      </c>
      <c r="K14" s="43">
        <v>4.8387096774194003</v>
      </c>
      <c r="L14" s="42" t="s">
        <v>167</v>
      </c>
      <c r="M14" s="336" t="s">
        <v>264</v>
      </c>
      <c r="N14" s="38">
        <v>13</v>
      </c>
      <c r="O14" s="39">
        <v>0.95789251856469382</v>
      </c>
      <c r="P14" s="44">
        <v>9.2198581560283994</v>
      </c>
    </row>
    <row r="15" spans="1:16" s="7" customFormat="1" ht="28.9" customHeight="1">
      <c r="A15" s="35">
        <v>6</v>
      </c>
      <c r="B15" s="42" t="s">
        <v>161</v>
      </c>
      <c r="C15" s="336" t="s">
        <v>265</v>
      </c>
      <c r="D15" s="38">
        <v>17</v>
      </c>
      <c r="E15" s="39">
        <v>0.60195859622547176</v>
      </c>
      <c r="F15" s="43">
        <v>5.1987767584098004</v>
      </c>
      <c r="G15" s="42" t="s">
        <v>167</v>
      </c>
      <c r="H15" s="336" t="s">
        <v>264</v>
      </c>
      <c r="I15" s="38">
        <v>8</v>
      </c>
      <c r="J15" s="39">
        <v>0.5453423164846416</v>
      </c>
      <c r="K15" s="43">
        <v>4.3010752688171996</v>
      </c>
      <c r="L15" s="45" t="s">
        <v>161</v>
      </c>
      <c r="M15" s="336" t="s">
        <v>265</v>
      </c>
      <c r="N15" s="38">
        <v>8</v>
      </c>
      <c r="O15" s="39">
        <v>0.58947231911673459</v>
      </c>
      <c r="P15" s="44">
        <v>5.6737588652481996</v>
      </c>
    </row>
    <row r="16" spans="1:16" s="7" customFormat="1" ht="28.9" customHeight="1">
      <c r="A16" s="35">
        <v>7</v>
      </c>
      <c r="B16" s="42" t="s">
        <v>165</v>
      </c>
      <c r="C16" s="336" t="s">
        <v>266</v>
      </c>
      <c r="D16" s="38">
        <v>8</v>
      </c>
      <c r="E16" s="39">
        <v>0.28327463351786913</v>
      </c>
      <c r="F16" s="43">
        <v>2.4464831804281002</v>
      </c>
      <c r="G16" s="42" t="s">
        <v>165</v>
      </c>
      <c r="H16" s="336" t="s">
        <v>266</v>
      </c>
      <c r="I16" s="38">
        <v>6</v>
      </c>
      <c r="J16" s="39">
        <v>0.4090067373634812</v>
      </c>
      <c r="K16" s="43">
        <v>3.2258064516128999</v>
      </c>
      <c r="L16" s="42" t="s">
        <v>163</v>
      </c>
      <c r="M16" s="336" t="s">
        <v>267</v>
      </c>
      <c r="N16" s="38">
        <v>3</v>
      </c>
      <c r="O16" s="39">
        <v>0.2210521196687755</v>
      </c>
      <c r="P16" s="44">
        <v>2.1276595744681002</v>
      </c>
    </row>
    <row r="17" spans="1:16" s="7" customFormat="1" ht="28.9" customHeight="1">
      <c r="A17" s="46">
        <v>8</v>
      </c>
      <c r="B17" s="45" t="s">
        <v>163</v>
      </c>
      <c r="C17" s="336" t="s">
        <v>267</v>
      </c>
      <c r="D17" s="38">
        <v>6</v>
      </c>
      <c r="E17" s="39">
        <v>0.21245597513840181</v>
      </c>
      <c r="F17" s="43">
        <v>1.8348623853210999</v>
      </c>
      <c r="G17" s="42" t="s">
        <v>163</v>
      </c>
      <c r="H17" s="336" t="s">
        <v>267</v>
      </c>
      <c r="I17" s="38">
        <v>3</v>
      </c>
      <c r="J17" s="39">
        <v>0.2045033686817406</v>
      </c>
      <c r="K17" s="43">
        <v>1.6129032258064999</v>
      </c>
      <c r="L17" s="42" t="s">
        <v>268</v>
      </c>
      <c r="M17" s="336" t="s">
        <v>269</v>
      </c>
      <c r="N17" s="38">
        <v>3</v>
      </c>
      <c r="O17" s="39">
        <v>0.2210521196687755</v>
      </c>
      <c r="P17" s="44">
        <v>2.1276595744681002</v>
      </c>
    </row>
    <row r="18" spans="1:16" s="7" customFormat="1" ht="28.9" customHeight="1">
      <c r="A18" s="35">
        <v>9</v>
      </c>
      <c r="B18" s="47" t="s">
        <v>268</v>
      </c>
      <c r="C18" s="336" t="s">
        <v>269</v>
      </c>
      <c r="D18" s="38">
        <v>5</v>
      </c>
      <c r="E18" s="39">
        <v>0.1770466459486682</v>
      </c>
      <c r="F18" s="43">
        <v>1.5290519877676001</v>
      </c>
      <c r="G18" s="42" t="s">
        <v>159</v>
      </c>
      <c r="H18" s="336" t="s">
        <v>270</v>
      </c>
      <c r="I18" s="38">
        <v>2</v>
      </c>
      <c r="J18" s="39">
        <v>0.1363355791211604</v>
      </c>
      <c r="K18" s="43">
        <v>1.0752688172042999</v>
      </c>
      <c r="L18" s="42" t="s">
        <v>165</v>
      </c>
      <c r="M18" s="336" t="s">
        <v>266</v>
      </c>
      <c r="N18" s="38">
        <v>2</v>
      </c>
      <c r="O18" s="39">
        <v>0.14736807977918359</v>
      </c>
      <c r="P18" s="44">
        <v>1.4184397163121001</v>
      </c>
    </row>
    <row r="19" spans="1:16" s="7" customFormat="1" ht="28.9" customHeight="1">
      <c r="A19" s="35">
        <v>10</v>
      </c>
      <c r="B19" s="48" t="s">
        <v>159</v>
      </c>
      <c r="C19" s="336" t="s">
        <v>270</v>
      </c>
      <c r="D19" s="38">
        <v>3</v>
      </c>
      <c r="E19" s="39">
        <v>0.1062279875692009</v>
      </c>
      <c r="F19" s="43">
        <v>0.91743119266060003</v>
      </c>
      <c r="G19" s="47" t="s">
        <v>110</v>
      </c>
      <c r="H19" s="336" t="s">
        <v>271</v>
      </c>
      <c r="I19" s="38">
        <v>2</v>
      </c>
      <c r="J19" s="39">
        <v>0.1363355791211604</v>
      </c>
      <c r="K19" s="43">
        <v>1.0752688172042999</v>
      </c>
      <c r="L19" s="42" t="s">
        <v>272</v>
      </c>
      <c r="M19" s="336" t="s">
        <v>273</v>
      </c>
      <c r="N19" s="38">
        <v>1</v>
      </c>
      <c r="O19" s="39">
        <v>7.3684039889591796E-2</v>
      </c>
      <c r="P19" s="44">
        <v>0.70921985815599997</v>
      </c>
    </row>
    <row r="20" spans="1:16" s="7" customFormat="1" ht="28.9" customHeight="1">
      <c r="A20" s="35"/>
      <c r="B20" s="49"/>
      <c r="C20" s="337" t="s">
        <v>274</v>
      </c>
      <c r="D20" s="51">
        <v>82</v>
      </c>
      <c r="E20" s="39">
        <v>2.9035649935581578</v>
      </c>
      <c r="F20" s="52">
        <v>25.076452599388379</v>
      </c>
      <c r="G20" s="47"/>
      <c r="H20" s="336" t="s">
        <v>274</v>
      </c>
      <c r="I20" s="51">
        <v>52</v>
      </c>
      <c r="J20" s="39">
        <v>3.5447250571501705</v>
      </c>
      <c r="K20" s="52">
        <v>27.956989247311828</v>
      </c>
      <c r="L20" s="47"/>
      <c r="M20" s="336" t="s">
        <v>274</v>
      </c>
      <c r="N20" s="51">
        <v>30</v>
      </c>
      <c r="O20" s="53">
        <v>2.2105211966877549</v>
      </c>
      <c r="P20" s="44">
        <v>21.276595744680851</v>
      </c>
    </row>
    <row r="21" spans="1:16" s="7" customFormat="1" ht="28.9" customHeight="1">
      <c r="A21" s="54">
        <v>11</v>
      </c>
      <c r="B21" s="42" t="s">
        <v>178</v>
      </c>
      <c r="C21" s="336" t="s">
        <v>275</v>
      </c>
      <c r="D21" s="55">
        <v>3</v>
      </c>
      <c r="E21" s="56">
        <v>0.1062279875692009</v>
      </c>
      <c r="F21" s="44">
        <v>0.91743119266060003</v>
      </c>
      <c r="G21" s="57" t="s">
        <v>178</v>
      </c>
      <c r="H21" s="338" t="s">
        <v>275</v>
      </c>
      <c r="I21" s="55">
        <v>2</v>
      </c>
      <c r="J21" s="56">
        <v>0.1363355791211604</v>
      </c>
      <c r="K21" s="43">
        <v>1.0752688172042999</v>
      </c>
      <c r="L21" s="58" t="s">
        <v>169</v>
      </c>
      <c r="M21" s="338" t="s">
        <v>276</v>
      </c>
      <c r="N21" s="55">
        <v>1</v>
      </c>
      <c r="O21" s="39">
        <v>7.3684039889591796E-2</v>
      </c>
      <c r="P21" s="59">
        <v>0.70921985815599997</v>
      </c>
    </row>
    <row r="22" spans="1:16" s="7" customFormat="1" ht="28.9" customHeight="1">
      <c r="A22" s="35">
        <v>12</v>
      </c>
      <c r="B22" s="48" t="s">
        <v>277</v>
      </c>
      <c r="C22" s="336" t="s">
        <v>278</v>
      </c>
      <c r="D22" s="38">
        <v>2</v>
      </c>
      <c r="E22" s="39">
        <v>7.0818658379467297E-2</v>
      </c>
      <c r="F22" s="43">
        <v>0.61162079510699996</v>
      </c>
      <c r="G22" s="48" t="s">
        <v>268</v>
      </c>
      <c r="H22" s="336" t="s">
        <v>269</v>
      </c>
      <c r="I22" s="38">
        <v>2</v>
      </c>
      <c r="J22" s="39">
        <v>0.1363355791211604</v>
      </c>
      <c r="K22" s="43">
        <v>1.0752688172042999</v>
      </c>
      <c r="L22" s="60" t="s">
        <v>182</v>
      </c>
      <c r="M22" s="336" t="s">
        <v>279</v>
      </c>
      <c r="N22" s="38">
        <v>1</v>
      </c>
      <c r="O22" s="39">
        <v>7.3684039889591796E-2</v>
      </c>
      <c r="P22" s="44">
        <v>0.70921985815599997</v>
      </c>
    </row>
    <row r="23" spans="1:16" s="7" customFormat="1" ht="28.9" customHeight="1">
      <c r="A23" s="35">
        <v>13</v>
      </c>
      <c r="B23" s="42" t="s">
        <v>110</v>
      </c>
      <c r="C23" s="336" t="s">
        <v>271</v>
      </c>
      <c r="D23" s="38">
        <v>2</v>
      </c>
      <c r="E23" s="39">
        <v>7.0818658379467297E-2</v>
      </c>
      <c r="F23" s="43">
        <v>0.61162079510699996</v>
      </c>
      <c r="G23" s="42" t="s">
        <v>277</v>
      </c>
      <c r="H23" s="336" t="s">
        <v>278</v>
      </c>
      <c r="I23" s="38">
        <v>1</v>
      </c>
      <c r="J23" s="39">
        <v>6.81677895605802E-2</v>
      </c>
      <c r="K23" s="43">
        <v>0.53763440860220002</v>
      </c>
      <c r="L23" s="45" t="s">
        <v>277</v>
      </c>
      <c r="M23" s="336" t="s">
        <v>278</v>
      </c>
      <c r="N23" s="38">
        <v>1</v>
      </c>
      <c r="O23" s="39">
        <v>7.3684039889591796E-2</v>
      </c>
      <c r="P23" s="44">
        <v>0.70921985815599997</v>
      </c>
    </row>
    <row r="24" spans="1:16" s="7" customFormat="1" ht="28.9" customHeight="1">
      <c r="A24" s="35">
        <v>14</v>
      </c>
      <c r="B24" s="42" t="s">
        <v>280</v>
      </c>
      <c r="C24" s="336" t="s">
        <v>281</v>
      </c>
      <c r="D24" s="38">
        <v>2</v>
      </c>
      <c r="E24" s="39">
        <v>7.0818658379467297E-2</v>
      </c>
      <c r="F24" s="43">
        <v>0.61162079510699996</v>
      </c>
      <c r="G24" s="48" t="s">
        <v>180</v>
      </c>
      <c r="H24" s="336" t="s">
        <v>282</v>
      </c>
      <c r="I24" s="38">
        <v>1</v>
      </c>
      <c r="J24" s="39">
        <v>6.81677895605802E-2</v>
      </c>
      <c r="K24" s="43">
        <v>0.53763440860220002</v>
      </c>
      <c r="L24" s="45" t="s">
        <v>159</v>
      </c>
      <c r="M24" s="336" t="s">
        <v>270</v>
      </c>
      <c r="N24" s="38">
        <v>1</v>
      </c>
      <c r="O24" s="39">
        <v>7.3684039889591796E-2</v>
      </c>
      <c r="P24" s="44">
        <v>0.70921985815599997</v>
      </c>
    </row>
    <row r="25" spans="1:16" s="7" customFormat="1" ht="28.9" customHeight="1">
      <c r="A25" s="61">
        <v>15</v>
      </c>
      <c r="B25" s="62" t="s">
        <v>272</v>
      </c>
      <c r="C25" s="337" t="s">
        <v>273</v>
      </c>
      <c r="D25" s="63">
        <v>1</v>
      </c>
      <c r="E25" s="53">
        <v>3.54093291897336E-2</v>
      </c>
      <c r="F25" s="52">
        <v>0.30581039755349998</v>
      </c>
      <c r="G25" s="62" t="s">
        <v>280</v>
      </c>
      <c r="H25" s="337" t="s">
        <v>281</v>
      </c>
      <c r="I25" s="64">
        <v>1</v>
      </c>
      <c r="J25" s="53">
        <v>6.81677895605802E-2</v>
      </c>
      <c r="K25" s="52">
        <v>0.53763440860220002</v>
      </c>
      <c r="L25" s="62" t="s">
        <v>283</v>
      </c>
      <c r="M25" s="337" t="s">
        <v>284</v>
      </c>
      <c r="N25" s="64">
        <v>1</v>
      </c>
      <c r="O25" s="53">
        <v>7.3684039889591796E-2</v>
      </c>
      <c r="P25" s="65">
        <v>0.70921985815599997</v>
      </c>
    </row>
    <row r="26" spans="1:16" s="66" customFormat="1" ht="15.75" customHeight="1">
      <c r="A26" s="18" t="s">
        <v>285</v>
      </c>
      <c r="B26" s="18"/>
      <c r="G26" s="67"/>
      <c r="L26" s="67"/>
    </row>
  </sheetData>
  <mergeCells count="1">
    <mergeCell ref="A1:P2"/>
  </mergeCells>
  <phoneticPr fontId="2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80"/>
  <sheetViews>
    <sheetView showGridLines="0" workbookViewId="0">
      <selection activeCell="C21" sqref="C21"/>
    </sheetView>
  </sheetViews>
  <sheetFormatPr defaultColWidth="9" defaultRowHeight="16.5"/>
  <cols>
    <col min="1" max="1" width="3" style="71" customWidth="1"/>
    <col min="2" max="2" width="13.125" style="6" customWidth="1"/>
    <col min="3" max="3" width="19.875" style="72" customWidth="1"/>
    <col min="4" max="6" width="7.875" style="71" customWidth="1"/>
    <col min="7" max="7" width="13.125" style="325" customWidth="1"/>
    <col min="8" max="8" width="19.875" style="68" customWidth="1"/>
    <col min="9" max="11" width="7.875" style="71" customWidth="1"/>
    <col min="12" max="12" width="13.125" style="325" customWidth="1"/>
    <col min="13" max="13" width="19.875" style="68" customWidth="1"/>
    <col min="14" max="16" width="7.875" style="71" customWidth="1"/>
    <col min="17" max="16384" width="9" style="71"/>
  </cols>
  <sheetData>
    <row r="1" spans="1:19" s="1" customFormat="1" ht="25.5" customHeight="1">
      <c r="A1" s="413" t="s">
        <v>286</v>
      </c>
      <c r="B1" s="413"/>
      <c r="C1" s="413"/>
      <c r="D1" s="413"/>
      <c r="E1" s="413"/>
      <c r="F1" s="413"/>
      <c r="G1" s="413"/>
      <c r="H1" s="413"/>
      <c r="I1" s="413"/>
      <c r="J1" s="413"/>
      <c r="K1" s="413"/>
      <c r="L1" s="413"/>
      <c r="M1" s="413"/>
      <c r="N1" s="413"/>
      <c r="O1" s="413"/>
      <c r="P1" s="413"/>
    </row>
    <row r="2" spans="1:19" s="1" customFormat="1" ht="10.5" customHeight="1">
      <c r="A2" s="413"/>
      <c r="B2" s="413"/>
      <c r="C2" s="413"/>
      <c r="D2" s="413"/>
      <c r="E2" s="413"/>
      <c r="F2" s="413"/>
      <c r="G2" s="413"/>
      <c r="H2" s="413"/>
      <c r="I2" s="413"/>
      <c r="J2" s="413"/>
      <c r="K2" s="413"/>
      <c r="L2" s="413"/>
      <c r="M2" s="413"/>
      <c r="N2" s="413"/>
      <c r="O2" s="413"/>
      <c r="P2" s="413"/>
    </row>
    <row r="3" spans="1:19" s="1" customFormat="1">
      <c r="A3" s="335" t="s">
        <v>237</v>
      </c>
      <c r="B3" s="3"/>
      <c r="C3" s="4"/>
      <c r="D3" s="5"/>
      <c r="E3" s="5"/>
      <c r="F3" s="5"/>
      <c r="G3" s="3"/>
      <c r="H3" s="5"/>
      <c r="I3" s="5"/>
      <c r="J3" s="5"/>
      <c r="K3" s="5"/>
      <c r="L3" s="3"/>
      <c r="M3" s="5"/>
      <c r="N3" s="5"/>
      <c r="O3" s="5"/>
      <c r="P3" s="4"/>
    </row>
    <row r="4" spans="1:19" s="1" customFormat="1" ht="15.75">
      <c r="B4" s="6"/>
      <c r="C4" s="7"/>
      <c r="G4" s="6"/>
      <c r="L4" s="6"/>
      <c r="P4" s="8" t="s">
        <v>238</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73"/>
      <c r="B6" s="20" t="s">
        <v>33</v>
      </c>
      <c r="C6" s="75"/>
      <c r="D6" s="9" t="s">
        <v>4</v>
      </c>
      <c r="E6" s="74" t="s">
        <v>239</v>
      </c>
      <c r="F6" s="9" t="s">
        <v>240</v>
      </c>
      <c r="G6" s="20" t="s">
        <v>33</v>
      </c>
      <c r="H6" s="75"/>
      <c r="I6" s="9" t="s">
        <v>4</v>
      </c>
      <c r="J6" s="74" t="s">
        <v>239</v>
      </c>
      <c r="K6" s="9" t="s">
        <v>240</v>
      </c>
      <c r="L6" s="20" t="s">
        <v>33</v>
      </c>
      <c r="M6" s="75"/>
      <c r="N6" s="9" t="s">
        <v>4</v>
      </c>
      <c r="O6" s="327" t="s">
        <v>239</v>
      </c>
      <c r="P6" s="328" t="s">
        <v>240</v>
      </c>
    </row>
    <row r="7" spans="1:19" s="18" customFormat="1" ht="14.25">
      <c r="A7" s="73"/>
      <c r="B7" s="79" t="s">
        <v>241</v>
      </c>
      <c r="C7" s="78" t="s">
        <v>242</v>
      </c>
      <c r="D7" s="76"/>
      <c r="E7" s="77" t="s">
        <v>15</v>
      </c>
      <c r="F7" s="76" t="s">
        <v>243</v>
      </c>
      <c r="G7" s="79" t="s">
        <v>244</v>
      </c>
      <c r="H7" s="78" t="s">
        <v>242</v>
      </c>
      <c r="I7" s="76"/>
      <c r="J7" s="77" t="s">
        <v>15</v>
      </c>
      <c r="K7" s="76" t="s">
        <v>245</v>
      </c>
      <c r="L7" s="79" t="s">
        <v>241</v>
      </c>
      <c r="M7" s="78" t="s">
        <v>242</v>
      </c>
      <c r="N7" s="76"/>
      <c r="O7" s="77" t="s">
        <v>15</v>
      </c>
      <c r="P7" s="79" t="s">
        <v>246</v>
      </c>
    </row>
    <row r="8" spans="1:19" s="18" customFormat="1" ht="14.25">
      <c r="A8" s="80" t="s">
        <v>12</v>
      </c>
      <c r="B8" s="83" t="s">
        <v>13</v>
      </c>
      <c r="C8" s="82"/>
      <c r="D8" s="80" t="s">
        <v>14</v>
      </c>
      <c r="E8" s="81" t="s">
        <v>239</v>
      </c>
      <c r="F8" s="80" t="s">
        <v>16</v>
      </c>
      <c r="G8" s="83" t="s">
        <v>13</v>
      </c>
      <c r="H8" s="82"/>
      <c r="I8" s="80" t="s">
        <v>14</v>
      </c>
      <c r="J8" s="81" t="s">
        <v>239</v>
      </c>
      <c r="K8" s="80" t="s">
        <v>16</v>
      </c>
      <c r="L8" s="83" t="s">
        <v>13</v>
      </c>
      <c r="M8" s="82"/>
      <c r="N8" s="80" t="s">
        <v>14</v>
      </c>
      <c r="O8" s="81" t="s">
        <v>239</v>
      </c>
      <c r="P8" s="83" t="s">
        <v>16</v>
      </c>
    </row>
    <row r="9" spans="1:19" s="1" customFormat="1" ht="28.9" customHeight="1">
      <c r="A9" s="329"/>
      <c r="B9" s="36" t="s">
        <v>45</v>
      </c>
      <c r="C9" s="37" t="s">
        <v>18</v>
      </c>
      <c r="D9" s="38">
        <v>370</v>
      </c>
      <c r="E9" s="39">
        <v>12.937526607159873</v>
      </c>
      <c r="F9" s="40">
        <v>100</v>
      </c>
      <c r="G9" s="36" t="s">
        <v>45</v>
      </c>
      <c r="H9" s="37" t="s">
        <v>18</v>
      </c>
      <c r="I9" s="38">
        <v>201</v>
      </c>
      <c r="J9" s="39">
        <v>13.521304126419485</v>
      </c>
      <c r="K9" s="40">
        <v>100</v>
      </c>
      <c r="L9" s="36" t="s">
        <v>45</v>
      </c>
      <c r="M9" s="37" t="s">
        <v>18</v>
      </c>
      <c r="N9" s="38">
        <v>169</v>
      </c>
      <c r="O9" s="39">
        <v>12.305635580616658</v>
      </c>
      <c r="P9" s="41">
        <v>100</v>
      </c>
    </row>
    <row r="10" spans="1:19" s="7" customFormat="1" ht="28.9" customHeight="1">
      <c r="A10" s="35">
        <v>1</v>
      </c>
      <c r="B10" s="42" t="s">
        <v>101</v>
      </c>
      <c r="C10" s="37" t="s">
        <v>19</v>
      </c>
      <c r="D10" s="38">
        <v>72</v>
      </c>
      <c r="E10" s="39">
        <v>2.5175000000000001</v>
      </c>
      <c r="F10" s="43">
        <v>19.45945945945946</v>
      </c>
      <c r="G10" s="42" t="s">
        <v>101</v>
      </c>
      <c r="H10" s="37" t="s">
        <v>19</v>
      </c>
      <c r="I10" s="38">
        <v>47</v>
      </c>
      <c r="J10" s="39">
        <v>3.161697979809531</v>
      </c>
      <c r="K10" s="43">
        <v>23.383084577114428</v>
      </c>
      <c r="L10" s="42" t="s">
        <v>53</v>
      </c>
      <c r="M10" s="37" t="s">
        <v>20</v>
      </c>
      <c r="N10" s="38">
        <v>27</v>
      </c>
      <c r="O10" s="39">
        <v>1.9659</v>
      </c>
      <c r="P10" s="44">
        <v>15.976331360946746</v>
      </c>
    </row>
    <row r="11" spans="1:19" s="7" customFormat="1" ht="28.9" customHeight="1">
      <c r="A11" s="35">
        <v>2</v>
      </c>
      <c r="B11" s="42" t="s">
        <v>53</v>
      </c>
      <c r="C11" s="37" t="s">
        <v>20</v>
      </c>
      <c r="D11" s="38">
        <v>70</v>
      </c>
      <c r="E11" s="39">
        <v>2.4476</v>
      </c>
      <c r="F11" s="43">
        <v>18.918918918918919</v>
      </c>
      <c r="G11" s="42" t="s">
        <v>53</v>
      </c>
      <c r="H11" s="37" t="s">
        <v>20</v>
      </c>
      <c r="I11" s="38">
        <v>43</v>
      </c>
      <c r="J11" s="39">
        <v>2.8926173006768052</v>
      </c>
      <c r="K11" s="43">
        <v>21.393034825870647</v>
      </c>
      <c r="L11" s="42" t="s">
        <v>101</v>
      </c>
      <c r="M11" s="37" t="s">
        <v>19</v>
      </c>
      <c r="N11" s="38">
        <v>25</v>
      </c>
      <c r="O11" s="39">
        <v>1.8203</v>
      </c>
      <c r="P11" s="44">
        <v>14.792899408284024</v>
      </c>
    </row>
    <row r="12" spans="1:19" s="7" customFormat="1" ht="28.9" customHeight="1">
      <c r="A12" s="35">
        <v>3</v>
      </c>
      <c r="B12" s="42" t="s">
        <v>96</v>
      </c>
      <c r="C12" s="37" t="s">
        <v>36</v>
      </c>
      <c r="D12" s="38">
        <v>31</v>
      </c>
      <c r="E12" s="39">
        <v>1.0839000000000001</v>
      </c>
      <c r="F12" s="43">
        <v>8.378378378378379</v>
      </c>
      <c r="G12" s="42" t="s">
        <v>96</v>
      </c>
      <c r="H12" s="37" t="s">
        <v>36</v>
      </c>
      <c r="I12" s="38">
        <v>17</v>
      </c>
      <c r="J12" s="39">
        <v>1.1435928863140856</v>
      </c>
      <c r="K12" s="43">
        <v>8.4577114427860689</v>
      </c>
      <c r="L12" s="42" t="s">
        <v>96</v>
      </c>
      <c r="M12" s="37" t="s">
        <v>36</v>
      </c>
      <c r="N12" s="38">
        <v>14</v>
      </c>
      <c r="O12" s="39">
        <v>1.0194000000000001</v>
      </c>
      <c r="P12" s="44">
        <v>8.2840236686390529</v>
      </c>
    </row>
    <row r="13" spans="1:19" s="7" customFormat="1" ht="28.9" customHeight="1">
      <c r="A13" s="35">
        <v>4</v>
      </c>
      <c r="B13" s="42" t="s">
        <v>74</v>
      </c>
      <c r="C13" s="37" t="s">
        <v>247</v>
      </c>
      <c r="D13" s="38">
        <v>19</v>
      </c>
      <c r="E13" s="39">
        <v>0.6643</v>
      </c>
      <c r="F13" s="43">
        <v>5.1351351351351351</v>
      </c>
      <c r="G13" s="42" t="s">
        <v>74</v>
      </c>
      <c r="H13" s="37" t="s">
        <v>247</v>
      </c>
      <c r="I13" s="38">
        <v>9</v>
      </c>
      <c r="J13" s="39">
        <v>0.60543152804863365</v>
      </c>
      <c r="K13" s="43">
        <v>4.4776119402985071</v>
      </c>
      <c r="L13" s="42" t="s">
        <v>74</v>
      </c>
      <c r="M13" s="37" t="s">
        <v>247</v>
      </c>
      <c r="N13" s="38">
        <v>10</v>
      </c>
      <c r="O13" s="39">
        <v>0.72809999999999997</v>
      </c>
      <c r="P13" s="44">
        <v>5.9171597633136095</v>
      </c>
      <c r="R13" s="71"/>
      <c r="S13" s="71"/>
    </row>
    <row r="14" spans="1:19" s="7" customFormat="1" ht="28.9" customHeight="1">
      <c r="A14" s="35">
        <v>5</v>
      </c>
      <c r="B14" s="42" t="s">
        <v>103</v>
      </c>
      <c r="C14" s="37" t="s">
        <v>38</v>
      </c>
      <c r="D14" s="38">
        <v>15</v>
      </c>
      <c r="E14" s="39">
        <v>0.52439999999999998</v>
      </c>
      <c r="F14" s="43">
        <v>4.0540540540540544</v>
      </c>
      <c r="G14" s="42" t="s">
        <v>103</v>
      </c>
      <c r="H14" s="37" t="s">
        <v>38</v>
      </c>
      <c r="I14" s="38">
        <v>8</v>
      </c>
      <c r="J14" s="39">
        <v>0.53816135826545208</v>
      </c>
      <c r="K14" s="43">
        <v>3.9800995024875623</v>
      </c>
      <c r="L14" s="42" t="s">
        <v>103</v>
      </c>
      <c r="M14" s="37" t="s">
        <v>38</v>
      </c>
      <c r="N14" s="38">
        <v>7</v>
      </c>
      <c r="O14" s="39">
        <v>0.50970000000000004</v>
      </c>
      <c r="P14" s="44">
        <v>4.1420118343195265</v>
      </c>
    </row>
    <row r="15" spans="1:19" s="7" customFormat="1" ht="28.9" customHeight="1">
      <c r="A15" s="35">
        <v>6</v>
      </c>
      <c r="B15" s="42" t="s">
        <v>68</v>
      </c>
      <c r="C15" s="37" t="s">
        <v>37</v>
      </c>
      <c r="D15" s="38">
        <v>12</v>
      </c>
      <c r="E15" s="39">
        <v>0.41949999999999998</v>
      </c>
      <c r="F15" s="43">
        <v>3.2432432432432434</v>
      </c>
      <c r="G15" s="42" t="s">
        <v>68</v>
      </c>
      <c r="H15" s="37" t="s">
        <v>37</v>
      </c>
      <c r="I15" s="38">
        <v>7</v>
      </c>
      <c r="J15" s="39">
        <v>0.47089118848227057</v>
      </c>
      <c r="K15" s="43">
        <v>3.4825870646766171</v>
      </c>
      <c r="L15" s="45" t="s">
        <v>102</v>
      </c>
      <c r="M15" s="37" t="s">
        <v>40</v>
      </c>
      <c r="N15" s="38">
        <v>6</v>
      </c>
      <c r="O15" s="39">
        <v>0.43680000000000002</v>
      </c>
      <c r="P15" s="44">
        <v>3.5502958579881656</v>
      </c>
    </row>
    <row r="16" spans="1:19" s="7" customFormat="1" ht="28.9" customHeight="1">
      <c r="A16" s="35">
        <v>7</v>
      </c>
      <c r="B16" s="42" t="s">
        <v>102</v>
      </c>
      <c r="C16" s="37" t="s">
        <v>40</v>
      </c>
      <c r="D16" s="38">
        <v>10</v>
      </c>
      <c r="E16" s="39">
        <v>0.34960000000000002</v>
      </c>
      <c r="F16" s="43">
        <v>2.7027027027027026</v>
      </c>
      <c r="G16" s="42" t="s">
        <v>75</v>
      </c>
      <c r="H16" s="37" t="s">
        <v>22</v>
      </c>
      <c r="I16" s="38">
        <v>4</v>
      </c>
      <c r="J16" s="39">
        <v>0.26908067913272604</v>
      </c>
      <c r="K16" s="43">
        <v>1.9900497512437811</v>
      </c>
      <c r="L16" s="42" t="s">
        <v>68</v>
      </c>
      <c r="M16" s="37" t="s">
        <v>37</v>
      </c>
      <c r="N16" s="38">
        <v>5</v>
      </c>
      <c r="O16" s="39">
        <v>0.36399999999999999</v>
      </c>
      <c r="P16" s="44">
        <v>2.9585798816568047</v>
      </c>
    </row>
    <row r="17" spans="1:18" s="7" customFormat="1" ht="28.9" customHeight="1">
      <c r="A17" s="46">
        <v>8</v>
      </c>
      <c r="B17" s="45" t="s">
        <v>75</v>
      </c>
      <c r="C17" s="37" t="s">
        <v>22</v>
      </c>
      <c r="D17" s="38">
        <v>9</v>
      </c>
      <c r="E17" s="39">
        <v>0.31459999999999999</v>
      </c>
      <c r="F17" s="43">
        <v>2.4324324324324325</v>
      </c>
      <c r="G17" s="42" t="s">
        <v>102</v>
      </c>
      <c r="H17" s="37" t="s">
        <v>40</v>
      </c>
      <c r="I17" s="38">
        <v>4</v>
      </c>
      <c r="J17" s="39">
        <v>0.26908067913272604</v>
      </c>
      <c r="K17" s="43">
        <v>1.9900497512437811</v>
      </c>
      <c r="L17" s="42" t="s">
        <v>75</v>
      </c>
      <c r="M17" s="37" t="s">
        <v>22</v>
      </c>
      <c r="N17" s="38">
        <v>5</v>
      </c>
      <c r="O17" s="39">
        <v>0.36399999999999999</v>
      </c>
      <c r="P17" s="44">
        <v>2.9585798816568047</v>
      </c>
    </row>
    <row r="18" spans="1:18" s="7" customFormat="1" ht="28.9" customHeight="1">
      <c r="A18" s="35">
        <v>9</v>
      </c>
      <c r="B18" s="47" t="s">
        <v>90</v>
      </c>
      <c r="C18" s="37" t="s">
        <v>39</v>
      </c>
      <c r="D18" s="38">
        <v>6</v>
      </c>
      <c r="E18" s="39">
        <v>0.2097</v>
      </c>
      <c r="F18" s="43">
        <v>1.6216216216216217</v>
      </c>
      <c r="G18" s="42" t="s">
        <v>77</v>
      </c>
      <c r="H18" s="37" t="s">
        <v>76</v>
      </c>
      <c r="I18" s="38">
        <v>3</v>
      </c>
      <c r="J18" s="39">
        <v>0.20181050934954456</v>
      </c>
      <c r="K18" s="43">
        <v>1.4925373134328359</v>
      </c>
      <c r="L18" s="42" t="s">
        <v>90</v>
      </c>
      <c r="M18" s="37" t="s">
        <v>39</v>
      </c>
      <c r="N18" s="38">
        <v>5</v>
      </c>
      <c r="O18" s="39">
        <v>0.36399999999999999</v>
      </c>
      <c r="P18" s="44">
        <v>2.9585798816568047</v>
      </c>
      <c r="Q18" s="71"/>
      <c r="R18" s="71"/>
    </row>
    <row r="19" spans="1:18" s="7" customFormat="1" ht="28.9" customHeight="1">
      <c r="A19" s="35">
        <v>10</v>
      </c>
      <c r="B19" s="48" t="s">
        <v>48</v>
      </c>
      <c r="C19" s="37" t="s">
        <v>25</v>
      </c>
      <c r="D19" s="38">
        <v>5</v>
      </c>
      <c r="E19" s="39">
        <v>0.17480000000000001</v>
      </c>
      <c r="F19" s="43">
        <v>1.3513513513513513</v>
      </c>
      <c r="G19" s="47" t="s">
        <v>48</v>
      </c>
      <c r="H19" s="37" t="s">
        <v>25</v>
      </c>
      <c r="I19" s="38">
        <v>2</v>
      </c>
      <c r="J19" s="39">
        <v>0.13454033956636302</v>
      </c>
      <c r="K19" s="43">
        <v>0.99502487562189057</v>
      </c>
      <c r="L19" s="42" t="s">
        <v>48</v>
      </c>
      <c r="M19" s="37" t="s">
        <v>25</v>
      </c>
      <c r="N19" s="38">
        <v>3</v>
      </c>
      <c r="O19" s="39">
        <v>0.21840000000000001</v>
      </c>
      <c r="P19" s="44">
        <v>1.7751479289940828</v>
      </c>
    </row>
    <row r="20" spans="1:18" s="7" customFormat="1" ht="28.9" customHeight="1">
      <c r="A20" s="35"/>
      <c r="B20" s="49"/>
      <c r="C20" s="50" t="s">
        <v>24</v>
      </c>
      <c r="D20" s="51">
        <v>121</v>
      </c>
      <c r="E20" s="39">
        <v>4.2309208634225524</v>
      </c>
      <c r="F20" s="52">
        <v>32.702702702702702</v>
      </c>
      <c r="G20" s="47"/>
      <c r="H20" s="37" t="s">
        <v>24</v>
      </c>
      <c r="I20" s="51">
        <v>57</v>
      </c>
      <c r="J20" s="39">
        <v>3.8343996776413465</v>
      </c>
      <c r="K20" s="52">
        <v>28.35820895522388</v>
      </c>
      <c r="L20" s="47"/>
      <c r="M20" s="37" t="s">
        <v>24</v>
      </c>
      <c r="N20" s="51">
        <v>62</v>
      </c>
      <c r="O20" s="53">
        <v>4.5144935266167625</v>
      </c>
      <c r="P20" s="44">
        <v>36.68639053254438</v>
      </c>
    </row>
    <row r="21" spans="1:18" s="7" customFormat="1" ht="28.9" customHeight="1">
      <c r="A21" s="54">
        <v>11</v>
      </c>
      <c r="B21" s="42" t="s">
        <v>55</v>
      </c>
      <c r="C21" s="37" t="s">
        <v>113</v>
      </c>
      <c r="D21" s="55">
        <v>3</v>
      </c>
      <c r="E21" s="56">
        <v>0.1048</v>
      </c>
      <c r="F21" s="44">
        <v>0.81081081081081086</v>
      </c>
      <c r="G21" s="57" t="s">
        <v>57</v>
      </c>
      <c r="H21" s="330" t="s">
        <v>26</v>
      </c>
      <c r="I21" s="55">
        <v>1</v>
      </c>
      <c r="J21" s="56">
        <v>6.727016978318151E-2</v>
      </c>
      <c r="K21" s="43">
        <v>0.49751243781094528</v>
      </c>
      <c r="L21" s="58" t="s">
        <v>55</v>
      </c>
      <c r="M21" s="330" t="s">
        <v>113</v>
      </c>
      <c r="N21" s="55">
        <v>3</v>
      </c>
      <c r="O21" s="39">
        <v>0.21840000000000001</v>
      </c>
      <c r="P21" s="59">
        <v>1.7751479289940828</v>
      </c>
      <c r="Q21" s="71"/>
      <c r="R21" s="71"/>
    </row>
    <row r="22" spans="1:18" s="7" customFormat="1" ht="28.9" customHeight="1">
      <c r="A22" s="35">
        <v>12</v>
      </c>
      <c r="B22" s="48" t="s">
        <v>77</v>
      </c>
      <c r="C22" s="37" t="s">
        <v>76</v>
      </c>
      <c r="D22" s="38">
        <v>3</v>
      </c>
      <c r="E22" s="39">
        <v>0.1048</v>
      </c>
      <c r="F22" s="43">
        <v>0.81081081081081086</v>
      </c>
      <c r="G22" s="48" t="s">
        <v>61</v>
      </c>
      <c r="H22" s="37" t="s">
        <v>43</v>
      </c>
      <c r="I22" s="38">
        <v>1</v>
      </c>
      <c r="J22" s="39">
        <v>6.727016978318151E-2</v>
      </c>
      <c r="K22" s="43">
        <v>0.49751243781094528</v>
      </c>
      <c r="L22" s="60" t="s">
        <v>69</v>
      </c>
      <c r="M22" s="37" t="s">
        <v>21</v>
      </c>
      <c r="N22" s="38">
        <v>2</v>
      </c>
      <c r="O22" s="39">
        <v>0.14560000000000001</v>
      </c>
      <c r="P22" s="44">
        <v>1.1834319526627219</v>
      </c>
    </row>
    <row r="23" spans="1:18" s="7" customFormat="1" ht="28.9" customHeight="1">
      <c r="A23" s="35">
        <v>13</v>
      </c>
      <c r="B23" s="42" t="s">
        <v>69</v>
      </c>
      <c r="C23" s="37" t="s">
        <v>21</v>
      </c>
      <c r="D23" s="38">
        <v>2</v>
      </c>
      <c r="E23" s="39">
        <v>6.9900000000000004E-2</v>
      </c>
      <c r="F23" s="43">
        <v>0.54054054054054057</v>
      </c>
      <c r="G23" s="42" t="s">
        <v>114</v>
      </c>
      <c r="H23" s="37" t="s">
        <v>44</v>
      </c>
      <c r="I23" s="38">
        <v>1</v>
      </c>
      <c r="J23" s="39">
        <v>6.727016978318151E-2</v>
      </c>
      <c r="K23" s="43">
        <v>0.49751243781094528</v>
      </c>
      <c r="L23" s="45" t="s">
        <v>56</v>
      </c>
      <c r="M23" s="37" t="s">
        <v>28</v>
      </c>
      <c r="N23" s="38">
        <v>1</v>
      </c>
      <c r="O23" s="39">
        <v>7.2800000000000004E-2</v>
      </c>
      <c r="P23" s="44">
        <v>0.59171597633136097</v>
      </c>
      <c r="Q23" s="71"/>
      <c r="R23" s="71"/>
    </row>
    <row r="24" spans="1:18" s="7" customFormat="1" ht="28.9" customHeight="1">
      <c r="A24" s="35">
        <v>14</v>
      </c>
      <c r="B24" s="42" t="s">
        <v>56</v>
      </c>
      <c r="C24" s="37" t="s">
        <v>28</v>
      </c>
      <c r="D24" s="38">
        <v>1</v>
      </c>
      <c r="E24" s="39">
        <v>3.49E-2</v>
      </c>
      <c r="F24" s="43">
        <v>0.27027027027027029</v>
      </c>
      <c r="G24" s="48" t="s">
        <v>85</v>
      </c>
      <c r="H24" s="37" t="s">
        <v>23</v>
      </c>
      <c r="I24" s="38">
        <v>1</v>
      </c>
      <c r="J24" s="39">
        <v>6.727016978318151E-2</v>
      </c>
      <c r="K24" s="43">
        <v>0.49751243781094528</v>
      </c>
      <c r="L24" s="45"/>
      <c r="M24" s="37"/>
      <c r="N24" s="38"/>
      <c r="O24" s="39"/>
      <c r="P24" s="44"/>
    </row>
    <row r="25" spans="1:18" s="7" customFormat="1" ht="28.9" customHeight="1">
      <c r="A25" s="61">
        <v>15</v>
      </c>
      <c r="B25" s="62" t="s">
        <v>57</v>
      </c>
      <c r="C25" s="50" t="s">
        <v>26</v>
      </c>
      <c r="D25" s="63">
        <v>1</v>
      </c>
      <c r="E25" s="53">
        <v>3.49E-2</v>
      </c>
      <c r="F25" s="52">
        <v>0.27027027027027029</v>
      </c>
      <c r="G25" s="62" t="s">
        <v>90</v>
      </c>
      <c r="H25" s="50" t="s">
        <v>39</v>
      </c>
      <c r="I25" s="64">
        <v>1</v>
      </c>
      <c r="J25" s="53">
        <v>6.727016978318151E-2</v>
      </c>
      <c r="K25" s="52">
        <v>0.49751243781094528</v>
      </c>
      <c r="L25" s="62"/>
      <c r="M25" s="50"/>
      <c r="N25" s="64"/>
      <c r="O25" s="53"/>
      <c r="P25" s="65"/>
    </row>
    <row r="26" spans="1:18" s="334" customFormat="1" ht="15.75" customHeight="1">
      <c r="A26" s="18" t="s">
        <v>248</v>
      </c>
      <c r="B26" s="18"/>
      <c r="G26" s="332"/>
      <c r="L26" s="332"/>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80"/>
  <sheetViews>
    <sheetView showGridLines="0" workbookViewId="0">
      <selection activeCell="C21" sqref="C21"/>
    </sheetView>
  </sheetViews>
  <sheetFormatPr defaultColWidth="9" defaultRowHeight="16.5"/>
  <cols>
    <col min="1" max="1" width="3" style="71" customWidth="1"/>
    <col min="2" max="2" width="13.125" style="6" customWidth="1"/>
    <col min="3" max="3" width="19.875" style="72" customWidth="1"/>
    <col min="4" max="6" width="7.875" style="71" customWidth="1"/>
    <col min="7" max="7" width="13.125" style="325" customWidth="1"/>
    <col min="8" max="8" width="19.875" style="68" customWidth="1"/>
    <col min="9" max="11" width="7.875" style="71" customWidth="1"/>
    <col min="12" max="12" width="13.125" style="325" customWidth="1"/>
    <col min="13" max="13" width="19.875" style="68" customWidth="1"/>
    <col min="14" max="16" width="7.875" style="71" customWidth="1"/>
    <col min="17" max="16384" width="9" style="71"/>
  </cols>
  <sheetData>
    <row r="1" spans="1:19" s="84" customFormat="1" ht="25.5" customHeight="1">
      <c r="A1" s="413" t="s">
        <v>286</v>
      </c>
      <c r="B1" s="413"/>
      <c r="C1" s="413"/>
      <c r="D1" s="413"/>
      <c r="E1" s="413"/>
      <c r="F1" s="413"/>
      <c r="G1" s="413"/>
      <c r="H1" s="413"/>
      <c r="I1" s="413"/>
      <c r="J1" s="413"/>
      <c r="K1" s="413"/>
      <c r="L1" s="413"/>
      <c r="M1" s="413"/>
      <c r="N1" s="413"/>
      <c r="O1" s="413"/>
      <c r="P1" s="413"/>
    </row>
    <row r="2" spans="1:19" s="84" customFormat="1" ht="10.5" customHeight="1">
      <c r="A2" s="413"/>
      <c r="B2" s="413"/>
      <c r="C2" s="413"/>
      <c r="D2" s="413"/>
      <c r="E2" s="413"/>
      <c r="F2" s="413"/>
      <c r="G2" s="413"/>
      <c r="H2" s="413"/>
      <c r="I2" s="413"/>
      <c r="J2" s="413"/>
      <c r="K2" s="413"/>
      <c r="L2" s="413"/>
      <c r="M2" s="413"/>
      <c r="N2" s="413"/>
      <c r="O2" s="413"/>
      <c r="P2" s="413"/>
    </row>
    <row r="3" spans="1:19" s="84" customFormat="1">
      <c r="A3" s="2" t="s">
        <v>193</v>
      </c>
      <c r="B3" s="322"/>
      <c r="C3" s="70"/>
      <c r="D3" s="86"/>
      <c r="E3" s="86"/>
      <c r="F3" s="86"/>
      <c r="G3" s="322"/>
      <c r="H3" s="69"/>
      <c r="I3" s="86"/>
      <c r="J3" s="86"/>
      <c r="K3" s="86"/>
      <c r="L3" s="322"/>
      <c r="M3" s="69"/>
      <c r="N3" s="86"/>
      <c r="O3" s="86"/>
      <c r="P3" s="85"/>
    </row>
    <row r="4" spans="1:19">
      <c r="P4" s="326" t="s">
        <v>130</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73"/>
      <c r="B6" s="20" t="s">
        <v>33</v>
      </c>
      <c r="C6" s="75"/>
      <c r="D6" s="9" t="s">
        <v>4</v>
      </c>
      <c r="E6" s="74" t="s">
        <v>131</v>
      </c>
      <c r="F6" s="9" t="s">
        <v>194</v>
      </c>
      <c r="G6" s="20" t="s">
        <v>33</v>
      </c>
      <c r="H6" s="75"/>
      <c r="I6" s="9" t="s">
        <v>4</v>
      </c>
      <c r="J6" s="74" t="s">
        <v>131</v>
      </c>
      <c r="K6" s="9" t="s">
        <v>194</v>
      </c>
      <c r="L6" s="20" t="s">
        <v>33</v>
      </c>
      <c r="M6" s="75"/>
      <c r="N6" s="9" t="s">
        <v>4</v>
      </c>
      <c r="O6" s="327" t="s">
        <v>131</v>
      </c>
      <c r="P6" s="328" t="s">
        <v>194</v>
      </c>
    </row>
    <row r="7" spans="1:19" s="18" customFormat="1" ht="14.25">
      <c r="A7" s="73"/>
      <c r="B7" s="79" t="s">
        <v>195</v>
      </c>
      <c r="C7" s="78" t="s">
        <v>7</v>
      </c>
      <c r="D7" s="76"/>
      <c r="E7" s="77" t="s">
        <v>15</v>
      </c>
      <c r="F7" s="76" t="s">
        <v>196</v>
      </c>
      <c r="G7" s="79" t="s">
        <v>195</v>
      </c>
      <c r="H7" s="78" t="s">
        <v>7</v>
      </c>
      <c r="I7" s="76"/>
      <c r="J7" s="77" t="s">
        <v>15</v>
      </c>
      <c r="K7" s="76" t="s">
        <v>196</v>
      </c>
      <c r="L7" s="79" t="s">
        <v>195</v>
      </c>
      <c r="M7" s="78" t="s">
        <v>7</v>
      </c>
      <c r="N7" s="76"/>
      <c r="O7" s="77" t="s">
        <v>15</v>
      </c>
      <c r="P7" s="79" t="s">
        <v>196</v>
      </c>
    </row>
    <row r="8" spans="1:19" s="18" customFormat="1" ht="14.25">
      <c r="A8" s="80" t="s">
        <v>12</v>
      </c>
      <c r="B8" s="83" t="s">
        <v>13</v>
      </c>
      <c r="C8" s="82"/>
      <c r="D8" s="80" t="s">
        <v>14</v>
      </c>
      <c r="E8" s="81" t="s">
        <v>131</v>
      </c>
      <c r="F8" s="80" t="s">
        <v>16</v>
      </c>
      <c r="G8" s="83" t="s">
        <v>13</v>
      </c>
      <c r="H8" s="82"/>
      <c r="I8" s="80" t="s">
        <v>14</v>
      </c>
      <c r="J8" s="81" t="s">
        <v>131</v>
      </c>
      <c r="K8" s="80" t="s">
        <v>16</v>
      </c>
      <c r="L8" s="83" t="s">
        <v>13</v>
      </c>
      <c r="M8" s="82"/>
      <c r="N8" s="80" t="s">
        <v>14</v>
      </c>
      <c r="O8" s="81" t="s">
        <v>131</v>
      </c>
      <c r="P8" s="83" t="s">
        <v>16</v>
      </c>
    </row>
    <row r="9" spans="1:19" s="1" customFormat="1" ht="28.9" customHeight="1">
      <c r="A9" s="329"/>
      <c r="B9" s="36" t="s">
        <v>197</v>
      </c>
      <c r="C9" s="37" t="s">
        <v>198</v>
      </c>
      <c r="D9" s="38">
        <v>414</v>
      </c>
      <c r="E9" s="39">
        <v>14.310191725460008</v>
      </c>
      <c r="F9" s="40">
        <v>100</v>
      </c>
      <c r="G9" s="36" t="s">
        <v>197</v>
      </c>
      <c r="H9" s="37" t="s">
        <v>198</v>
      </c>
      <c r="I9" s="38">
        <v>238</v>
      </c>
      <c r="J9" s="39">
        <v>15.81163164744579</v>
      </c>
      <c r="K9" s="40">
        <v>100</v>
      </c>
      <c r="L9" s="36" t="s">
        <v>197</v>
      </c>
      <c r="M9" s="37" t="s">
        <v>198</v>
      </c>
      <c r="N9" s="38">
        <v>176</v>
      </c>
      <c r="O9" s="39">
        <v>12.681741606632551</v>
      </c>
      <c r="P9" s="41">
        <v>100</v>
      </c>
    </row>
    <row r="10" spans="1:19" s="7" customFormat="1" ht="28.9" customHeight="1">
      <c r="A10" s="35">
        <v>1</v>
      </c>
      <c r="B10" s="42" t="s">
        <v>199</v>
      </c>
      <c r="C10" s="37" t="s">
        <v>200</v>
      </c>
      <c r="D10" s="38">
        <v>84</v>
      </c>
      <c r="E10" s="39">
        <v>2.9035171616875384</v>
      </c>
      <c r="F10" s="43">
        <v>20.289855072463769</v>
      </c>
      <c r="G10" s="42" t="s">
        <v>199</v>
      </c>
      <c r="H10" s="37" t="s">
        <v>200</v>
      </c>
      <c r="I10" s="38">
        <v>50</v>
      </c>
      <c r="J10" s="39">
        <v>3.3217713545054179</v>
      </c>
      <c r="K10" s="43">
        <v>21.008403361344538</v>
      </c>
      <c r="L10" s="42" t="s">
        <v>199</v>
      </c>
      <c r="M10" s="37" t="s">
        <v>200</v>
      </c>
      <c r="N10" s="38">
        <v>34</v>
      </c>
      <c r="O10" s="39">
        <v>2.4498819012812882</v>
      </c>
      <c r="P10" s="44">
        <v>19.318181818181817</v>
      </c>
    </row>
    <row r="11" spans="1:19" s="7" customFormat="1" ht="28.9" customHeight="1">
      <c r="A11" s="35">
        <v>2</v>
      </c>
      <c r="B11" s="42" t="s">
        <v>201</v>
      </c>
      <c r="C11" s="37" t="s">
        <v>202</v>
      </c>
      <c r="D11" s="38">
        <v>73</v>
      </c>
      <c r="E11" s="39">
        <v>2.5232946762284554</v>
      </c>
      <c r="F11" s="43">
        <v>17.632850241545892</v>
      </c>
      <c r="G11" s="42" t="s">
        <v>201</v>
      </c>
      <c r="H11" s="37" t="s">
        <v>202</v>
      </c>
      <c r="I11" s="38">
        <v>47</v>
      </c>
      <c r="J11" s="39">
        <v>3.1224650732350927</v>
      </c>
      <c r="K11" s="43">
        <v>19.747899159663866</v>
      </c>
      <c r="L11" s="42" t="s">
        <v>201</v>
      </c>
      <c r="M11" s="37" t="s">
        <v>202</v>
      </c>
      <c r="N11" s="38">
        <v>26</v>
      </c>
      <c r="O11" s="39">
        <v>1.8734391009798086</v>
      </c>
      <c r="P11" s="44">
        <v>14.772727272727273</v>
      </c>
    </row>
    <row r="12" spans="1:19" s="7" customFormat="1" ht="28.9" customHeight="1">
      <c r="A12" s="35">
        <v>3</v>
      </c>
      <c r="B12" s="42" t="s">
        <v>203</v>
      </c>
      <c r="C12" s="37" t="s">
        <v>204</v>
      </c>
      <c r="D12" s="38">
        <v>36</v>
      </c>
      <c r="E12" s="39">
        <v>1.2443644978660877</v>
      </c>
      <c r="F12" s="43">
        <v>8.695652173913043</v>
      </c>
      <c r="G12" s="42" t="s">
        <v>203</v>
      </c>
      <c r="H12" s="37" t="s">
        <v>204</v>
      </c>
      <c r="I12" s="38">
        <v>20</v>
      </c>
      <c r="J12" s="39">
        <v>1.3287085418021674</v>
      </c>
      <c r="K12" s="43">
        <v>8.4033613445378155</v>
      </c>
      <c r="L12" s="42" t="s">
        <v>203</v>
      </c>
      <c r="M12" s="37" t="s">
        <v>204</v>
      </c>
      <c r="N12" s="38">
        <v>16</v>
      </c>
      <c r="O12" s="39">
        <v>1.1528856006029591</v>
      </c>
      <c r="P12" s="44">
        <v>9.0909090909090917</v>
      </c>
    </row>
    <row r="13" spans="1:19" s="7" customFormat="1" ht="28.9" customHeight="1">
      <c r="A13" s="35">
        <v>4</v>
      </c>
      <c r="B13" s="42" t="s">
        <v>205</v>
      </c>
      <c r="C13" s="37" t="s">
        <v>206</v>
      </c>
      <c r="D13" s="38">
        <v>27</v>
      </c>
      <c r="E13" s="39">
        <v>0.93327337339956584</v>
      </c>
      <c r="F13" s="43">
        <v>6.5217391304347823</v>
      </c>
      <c r="G13" s="42" t="s">
        <v>205</v>
      </c>
      <c r="H13" s="37" t="s">
        <v>206</v>
      </c>
      <c r="I13" s="38">
        <v>15</v>
      </c>
      <c r="J13" s="39">
        <v>0.99653140635162551</v>
      </c>
      <c r="K13" s="43">
        <v>6.3025210084033612</v>
      </c>
      <c r="L13" s="42" t="s">
        <v>205</v>
      </c>
      <c r="M13" s="37" t="s">
        <v>206</v>
      </c>
      <c r="N13" s="38">
        <v>12</v>
      </c>
      <c r="O13" s="39">
        <v>0.86466420045221937</v>
      </c>
      <c r="P13" s="44">
        <v>6.8181818181818183</v>
      </c>
      <c r="R13" s="71"/>
      <c r="S13" s="71"/>
    </row>
    <row r="14" spans="1:19" s="7" customFormat="1" ht="28.9" customHeight="1">
      <c r="A14" s="35">
        <v>5</v>
      </c>
      <c r="B14" s="42" t="s">
        <v>207</v>
      </c>
      <c r="C14" s="37" t="s">
        <v>208</v>
      </c>
      <c r="D14" s="38">
        <v>17</v>
      </c>
      <c r="E14" s="39">
        <v>0.58761656843676358</v>
      </c>
      <c r="F14" s="43">
        <v>4.1062801932367146</v>
      </c>
      <c r="G14" s="42" t="s">
        <v>207</v>
      </c>
      <c r="H14" s="37" t="s">
        <v>208</v>
      </c>
      <c r="I14" s="38">
        <v>10</v>
      </c>
      <c r="J14" s="39">
        <v>0.66435427090108368</v>
      </c>
      <c r="K14" s="43">
        <v>4.2016806722689077</v>
      </c>
      <c r="L14" s="42" t="s">
        <v>207</v>
      </c>
      <c r="M14" s="37" t="s">
        <v>208</v>
      </c>
      <c r="N14" s="38">
        <v>7</v>
      </c>
      <c r="O14" s="39">
        <v>0.50438745026379461</v>
      </c>
      <c r="P14" s="44">
        <v>3.9772727272727271</v>
      </c>
    </row>
    <row r="15" spans="1:19" s="7" customFormat="1" ht="28.9" customHeight="1">
      <c r="A15" s="35">
        <v>6</v>
      </c>
      <c r="B15" s="42" t="s">
        <v>209</v>
      </c>
      <c r="C15" s="37" t="s">
        <v>210</v>
      </c>
      <c r="D15" s="38">
        <v>11</v>
      </c>
      <c r="E15" s="39">
        <v>0.38022248545908233</v>
      </c>
      <c r="F15" s="43">
        <v>2.6570048309178742</v>
      </c>
      <c r="G15" s="42" t="s">
        <v>209</v>
      </c>
      <c r="H15" s="37" t="s">
        <v>210</v>
      </c>
      <c r="I15" s="38">
        <v>7</v>
      </c>
      <c r="J15" s="39">
        <v>0.46504798963075855</v>
      </c>
      <c r="K15" s="43">
        <v>2.9411764705882355</v>
      </c>
      <c r="L15" s="45" t="s">
        <v>211</v>
      </c>
      <c r="M15" s="37" t="s">
        <v>212</v>
      </c>
      <c r="N15" s="38">
        <v>5</v>
      </c>
      <c r="O15" s="39">
        <v>0.36027675018842475</v>
      </c>
      <c r="P15" s="44">
        <v>2.8409090909090908</v>
      </c>
    </row>
    <row r="16" spans="1:19" s="7" customFormat="1" ht="28.9" customHeight="1">
      <c r="A16" s="35">
        <v>7</v>
      </c>
      <c r="B16" s="42" t="s">
        <v>213</v>
      </c>
      <c r="C16" s="37" t="s">
        <v>214</v>
      </c>
      <c r="D16" s="38">
        <v>10</v>
      </c>
      <c r="E16" s="39">
        <v>0.34565680496280216</v>
      </c>
      <c r="F16" s="43">
        <v>2.4154589371980677</v>
      </c>
      <c r="G16" s="42" t="s">
        <v>213</v>
      </c>
      <c r="H16" s="37" t="s">
        <v>214</v>
      </c>
      <c r="I16" s="38">
        <v>6</v>
      </c>
      <c r="J16" s="39">
        <v>0.39861256254065019</v>
      </c>
      <c r="K16" s="43">
        <v>2.5210084033613445</v>
      </c>
      <c r="L16" s="42" t="s">
        <v>215</v>
      </c>
      <c r="M16" s="37" t="s">
        <v>216</v>
      </c>
      <c r="N16" s="38">
        <v>5</v>
      </c>
      <c r="O16" s="39">
        <v>0.36027675018842475</v>
      </c>
      <c r="P16" s="44">
        <v>2.8409090909090908</v>
      </c>
    </row>
    <row r="17" spans="1:18" s="7" customFormat="1" ht="28.9" customHeight="1">
      <c r="A17" s="46">
        <v>8</v>
      </c>
      <c r="B17" s="45" t="s">
        <v>217</v>
      </c>
      <c r="C17" s="37" t="s">
        <v>218</v>
      </c>
      <c r="D17" s="38">
        <v>9</v>
      </c>
      <c r="E17" s="39">
        <v>0.31109112446652193</v>
      </c>
      <c r="F17" s="43">
        <v>2.1739130434782608</v>
      </c>
      <c r="G17" s="42" t="s">
        <v>217</v>
      </c>
      <c r="H17" s="37" t="s">
        <v>218</v>
      </c>
      <c r="I17" s="38">
        <v>5</v>
      </c>
      <c r="J17" s="39">
        <v>0.33217713545054184</v>
      </c>
      <c r="K17" s="43">
        <v>2.1008403361344539</v>
      </c>
      <c r="L17" s="42" t="s">
        <v>209</v>
      </c>
      <c r="M17" s="37" t="s">
        <v>210</v>
      </c>
      <c r="N17" s="38">
        <v>4</v>
      </c>
      <c r="O17" s="39">
        <v>0.28822140015073977</v>
      </c>
      <c r="P17" s="44">
        <v>2.2727272727272729</v>
      </c>
    </row>
    <row r="18" spans="1:18" s="7" customFormat="1" ht="28.9" customHeight="1">
      <c r="A18" s="35">
        <v>9</v>
      </c>
      <c r="B18" s="47" t="s">
        <v>211</v>
      </c>
      <c r="C18" s="37" t="s">
        <v>212</v>
      </c>
      <c r="D18" s="38">
        <v>7</v>
      </c>
      <c r="E18" s="39">
        <v>0.24195976347396148</v>
      </c>
      <c r="F18" s="43">
        <v>1.6908212560386473</v>
      </c>
      <c r="G18" s="42" t="s">
        <v>219</v>
      </c>
      <c r="H18" s="37" t="s">
        <v>220</v>
      </c>
      <c r="I18" s="38">
        <v>3</v>
      </c>
      <c r="J18" s="39">
        <v>0.1993062812703251</v>
      </c>
      <c r="K18" s="43">
        <v>1.2605042016806722</v>
      </c>
      <c r="L18" s="42" t="s">
        <v>213</v>
      </c>
      <c r="M18" s="37" t="s">
        <v>214</v>
      </c>
      <c r="N18" s="38">
        <v>4</v>
      </c>
      <c r="O18" s="39">
        <v>0.28822140015073977</v>
      </c>
      <c r="P18" s="44">
        <v>2.2727272727272729</v>
      </c>
      <c r="Q18" s="71"/>
      <c r="R18" s="71"/>
    </row>
    <row r="19" spans="1:18" s="7" customFormat="1" ht="28.9" customHeight="1">
      <c r="A19" s="35">
        <v>10</v>
      </c>
      <c r="B19" s="48" t="s">
        <v>215</v>
      </c>
      <c r="C19" s="37" t="s">
        <v>216</v>
      </c>
      <c r="D19" s="38">
        <v>5</v>
      </c>
      <c r="E19" s="39">
        <v>0.17282840248140108</v>
      </c>
      <c r="F19" s="43">
        <v>1.2077294685990339</v>
      </c>
      <c r="G19" s="47" t="s">
        <v>221</v>
      </c>
      <c r="H19" s="37" t="s">
        <v>222</v>
      </c>
      <c r="I19" s="38">
        <v>2</v>
      </c>
      <c r="J19" s="39">
        <v>0.13287085418021671</v>
      </c>
      <c r="K19" s="43">
        <v>0.84033613445378152</v>
      </c>
      <c r="L19" s="42" t="s">
        <v>217</v>
      </c>
      <c r="M19" s="37" t="s">
        <v>218</v>
      </c>
      <c r="N19" s="38">
        <v>4</v>
      </c>
      <c r="O19" s="39">
        <v>0.28822140015073977</v>
      </c>
      <c r="P19" s="44">
        <v>2.2727272727272729</v>
      </c>
    </row>
    <row r="20" spans="1:18" s="7" customFormat="1" ht="28.9" customHeight="1">
      <c r="A20" s="35"/>
      <c r="B20" s="49"/>
      <c r="C20" s="50" t="s">
        <v>223</v>
      </c>
      <c r="D20" s="51">
        <v>135</v>
      </c>
      <c r="E20" s="39">
        <v>4.6663668669978291</v>
      </c>
      <c r="F20" s="52">
        <v>32.608695652173914</v>
      </c>
      <c r="G20" s="47"/>
      <c r="H20" s="37" t="s">
        <v>223</v>
      </c>
      <c r="I20" s="51">
        <v>73</v>
      </c>
      <c r="J20" s="39">
        <v>4.8497861775779105</v>
      </c>
      <c r="K20" s="52">
        <v>30.672268907563026</v>
      </c>
      <c r="L20" s="47"/>
      <c r="M20" s="37" t="s">
        <v>223</v>
      </c>
      <c r="N20" s="51">
        <v>59</v>
      </c>
      <c r="O20" s="53">
        <v>4.2512656522234122</v>
      </c>
      <c r="P20" s="44">
        <v>33.522727272727273</v>
      </c>
    </row>
    <row r="21" spans="1:18" s="7" customFormat="1" ht="28.9" customHeight="1">
      <c r="A21" s="54">
        <v>11</v>
      </c>
      <c r="B21" s="42" t="s">
        <v>219</v>
      </c>
      <c r="C21" s="37" t="s">
        <v>220</v>
      </c>
      <c r="D21" s="55">
        <v>4</v>
      </c>
      <c r="E21" s="56">
        <v>0.13826272198512085</v>
      </c>
      <c r="F21" s="44">
        <v>0.96618357487922701</v>
      </c>
      <c r="G21" s="57" t="s">
        <v>211</v>
      </c>
      <c r="H21" s="330" t="s">
        <v>212</v>
      </c>
      <c r="I21" s="55">
        <v>2</v>
      </c>
      <c r="J21" s="56">
        <v>0.13287085418021671</v>
      </c>
      <c r="K21" s="43">
        <v>0.84033613445378152</v>
      </c>
      <c r="L21" s="58" t="s">
        <v>224</v>
      </c>
      <c r="M21" s="330" t="s">
        <v>225</v>
      </c>
      <c r="N21" s="55">
        <v>3</v>
      </c>
      <c r="O21" s="39">
        <v>0.21616605011305484</v>
      </c>
      <c r="P21" s="59">
        <v>1.7045454545454546</v>
      </c>
      <c r="Q21" s="71"/>
      <c r="R21" s="71"/>
    </row>
    <row r="22" spans="1:18" s="7" customFormat="1" ht="28.9" customHeight="1">
      <c r="A22" s="35">
        <v>12</v>
      </c>
      <c r="B22" s="48" t="s">
        <v>221</v>
      </c>
      <c r="C22" s="37" t="s">
        <v>222</v>
      </c>
      <c r="D22" s="38">
        <v>3</v>
      </c>
      <c r="E22" s="39">
        <v>0.10369704148884064</v>
      </c>
      <c r="F22" s="43">
        <v>0.72463768115942029</v>
      </c>
      <c r="G22" s="48" t="s">
        <v>226</v>
      </c>
      <c r="H22" s="37" t="s">
        <v>227</v>
      </c>
      <c r="I22" s="38">
        <v>1</v>
      </c>
      <c r="J22" s="39">
        <v>6.6435427090108357E-2</v>
      </c>
      <c r="K22" s="43">
        <v>0.42016806722689076</v>
      </c>
      <c r="L22" s="60" t="s">
        <v>221</v>
      </c>
      <c r="M22" s="37" t="s">
        <v>222</v>
      </c>
      <c r="N22" s="38">
        <v>1</v>
      </c>
      <c r="O22" s="39">
        <v>7.2055350037684943E-2</v>
      </c>
      <c r="P22" s="44">
        <v>0.56818181818181823</v>
      </c>
    </row>
    <row r="23" spans="1:18" s="7" customFormat="1" ht="28.9" customHeight="1">
      <c r="A23" s="35">
        <v>13</v>
      </c>
      <c r="B23" s="42" t="s">
        <v>224</v>
      </c>
      <c r="C23" s="37" t="s">
        <v>225</v>
      </c>
      <c r="D23" s="38">
        <v>3</v>
      </c>
      <c r="E23" s="39">
        <v>0.10369704148884064</v>
      </c>
      <c r="F23" s="43">
        <v>0.72463768115942029</v>
      </c>
      <c r="G23" s="42" t="s">
        <v>228</v>
      </c>
      <c r="H23" s="37" t="s">
        <v>229</v>
      </c>
      <c r="I23" s="38">
        <v>1</v>
      </c>
      <c r="J23" s="39">
        <v>6.6435427090108357E-2</v>
      </c>
      <c r="K23" s="43">
        <v>0.42016806722689076</v>
      </c>
      <c r="L23" s="45" t="s">
        <v>228</v>
      </c>
      <c r="M23" s="37" t="s">
        <v>229</v>
      </c>
      <c r="N23" s="38">
        <v>1</v>
      </c>
      <c r="O23" s="39">
        <v>7.2055350037684943E-2</v>
      </c>
      <c r="P23" s="44">
        <v>0.56818181818181823</v>
      </c>
      <c r="Q23" s="71"/>
      <c r="R23" s="71"/>
    </row>
    <row r="24" spans="1:18" s="7" customFormat="1" ht="28.9" customHeight="1">
      <c r="A24" s="35">
        <v>14</v>
      </c>
      <c r="B24" s="42" t="s">
        <v>228</v>
      </c>
      <c r="C24" s="37" t="s">
        <v>229</v>
      </c>
      <c r="D24" s="38">
        <v>2</v>
      </c>
      <c r="E24" s="39">
        <v>6.9131360992560426E-2</v>
      </c>
      <c r="F24" s="43">
        <v>0.48309178743961351</v>
      </c>
      <c r="G24" s="48" t="s">
        <v>230</v>
      </c>
      <c r="H24" s="37" t="s">
        <v>231</v>
      </c>
      <c r="I24" s="38">
        <v>1</v>
      </c>
      <c r="J24" s="39">
        <v>6.6435427090108357E-2</v>
      </c>
      <c r="K24" s="43">
        <v>0.42016806722689076</v>
      </c>
      <c r="L24" s="45" t="s">
        <v>230</v>
      </c>
      <c r="M24" s="37" t="s">
        <v>231</v>
      </c>
      <c r="N24" s="38">
        <v>1</v>
      </c>
      <c r="O24" s="39">
        <v>7.2055350037684943E-2</v>
      </c>
      <c r="P24" s="44">
        <v>0.56818181818181823</v>
      </c>
    </row>
    <row r="25" spans="1:18" s="7" customFormat="1" ht="28.9" customHeight="1">
      <c r="A25" s="61">
        <v>15</v>
      </c>
      <c r="B25" s="62" t="s">
        <v>230</v>
      </c>
      <c r="C25" s="50" t="s">
        <v>231</v>
      </c>
      <c r="D25" s="63">
        <v>2</v>
      </c>
      <c r="E25" s="53">
        <v>6.9131360992560426E-2</v>
      </c>
      <c r="F25" s="52">
        <v>0.48309178743961351</v>
      </c>
      <c r="G25" s="62" t="s">
        <v>232</v>
      </c>
      <c r="H25" s="50" t="s">
        <v>233</v>
      </c>
      <c r="I25" s="64">
        <v>1</v>
      </c>
      <c r="J25" s="53">
        <v>6.6435427090108357E-2</v>
      </c>
      <c r="K25" s="52">
        <v>0.42016806722689076</v>
      </c>
      <c r="L25" s="62" t="s">
        <v>234</v>
      </c>
      <c r="M25" s="50" t="s">
        <v>235</v>
      </c>
      <c r="N25" s="64">
        <v>1</v>
      </c>
      <c r="O25" s="53">
        <v>7.2055350037684943E-2</v>
      </c>
      <c r="P25" s="65">
        <v>0.56818181818181823</v>
      </c>
    </row>
    <row r="26" spans="1:18" s="334" customFormat="1" ht="15.75" customHeight="1">
      <c r="A26" s="18" t="s">
        <v>236</v>
      </c>
      <c r="B26" s="18"/>
      <c r="G26" s="332"/>
      <c r="L26" s="332"/>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80"/>
  <sheetViews>
    <sheetView showGridLines="0" workbookViewId="0">
      <selection activeCell="C21" sqref="C21"/>
    </sheetView>
  </sheetViews>
  <sheetFormatPr defaultColWidth="8.125" defaultRowHeight="16.5"/>
  <cols>
    <col min="1" max="1" width="2.75" style="71" customWidth="1"/>
    <col min="2" max="2" width="11.875" style="6" customWidth="1"/>
    <col min="3" max="3" width="18.125" style="72" customWidth="1"/>
    <col min="4" max="6" width="7.125" style="71" customWidth="1"/>
    <col min="7" max="7" width="11.875" style="325" customWidth="1"/>
    <col min="8" max="8" width="18.125" style="68" customWidth="1"/>
    <col min="9" max="11" width="7.125" style="71" customWidth="1"/>
    <col min="12" max="12" width="11.875" style="325" customWidth="1"/>
    <col min="13" max="13" width="18.125" style="68" customWidth="1"/>
    <col min="14" max="16" width="7.125" style="71" customWidth="1"/>
    <col min="17" max="16384" width="8.125" style="71"/>
  </cols>
  <sheetData>
    <row r="1" spans="1:19" s="321" customFormat="1" ht="25.5" customHeight="1">
      <c r="A1" s="413" t="s">
        <v>286</v>
      </c>
      <c r="B1" s="413"/>
      <c r="C1" s="413"/>
      <c r="D1" s="413"/>
      <c r="E1" s="413"/>
      <c r="F1" s="413"/>
      <c r="G1" s="413"/>
      <c r="H1" s="413"/>
      <c r="I1" s="413"/>
      <c r="J1" s="413"/>
      <c r="K1" s="413"/>
      <c r="L1" s="413"/>
      <c r="M1" s="413"/>
      <c r="N1" s="413"/>
      <c r="O1" s="413"/>
      <c r="P1" s="413"/>
    </row>
    <row r="2" spans="1:19" s="321" customFormat="1" ht="10.5" customHeight="1">
      <c r="A2" s="413"/>
      <c r="B2" s="413"/>
      <c r="C2" s="413"/>
      <c r="D2" s="413"/>
      <c r="E2" s="413"/>
      <c r="F2" s="413"/>
      <c r="G2" s="413"/>
      <c r="H2" s="413"/>
      <c r="I2" s="413"/>
      <c r="J2" s="413"/>
      <c r="K2" s="413"/>
      <c r="L2" s="413"/>
      <c r="M2" s="413"/>
      <c r="N2" s="413"/>
      <c r="O2" s="413"/>
      <c r="P2" s="413"/>
    </row>
    <row r="3" spans="1:19" s="321" customFormat="1">
      <c r="A3" s="2" t="s">
        <v>191</v>
      </c>
      <c r="B3" s="322"/>
      <c r="C3" s="70"/>
      <c r="D3" s="323"/>
      <c r="E3" s="323"/>
      <c r="F3" s="323"/>
      <c r="G3" s="322"/>
      <c r="H3" s="69"/>
      <c r="I3" s="323"/>
      <c r="J3" s="323"/>
      <c r="K3" s="323"/>
      <c r="L3" s="322"/>
      <c r="M3" s="69"/>
      <c r="N3" s="323"/>
      <c r="O3" s="323"/>
      <c r="P3" s="324"/>
    </row>
    <row r="4" spans="1:19">
      <c r="P4" s="326" t="s">
        <v>130</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73"/>
      <c r="B6" s="20" t="s">
        <v>33</v>
      </c>
      <c r="C6" s="75"/>
      <c r="D6" s="9" t="s">
        <v>4</v>
      </c>
      <c r="E6" s="74" t="s">
        <v>131</v>
      </c>
      <c r="F6" s="9" t="s">
        <v>132</v>
      </c>
      <c r="G6" s="20" t="s">
        <v>33</v>
      </c>
      <c r="H6" s="75"/>
      <c r="I6" s="9" t="s">
        <v>4</v>
      </c>
      <c r="J6" s="74" t="s">
        <v>131</v>
      </c>
      <c r="K6" s="9" t="s">
        <v>132</v>
      </c>
      <c r="L6" s="20" t="s">
        <v>33</v>
      </c>
      <c r="M6" s="75"/>
      <c r="N6" s="9" t="s">
        <v>4</v>
      </c>
      <c r="O6" s="327" t="s">
        <v>131</v>
      </c>
      <c r="P6" s="328" t="s">
        <v>132</v>
      </c>
    </row>
    <row r="7" spans="1:19" s="18" customFormat="1" ht="14.25">
      <c r="A7" s="73"/>
      <c r="B7" s="79" t="s">
        <v>137</v>
      </c>
      <c r="C7" s="78" t="s">
        <v>7</v>
      </c>
      <c r="D7" s="76"/>
      <c r="E7" s="77" t="s">
        <v>15</v>
      </c>
      <c r="F7" s="76" t="s">
        <v>138</v>
      </c>
      <c r="G7" s="79" t="s">
        <v>137</v>
      </c>
      <c r="H7" s="78" t="s">
        <v>7</v>
      </c>
      <c r="I7" s="76"/>
      <c r="J7" s="77" t="s">
        <v>15</v>
      </c>
      <c r="K7" s="76" t="s">
        <v>138</v>
      </c>
      <c r="L7" s="79" t="s">
        <v>137</v>
      </c>
      <c r="M7" s="78" t="s">
        <v>7</v>
      </c>
      <c r="N7" s="76"/>
      <c r="O7" s="77" t="s">
        <v>15</v>
      </c>
      <c r="P7" s="79" t="s">
        <v>138</v>
      </c>
    </row>
    <row r="8" spans="1:19" s="18" customFormat="1" ht="14.25">
      <c r="A8" s="80" t="s">
        <v>12</v>
      </c>
      <c r="B8" s="83" t="s">
        <v>13</v>
      </c>
      <c r="C8" s="82"/>
      <c r="D8" s="80" t="s">
        <v>14</v>
      </c>
      <c r="E8" s="81" t="s">
        <v>131</v>
      </c>
      <c r="F8" s="80" t="s">
        <v>16</v>
      </c>
      <c r="G8" s="83" t="s">
        <v>13</v>
      </c>
      <c r="H8" s="82"/>
      <c r="I8" s="80" t="s">
        <v>14</v>
      </c>
      <c r="J8" s="81" t="s">
        <v>131</v>
      </c>
      <c r="K8" s="80" t="s">
        <v>16</v>
      </c>
      <c r="L8" s="83" t="s">
        <v>13</v>
      </c>
      <c r="M8" s="82"/>
      <c r="N8" s="80" t="s">
        <v>14</v>
      </c>
      <c r="O8" s="81" t="s">
        <v>131</v>
      </c>
      <c r="P8" s="83" t="s">
        <v>16</v>
      </c>
    </row>
    <row r="9" spans="1:19" s="1" customFormat="1" ht="28.9" customHeight="1">
      <c r="A9" s="329"/>
      <c r="B9" s="36" t="s">
        <v>45</v>
      </c>
      <c r="C9" s="37" t="s">
        <v>18</v>
      </c>
      <c r="D9" s="38">
        <v>390</v>
      </c>
      <c r="E9" s="39">
        <v>13.325499761763982</v>
      </c>
      <c r="F9" s="40">
        <v>100</v>
      </c>
      <c r="G9" s="36" t="s">
        <v>45</v>
      </c>
      <c r="H9" s="37" t="s">
        <v>18</v>
      </c>
      <c r="I9" s="38">
        <v>219</v>
      </c>
      <c r="J9" s="39">
        <v>14.370611508891242</v>
      </c>
      <c r="K9" s="40">
        <v>100</v>
      </c>
      <c r="L9" s="36" t="s">
        <v>45</v>
      </c>
      <c r="M9" s="37" t="s">
        <v>18</v>
      </c>
      <c r="N9" s="38">
        <v>171</v>
      </c>
      <c r="O9" s="39">
        <v>12.190114458758918</v>
      </c>
      <c r="P9" s="41">
        <v>100</v>
      </c>
    </row>
    <row r="10" spans="1:19" s="7" customFormat="1" ht="28.9" customHeight="1">
      <c r="A10" s="35">
        <v>1</v>
      </c>
      <c r="B10" s="42" t="s">
        <v>101</v>
      </c>
      <c r="C10" s="37" t="s">
        <v>19</v>
      </c>
      <c r="D10" s="38">
        <v>86</v>
      </c>
      <c r="E10" s="39">
        <v>2.9384000000000001</v>
      </c>
      <c r="F10" s="43">
        <v>22.051282051282051</v>
      </c>
      <c r="G10" s="42" t="s">
        <v>101</v>
      </c>
      <c r="H10" s="37" t="s">
        <v>19</v>
      </c>
      <c r="I10" s="38">
        <v>56</v>
      </c>
      <c r="J10" s="39">
        <v>3.6745999999999999</v>
      </c>
      <c r="K10" s="43">
        <v>25.570776255707763</v>
      </c>
      <c r="L10" s="42" t="s">
        <v>53</v>
      </c>
      <c r="M10" s="37" t="s">
        <v>20</v>
      </c>
      <c r="N10" s="38">
        <v>34</v>
      </c>
      <c r="O10" s="39">
        <v>2.4237654479403696</v>
      </c>
      <c r="P10" s="44">
        <v>19.883040935672515</v>
      </c>
    </row>
    <row r="11" spans="1:19" s="7" customFormat="1" ht="28.9" customHeight="1">
      <c r="A11" s="35">
        <v>2</v>
      </c>
      <c r="B11" s="42" t="s">
        <v>53</v>
      </c>
      <c r="C11" s="37" t="s">
        <v>20</v>
      </c>
      <c r="D11" s="38">
        <v>76</v>
      </c>
      <c r="E11" s="39">
        <v>2.5966999999999998</v>
      </c>
      <c r="F11" s="43">
        <v>19.487179487179485</v>
      </c>
      <c r="G11" s="42" t="s">
        <v>53</v>
      </c>
      <c r="H11" s="37" t="s">
        <v>20</v>
      </c>
      <c r="I11" s="38">
        <v>42</v>
      </c>
      <c r="J11" s="39">
        <v>2.7559999999999998</v>
      </c>
      <c r="K11" s="43">
        <v>19.17808219178082</v>
      </c>
      <c r="L11" s="42" t="s">
        <v>101</v>
      </c>
      <c r="M11" s="37" t="s">
        <v>19</v>
      </c>
      <c r="N11" s="38">
        <v>30</v>
      </c>
      <c r="O11" s="39">
        <v>2.1386165717120909</v>
      </c>
      <c r="P11" s="44">
        <v>17.543859649122808</v>
      </c>
    </row>
    <row r="12" spans="1:19" s="7" customFormat="1" ht="28.9" customHeight="1">
      <c r="A12" s="35">
        <v>3</v>
      </c>
      <c r="B12" s="42" t="s">
        <v>96</v>
      </c>
      <c r="C12" s="37" t="s">
        <v>36</v>
      </c>
      <c r="D12" s="38">
        <v>29</v>
      </c>
      <c r="E12" s="39">
        <v>0.99080000000000001</v>
      </c>
      <c r="F12" s="43">
        <v>7.4358974358974361</v>
      </c>
      <c r="G12" s="42" t="s">
        <v>96</v>
      </c>
      <c r="H12" s="37" t="s">
        <v>36</v>
      </c>
      <c r="I12" s="38">
        <v>17</v>
      </c>
      <c r="J12" s="39">
        <v>1.1154999999999999</v>
      </c>
      <c r="K12" s="43">
        <v>7.762557077625571</v>
      </c>
      <c r="L12" s="42" t="s">
        <v>96</v>
      </c>
      <c r="M12" s="37" t="s">
        <v>36</v>
      </c>
      <c r="N12" s="38">
        <v>12</v>
      </c>
      <c r="O12" s="39">
        <v>0.85544662868483634</v>
      </c>
      <c r="P12" s="44">
        <v>7.0175438596491224</v>
      </c>
    </row>
    <row r="13" spans="1:19" s="7" customFormat="1" ht="28.9" customHeight="1">
      <c r="A13" s="35">
        <v>4</v>
      </c>
      <c r="B13" s="42" t="s">
        <v>103</v>
      </c>
      <c r="C13" s="37" t="s">
        <v>38</v>
      </c>
      <c r="D13" s="38">
        <v>19</v>
      </c>
      <c r="E13" s="39">
        <v>0.64910000000000001</v>
      </c>
      <c r="F13" s="43">
        <v>4.8717948717948714</v>
      </c>
      <c r="G13" s="42" t="s">
        <v>103</v>
      </c>
      <c r="H13" s="37" t="s">
        <v>38</v>
      </c>
      <c r="I13" s="38">
        <v>9</v>
      </c>
      <c r="J13" s="39">
        <v>0.59050000000000002</v>
      </c>
      <c r="K13" s="43">
        <v>4.1095890410958908</v>
      </c>
      <c r="L13" s="42" t="s">
        <v>103</v>
      </c>
      <c r="M13" s="37" t="s">
        <v>38</v>
      </c>
      <c r="N13" s="38">
        <v>10</v>
      </c>
      <c r="O13" s="39">
        <v>0.71287219057069695</v>
      </c>
      <c r="P13" s="44">
        <v>5.8479532163742691</v>
      </c>
      <c r="R13" s="71"/>
      <c r="S13" s="71"/>
    </row>
    <row r="14" spans="1:19" s="7" customFormat="1" ht="28.9" customHeight="1">
      <c r="A14" s="35">
        <v>5</v>
      </c>
      <c r="B14" s="42" t="s">
        <v>68</v>
      </c>
      <c r="C14" s="37" t="s">
        <v>37</v>
      </c>
      <c r="D14" s="38">
        <v>15</v>
      </c>
      <c r="E14" s="39">
        <v>0.51249999999999996</v>
      </c>
      <c r="F14" s="43">
        <v>3.8461538461538463</v>
      </c>
      <c r="G14" s="42" t="s">
        <v>68</v>
      </c>
      <c r="H14" s="37" t="s">
        <v>37</v>
      </c>
      <c r="I14" s="38">
        <v>6</v>
      </c>
      <c r="J14" s="39">
        <v>0.39369999999999999</v>
      </c>
      <c r="K14" s="43">
        <v>2.7397260273972601</v>
      </c>
      <c r="L14" s="42" t="s">
        <v>68</v>
      </c>
      <c r="M14" s="37" t="s">
        <v>37</v>
      </c>
      <c r="N14" s="38">
        <v>9</v>
      </c>
      <c r="O14" s="39">
        <v>0.64158497151362726</v>
      </c>
      <c r="P14" s="44">
        <v>5.2631578947368425</v>
      </c>
    </row>
    <row r="15" spans="1:19" s="7" customFormat="1" ht="28.9" customHeight="1">
      <c r="A15" s="35">
        <v>6</v>
      </c>
      <c r="B15" s="42" t="s">
        <v>75</v>
      </c>
      <c r="C15" s="37" t="s">
        <v>22</v>
      </c>
      <c r="D15" s="38">
        <v>8</v>
      </c>
      <c r="E15" s="39">
        <v>0.27329999999999999</v>
      </c>
      <c r="F15" s="43">
        <v>2.0512820512820511</v>
      </c>
      <c r="G15" s="42" t="s">
        <v>75</v>
      </c>
      <c r="H15" s="37" t="s">
        <v>22</v>
      </c>
      <c r="I15" s="38">
        <v>6</v>
      </c>
      <c r="J15" s="39">
        <v>0.39369999999999999</v>
      </c>
      <c r="K15" s="43">
        <v>2.7397260273972601</v>
      </c>
      <c r="L15" s="45" t="s">
        <v>48</v>
      </c>
      <c r="M15" s="37" t="s">
        <v>25</v>
      </c>
      <c r="N15" s="38">
        <v>3</v>
      </c>
      <c r="O15" s="39">
        <v>0.21386165717120909</v>
      </c>
      <c r="P15" s="44">
        <v>1.7543859649122806</v>
      </c>
    </row>
    <row r="16" spans="1:19" s="7" customFormat="1" ht="28.9" customHeight="1">
      <c r="A16" s="35">
        <v>7</v>
      </c>
      <c r="B16" s="42" t="s">
        <v>48</v>
      </c>
      <c r="C16" s="37" t="s">
        <v>25</v>
      </c>
      <c r="D16" s="38">
        <v>7</v>
      </c>
      <c r="E16" s="39">
        <v>0.23910000000000001</v>
      </c>
      <c r="F16" s="43">
        <v>1.7948717948717949</v>
      </c>
      <c r="G16" s="42" t="s">
        <v>69</v>
      </c>
      <c r="H16" s="37" t="s">
        <v>21</v>
      </c>
      <c r="I16" s="38">
        <v>5</v>
      </c>
      <c r="J16" s="39">
        <v>0.32800000000000001</v>
      </c>
      <c r="K16" s="43">
        <v>2.2831050228310503</v>
      </c>
      <c r="L16" s="42" t="s">
        <v>55</v>
      </c>
      <c r="M16" s="37" t="s">
        <v>113</v>
      </c>
      <c r="N16" s="38">
        <v>3</v>
      </c>
      <c r="O16" s="39">
        <v>0.21386165717120909</v>
      </c>
      <c r="P16" s="44">
        <v>1.7543859649122806</v>
      </c>
    </row>
    <row r="17" spans="1:18" s="7" customFormat="1" ht="28.9" customHeight="1">
      <c r="A17" s="46">
        <v>8</v>
      </c>
      <c r="B17" s="45" t="s">
        <v>69</v>
      </c>
      <c r="C17" s="37" t="s">
        <v>21</v>
      </c>
      <c r="D17" s="38">
        <v>7</v>
      </c>
      <c r="E17" s="39">
        <v>0.23910000000000001</v>
      </c>
      <c r="F17" s="43">
        <v>1.7948717948717949</v>
      </c>
      <c r="G17" s="42" t="s">
        <v>48</v>
      </c>
      <c r="H17" s="37" t="s">
        <v>25</v>
      </c>
      <c r="I17" s="38">
        <v>4</v>
      </c>
      <c r="J17" s="39">
        <v>0.26240000000000002</v>
      </c>
      <c r="K17" s="43">
        <v>1.8264840182648401</v>
      </c>
      <c r="L17" s="42" t="s">
        <v>74</v>
      </c>
      <c r="M17" s="37" t="s">
        <v>31</v>
      </c>
      <c r="N17" s="38">
        <v>3</v>
      </c>
      <c r="O17" s="39">
        <v>0.21386165717120909</v>
      </c>
      <c r="P17" s="44">
        <v>1.7543859649122806</v>
      </c>
    </row>
    <row r="18" spans="1:18" s="7" customFormat="1" ht="28.9" customHeight="1">
      <c r="A18" s="35">
        <v>9</v>
      </c>
      <c r="B18" s="47" t="s">
        <v>55</v>
      </c>
      <c r="C18" s="37" t="s">
        <v>113</v>
      </c>
      <c r="D18" s="38">
        <v>6</v>
      </c>
      <c r="E18" s="39">
        <v>0.20499999999999999</v>
      </c>
      <c r="F18" s="43">
        <v>1.5384615384615385</v>
      </c>
      <c r="G18" s="42" t="s">
        <v>55</v>
      </c>
      <c r="H18" s="37" t="s">
        <v>113</v>
      </c>
      <c r="I18" s="38">
        <v>3</v>
      </c>
      <c r="J18" s="39">
        <v>0.1968</v>
      </c>
      <c r="K18" s="43">
        <v>1.3698630136986301</v>
      </c>
      <c r="L18" s="42" t="s">
        <v>84</v>
      </c>
      <c r="M18" s="37" t="s">
        <v>83</v>
      </c>
      <c r="N18" s="38">
        <v>3</v>
      </c>
      <c r="O18" s="39">
        <v>0.21386165717120909</v>
      </c>
      <c r="P18" s="44">
        <v>1.7543859649122806</v>
      </c>
      <c r="Q18" s="71"/>
      <c r="R18" s="71"/>
    </row>
    <row r="19" spans="1:18" s="7" customFormat="1" ht="28.9" customHeight="1">
      <c r="A19" s="35">
        <v>10</v>
      </c>
      <c r="B19" s="48" t="s">
        <v>74</v>
      </c>
      <c r="C19" s="37" t="s">
        <v>31</v>
      </c>
      <c r="D19" s="38">
        <v>4</v>
      </c>
      <c r="E19" s="39">
        <v>0.1366</v>
      </c>
      <c r="F19" s="43">
        <v>1.0256410256410255</v>
      </c>
      <c r="G19" s="47" t="s">
        <v>46</v>
      </c>
      <c r="H19" s="37" t="s">
        <v>123</v>
      </c>
      <c r="I19" s="38">
        <v>2</v>
      </c>
      <c r="J19" s="39">
        <v>0.13120000000000001</v>
      </c>
      <c r="K19" s="43">
        <v>0.91324200913242004</v>
      </c>
      <c r="L19" s="42" t="s">
        <v>60</v>
      </c>
      <c r="M19" s="37" t="s">
        <v>27</v>
      </c>
      <c r="N19" s="38">
        <v>2</v>
      </c>
      <c r="O19" s="39">
        <v>0.14257443811413939</v>
      </c>
      <c r="P19" s="44">
        <v>1.1695906432748537</v>
      </c>
    </row>
    <row r="20" spans="1:18" s="7" customFormat="1" ht="28.9" customHeight="1">
      <c r="A20" s="35"/>
      <c r="B20" s="49"/>
      <c r="C20" s="50" t="s">
        <v>24</v>
      </c>
      <c r="D20" s="51">
        <v>133</v>
      </c>
      <c r="E20" s="39">
        <v>4.5443370982425888</v>
      </c>
      <c r="F20" s="52">
        <v>34.102564102564102</v>
      </c>
      <c r="G20" s="47"/>
      <c r="H20" s="37" t="s">
        <v>24</v>
      </c>
      <c r="I20" s="51">
        <v>69</v>
      </c>
      <c r="J20" s="39">
        <v>4.5277269137602545</v>
      </c>
      <c r="K20" s="52">
        <v>31.506849315068493</v>
      </c>
      <c r="L20" s="47"/>
      <c r="M20" s="37" t="s">
        <v>24</v>
      </c>
      <c r="N20" s="51">
        <v>62</v>
      </c>
      <c r="O20" s="53">
        <v>4.4198075815383211</v>
      </c>
      <c r="P20" s="44">
        <v>36.257309941520468</v>
      </c>
    </row>
    <row r="21" spans="1:18" s="7" customFormat="1" ht="28.9" customHeight="1">
      <c r="A21" s="54">
        <v>11</v>
      </c>
      <c r="B21" s="42" t="s">
        <v>102</v>
      </c>
      <c r="C21" s="37" t="s">
        <v>40</v>
      </c>
      <c r="D21" s="55">
        <v>4</v>
      </c>
      <c r="E21" s="56">
        <v>0.1366</v>
      </c>
      <c r="F21" s="44">
        <v>1.0256410256410255</v>
      </c>
      <c r="G21" s="57" t="s">
        <v>102</v>
      </c>
      <c r="H21" s="330" t="s">
        <v>40</v>
      </c>
      <c r="I21" s="55">
        <v>2</v>
      </c>
      <c r="J21" s="56">
        <v>0.13120000000000001</v>
      </c>
      <c r="K21" s="43">
        <v>0.91324200913242004</v>
      </c>
      <c r="L21" s="58" t="s">
        <v>69</v>
      </c>
      <c r="M21" s="330" t="s">
        <v>21</v>
      </c>
      <c r="N21" s="55">
        <v>2</v>
      </c>
      <c r="O21" s="39">
        <v>0.14257443811413939</v>
      </c>
      <c r="P21" s="59">
        <v>1.1695906432748537</v>
      </c>
      <c r="Q21" s="71"/>
      <c r="R21" s="71"/>
    </row>
    <row r="22" spans="1:18" s="7" customFormat="1" ht="28.9" customHeight="1">
      <c r="A22" s="35">
        <v>12</v>
      </c>
      <c r="B22" s="48" t="s">
        <v>46</v>
      </c>
      <c r="C22" s="37" t="s">
        <v>123</v>
      </c>
      <c r="D22" s="38">
        <v>3</v>
      </c>
      <c r="E22" s="39">
        <v>0.10249999999999999</v>
      </c>
      <c r="F22" s="43">
        <v>0.76923076923076927</v>
      </c>
      <c r="G22" s="48" t="s">
        <v>50</v>
      </c>
      <c r="H22" s="37" t="s">
        <v>49</v>
      </c>
      <c r="I22" s="38">
        <v>1</v>
      </c>
      <c r="J22" s="39">
        <v>6.5600000000000006E-2</v>
      </c>
      <c r="K22" s="43">
        <v>0.45662100456621002</v>
      </c>
      <c r="L22" s="60" t="s">
        <v>75</v>
      </c>
      <c r="M22" s="37" t="s">
        <v>22</v>
      </c>
      <c r="N22" s="38">
        <v>2</v>
      </c>
      <c r="O22" s="39">
        <v>0.14257443811413939</v>
      </c>
      <c r="P22" s="44">
        <v>1.1695906432748537</v>
      </c>
    </row>
    <row r="23" spans="1:18" s="7" customFormat="1" ht="28.9" customHeight="1">
      <c r="A23" s="35">
        <v>13</v>
      </c>
      <c r="B23" s="42" t="s">
        <v>84</v>
      </c>
      <c r="C23" s="37" t="s">
        <v>83</v>
      </c>
      <c r="D23" s="38">
        <v>3</v>
      </c>
      <c r="E23" s="39">
        <v>0.10249999999999999</v>
      </c>
      <c r="F23" s="43">
        <v>0.76923076923076927</v>
      </c>
      <c r="G23" s="42" t="s">
        <v>56</v>
      </c>
      <c r="H23" s="37" t="s">
        <v>28</v>
      </c>
      <c r="I23" s="38">
        <v>1</v>
      </c>
      <c r="J23" s="39">
        <v>6.5600000000000006E-2</v>
      </c>
      <c r="K23" s="43">
        <v>0.45662100456621002</v>
      </c>
      <c r="L23" s="45" t="s">
        <v>90</v>
      </c>
      <c r="M23" s="37" t="s">
        <v>39</v>
      </c>
      <c r="N23" s="38">
        <v>2</v>
      </c>
      <c r="O23" s="39">
        <v>0.14257443811413939</v>
      </c>
      <c r="P23" s="44">
        <v>1.1695906432748537</v>
      </c>
      <c r="Q23" s="71"/>
      <c r="R23" s="71"/>
    </row>
    <row r="24" spans="1:18" s="7" customFormat="1" ht="28.9" customHeight="1">
      <c r="A24" s="35">
        <v>14</v>
      </c>
      <c r="B24" s="42" t="s">
        <v>56</v>
      </c>
      <c r="C24" s="37" t="s">
        <v>28</v>
      </c>
      <c r="D24" s="38">
        <v>2</v>
      </c>
      <c r="E24" s="39">
        <v>6.83E-2</v>
      </c>
      <c r="F24" s="43">
        <v>0.51282051282051277</v>
      </c>
      <c r="G24" s="48" t="s">
        <v>74</v>
      </c>
      <c r="H24" s="37" t="s">
        <v>31</v>
      </c>
      <c r="I24" s="38">
        <v>1</v>
      </c>
      <c r="J24" s="39">
        <v>6.5600000000000006E-2</v>
      </c>
      <c r="K24" s="43">
        <v>0.45662100456621002</v>
      </c>
      <c r="L24" s="45" t="s">
        <v>102</v>
      </c>
      <c r="M24" s="37" t="s">
        <v>40</v>
      </c>
      <c r="N24" s="38">
        <v>2</v>
      </c>
      <c r="O24" s="39">
        <v>0.14257443811413939</v>
      </c>
      <c r="P24" s="44">
        <v>1.1695906432748537</v>
      </c>
    </row>
    <row r="25" spans="1:18" s="7" customFormat="1" ht="28.9" customHeight="1">
      <c r="A25" s="61">
        <v>15</v>
      </c>
      <c r="B25" s="62" t="s">
        <v>60</v>
      </c>
      <c r="C25" s="50" t="s">
        <v>27</v>
      </c>
      <c r="D25" s="63">
        <v>2</v>
      </c>
      <c r="E25" s="53">
        <v>6.83E-2</v>
      </c>
      <c r="F25" s="52">
        <v>0.51282051282051277</v>
      </c>
      <c r="G25" s="62" t="s">
        <v>114</v>
      </c>
      <c r="H25" s="50" t="s">
        <v>44</v>
      </c>
      <c r="I25" s="64">
        <v>1</v>
      </c>
      <c r="J25" s="53">
        <v>6.5600000000000006E-2</v>
      </c>
      <c r="K25" s="52">
        <v>0.45662100456621002</v>
      </c>
      <c r="L25" s="62" t="s">
        <v>46</v>
      </c>
      <c r="M25" s="50" t="s">
        <v>123</v>
      </c>
      <c r="N25" s="64">
        <v>1</v>
      </c>
      <c r="O25" s="53">
        <v>7.1287219057069695E-2</v>
      </c>
      <c r="P25" s="65">
        <v>0.58479532163742687</v>
      </c>
    </row>
    <row r="26" spans="1:18" s="331" customFormat="1" ht="15.75" customHeight="1">
      <c r="A26" s="18" t="s">
        <v>192</v>
      </c>
      <c r="B26" s="18"/>
      <c r="C26" s="333"/>
      <c r="D26" s="333"/>
      <c r="E26" s="333"/>
      <c r="F26" s="333"/>
      <c r="G26" s="332"/>
      <c r="H26" s="333"/>
      <c r="I26" s="333"/>
      <c r="J26" s="333"/>
      <c r="K26" s="333"/>
      <c r="L26" s="332"/>
      <c r="M26" s="333"/>
      <c r="N26" s="333"/>
      <c r="O26" s="333"/>
      <c r="P26" s="333"/>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80"/>
  <sheetViews>
    <sheetView showGridLines="0" topLeftCell="A7" workbookViewId="0">
      <selection activeCell="C21" sqref="C21"/>
    </sheetView>
  </sheetViews>
  <sheetFormatPr defaultColWidth="8.125" defaultRowHeight="16.5"/>
  <cols>
    <col min="1" max="1" width="2.75" style="71" customWidth="1"/>
    <col min="2" max="2" width="11.875" style="6" customWidth="1"/>
    <col min="3" max="3" width="18.125" style="72" customWidth="1"/>
    <col min="4" max="6" width="7.125" style="71" customWidth="1"/>
    <col min="7" max="7" width="11.875" style="325" customWidth="1"/>
    <col min="8" max="8" width="18.125" style="68" customWidth="1"/>
    <col min="9" max="11" width="7.125" style="71" customWidth="1"/>
    <col min="12" max="12" width="11.875" style="325" customWidth="1"/>
    <col min="13" max="13" width="18.125" style="68" customWidth="1"/>
    <col min="14" max="16" width="7.125" style="71" customWidth="1"/>
    <col min="17" max="16384" width="8.125" style="71"/>
  </cols>
  <sheetData>
    <row r="1" spans="1:19" s="321" customFormat="1" ht="25.5" customHeight="1">
      <c r="A1" s="413" t="s">
        <v>286</v>
      </c>
      <c r="B1" s="413"/>
      <c r="C1" s="413"/>
      <c r="D1" s="413"/>
      <c r="E1" s="413"/>
      <c r="F1" s="413"/>
      <c r="G1" s="413"/>
      <c r="H1" s="413"/>
      <c r="I1" s="413"/>
      <c r="J1" s="413"/>
      <c r="K1" s="413"/>
      <c r="L1" s="413"/>
      <c r="M1" s="413"/>
      <c r="N1" s="413"/>
      <c r="O1" s="413"/>
      <c r="P1" s="413"/>
    </row>
    <row r="2" spans="1:19" s="321" customFormat="1" ht="10.5" customHeight="1">
      <c r="A2" s="413"/>
      <c r="B2" s="413"/>
      <c r="C2" s="413"/>
      <c r="D2" s="413"/>
      <c r="E2" s="413"/>
      <c r="F2" s="413"/>
      <c r="G2" s="413"/>
      <c r="H2" s="413"/>
      <c r="I2" s="413"/>
      <c r="J2" s="413"/>
      <c r="K2" s="413"/>
      <c r="L2" s="413"/>
      <c r="M2" s="413"/>
      <c r="N2" s="413"/>
      <c r="O2" s="413"/>
      <c r="P2" s="413"/>
    </row>
    <row r="3" spans="1:19" s="321" customFormat="1">
      <c r="A3" s="2" t="s">
        <v>143</v>
      </c>
      <c r="B3" s="322"/>
      <c r="C3" s="70"/>
      <c r="D3" s="323"/>
      <c r="E3" s="323"/>
      <c r="F3" s="323"/>
      <c r="G3" s="322"/>
      <c r="H3" s="69"/>
      <c r="I3" s="323"/>
      <c r="J3" s="323"/>
      <c r="K3" s="323"/>
      <c r="L3" s="322"/>
      <c r="M3" s="69"/>
      <c r="N3" s="323"/>
      <c r="O3" s="323"/>
      <c r="P3" s="324"/>
    </row>
    <row r="4" spans="1:19">
      <c r="P4" s="326" t="s">
        <v>130</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73"/>
      <c r="B6" s="20" t="s">
        <v>33</v>
      </c>
      <c r="C6" s="75"/>
      <c r="D6" s="9" t="s">
        <v>4</v>
      </c>
      <c r="E6" s="74" t="s">
        <v>144</v>
      </c>
      <c r="F6" s="9" t="s">
        <v>145</v>
      </c>
      <c r="G6" s="20" t="s">
        <v>33</v>
      </c>
      <c r="H6" s="75"/>
      <c r="I6" s="9" t="s">
        <v>4</v>
      </c>
      <c r="J6" s="74" t="s">
        <v>144</v>
      </c>
      <c r="K6" s="9" t="s">
        <v>145</v>
      </c>
      <c r="L6" s="20" t="s">
        <v>33</v>
      </c>
      <c r="M6" s="75"/>
      <c r="N6" s="9" t="s">
        <v>4</v>
      </c>
      <c r="O6" s="327" t="s">
        <v>144</v>
      </c>
      <c r="P6" s="328" t="s">
        <v>145</v>
      </c>
    </row>
    <row r="7" spans="1:19" s="18" customFormat="1" ht="14.25">
      <c r="A7" s="73"/>
      <c r="B7" s="79" t="s">
        <v>146</v>
      </c>
      <c r="C7" s="78" t="s">
        <v>7</v>
      </c>
      <c r="D7" s="76"/>
      <c r="E7" s="77" t="s">
        <v>15</v>
      </c>
      <c r="F7" s="76" t="s">
        <v>147</v>
      </c>
      <c r="G7" s="79" t="s">
        <v>146</v>
      </c>
      <c r="H7" s="78" t="s">
        <v>7</v>
      </c>
      <c r="I7" s="76"/>
      <c r="J7" s="77" t="s">
        <v>15</v>
      </c>
      <c r="K7" s="76" t="s">
        <v>147</v>
      </c>
      <c r="L7" s="79" t="s">
        <v>146</v>
      </c>
      <c r="M7" s="78" t="s">
        <v>7</v>
      </c>
      <c r="N7" s="76"/>
      <c r="O7" s="77" t="s">
        <v>15</v>
      </c>
      <c r="P7" s="79" t="s">
        <v>147</v>
      </c>
    </row>
    <row r="8" spans="1:19" s="18" customFormat="1" ht="14.25">
      <c r="A8" s="80" t="s">
        <v>12</v>
      </c>
      <c r="B8" s="83" t="s">
        <v>13</v>
      </c>
      <c r="C8" s="82"/>
      <c r="D8" s="80" t="s">
        <v>14</v>
      </c>
      <c r="E8" s="81" t="s">
        <v>144</v>
      </c>
      <c r="F8" s="80" t="s">
        <v>16</v>
      </c>
      <c r="G8" s="83" t="s">
        <v>13</v>
      </c>
      <c r="H8" s="82"/>
      <c r="I8" s="80" t="s">
        <v>14</v>
      </c>
      <c r="J8" s="81" t="s">
        <v>144</v>
      </c>
      <c r="K8" s="80" t="s">
        <v>16</v>
      </c>
      <c r="L8" s="83" t="s">
        <v>13</v>
      </c>
      <c r="M8" s="82"/>
      <c r="N8" s="80" t="s">
        <v>14</v>
      </c>
      <c r="O8" s="81" t="s">
        <v>144</v>
      </c>
      <c r="P8" s="83" t="s">
        <v>16</v>
      </c>
    </row>
    <row r="9" spans="1:19" s="1" customFormat="1" ht="28.9" customHeight="1">
      <c r="A9" s="329"/>
      <c r="B9" s="36" t="s">
        <v>148</v>
      </c>
      <c r="C9" s="37" t="s">
        <v>149</v>
      </c>
      <c r="D9" s="38">
        <v>443</v>
      </c>
      <c r="E9" s="39">
        <v>14.937791516649483</v>
      </c>
      <c r="F9" s="40">
        <v>100</v>
      </c>
      <c r="G9" s="36" t="s">
        <v>150</v>
      </c>
      <c r="H9" s="37" t="s">
        <v>149</v>
      </c>
      <c r="I9" s="38">
        <v>263</v>
      </c>
      <c r="J9" s="39">
        <v>17.024009031139695</v>
      </c>
      <c r="K9" s="40">
        <v>100</v>
      </c>
      <c r="L9" s="36" t="s">
        <v>150</v>
      </c>
      <c r="M9" s="37" t="s">
        <v>149</v>
      </c>
      <c r="N9" s="38">
        <v>180</v>
      </c>
      <c r="O9" s="39">
        <v>12.669315726738345</v>
      </c>
      <c r="P9" s="41">
        <v>100</v>
      </c>
    </row>
    <row r="10" spans="1:19" s="7" customFormat="1" ht="28.9" customHeight="1">
      <c r="A10" s="35">
        <v>1</v>
      </c>
      <c r="B10" s="42" t="s">
        <v>151</v>
      </c>
      <c r="C10" s="37" t="s">
        <v>152</v>
      </c>
      <c r="D10" s="38">
        <v>103</v>
      </c>
      <c r="E10" s="39">
        <v>3.4731000000000001</v>
      </c>
      <c r="F10" s="43">
        <v>23.25056433408578</v>
      </c>
      <c r="G10" s="42" t="s">
        <v>151</v>
      </c>
      <c r="H10" s="37" t="s">
        <v>152</v>
      </c>
      <c r="I10" s="38">
        <v>68</v>
      </c>
      <c r="J10" s="39">
        <v>4.4016449205988568</v>
      </c>
      <c r="K10" s="43">
        <v>25.85551330798479</v>
      </c>
      <c r="L10" s="42" t="s">
        <v>153</v>
      </c>
      <c r="M10" s="37" t="s">
        <v>154</v>
      </c>
      <c r="N10" s="38">
        <v>35</v>
      </c>
      <c r="O10" s="39">
        <v>2.4634</v>
      </c>
      <c r="P10" s="44">
        <v>19.444444444444443</v>
      </c>
    </row>
    <row r="11" spans="1:19" s="7" customFormat="1" ht="28.9" customHeight="1">
      <c r="A11" s="35">
        <v>2</v>
      </c>
      <c r="B11" s="42" t="s">
        <v>153</v>
      </c>
      <c r="C11" s="37" t="s">
        <v>154</v>
      </c>
      <c r="D11" s="38">
        <v>77</v>
      </c>
      <c r="E11" s="39">
        <v>2.5964</v>
      </c>
      <c r="F11" s="43">
        <v>17.381489841986458</v>
      </c>
      <c r="G11" s="42" t="s">
        <v>153</v>
      </c>
      <c r="H11" s="37" t="s">
        <v>154</v>
      </c>
      <c r="I11" s="38">
        <v>42</v>
      </c>
      <c r="J11" s="39">
        <v>2.7186630391934115</v>
      </c>
      <c r="K11" s="43">
        <v>15.96958174904943</v>
      </c>
      <c r="L11" s="42" t="s">
        <v>151</v>
      </c>
      <c r="M11" s="37" t="s">
        <v>152</v>
      </c>
      <c r="N11" s="38">
        <v>35</v>
      </c>
      <c r="O11" s="39">
        <v>2.4634</v>
      </c>
      <c r="P11" s="44">
        <v>19.444444444444443</v>
      </c>
    </row>
    <row r="12" spans="1:19" s="7" customFormat="1" ht="28.9" customHeight="1">
      <c r="A12" s="35">
        <v>3</v>
      </c>
      <c r="B12" s="42" t="s">
        <v>155</v>
      </c>
      <c r="C12" s="37" t="s">
        <v>156</v>
      </c>
      <c r="D12" s="38">
        <v>32</v>
      </c>
      <c r="E12" s="39">
        <v>1.079</v>
      </c>
      <c r="F12" s="43">
        <v>7.2234762979683973</v>
      </c>
      <c r="G12" s="42" t="s">
        <v>155</v>
      </c>
      <c r="H12" s="37" t="s">
        <v>156</v>
      </c>
      <c r="I12" s="38">
        <v>18</v>
      </c>
      <c r="J12" s="39">
        <v>1.1651413025114621</v>
      </c>
      <c r="K12" s="43">
        <v>6.8441064638783269</v>
      </c>
      <c r="L12" s="42" t="s">
        <v>155</v>
      </c>
      <c r="M12" s="37" t="s">
        <v>156</v>
      </c>
      <c r="N12" s="38">
        <v>14</v>
      </c>
      <c r="O12" s="39">
        <v>0.98529999999999995</v>
      </c>
      <c r="P12" s="44">
        <v>7.7777777777777777</v>
      </c>
    </row>
    <row r="13" spans="1:19" s="7" customFormat="1" ht="28.9" customHeight="1">
      <c r="A13" s="35">
        <v>4</v>
      </c>
      <c r="B13" s="42" t="s">
        <v>157</v>
      </c>
      <c r="C13" s="37" t="s">
        <v>158</v>
      </c>
      <c r="D13" s="38">
        <v>19</v>
      </c>
      <c r="E13" s="39">
        <v>0.64059999999999995</v>
      </c>
      <c r="F13" s="43">
        <v>4.288939051918736</v>
      </c>
      <c r="G13" s="42" t="s">
        <v>157</v>
      </c>
      <c r="H13" s="37" t="s">
        <v>158</v>
      </c>
      <c r="I13" s="38">
        <v>11</v>
      </c>
      <c r="J13" s="39">
        <v>0.7120307959792268</v>
      </c>
      <c r="K13" s="43">
        <v>4.1825095057034218</v>
      </c>
      <c r="L13" s="42" t="s">
        <v>159</v>
      </c>
      <c r="M13" s="37" t="s">
        <v>160</v>
      </c>
      <c r="N13" s="38">
        <v>11</v>
      </c>
      <c r="O13" s="39">
        <v>0.7742</v>
      </c>
      <c r="P13" s="44">
        <v>6.1111111111111107</v>
      </c>
      <c r="R13" s="71"/>
      <c r="S13" s="71"/>
    </row>
    <row r="14" spans="1:19" s="7" customFormat="1" ht="28.9" customHeight="1">
      <c r="A14" s="35">
        <v>5</v>
      </c>
      <c r="B14" s="42" t="s">
        <v>159</v>
      </c>
      <c r="C14" s="37" t="s">
        <v>160</v>
      </c>
      <c r="D14" s="38">
        <v>19</v>
      </c>
      <c r="E14" s="39">
        <v>0.64059999999999995</v>
      </c>
      <c r="F14" s="43">
        <v>4.288939051918736</v>
      </c>
      <c r="G14" s="42" t="s">
        <v>161</v>
      </c>
      <c r="H14" s="37" t="s">
        <v>162</v>
      </c>
      <c r="I14" s="38">
        <v>9</v>
      </c>
      <c r="J14" s="39">
        <v>0.58257065125573104</v>
      </c>
      <c r="K14" s="43">
        <v>3.4220532319391634</v>
      </c>
      <c r="L14" s="42" t="s">
        <v>163</v>
      </c>
      <c r="M14" s="37" t="s">
        <v>164</v>
      </c>
      <c r="N14" s="38">
        <v>9</v>
      </c>
      <c r="O14" s="39">
        <v>0.63339999999999996</v>
      </c>
      <c r="P14" s="44">
        <v>5</v>
      </c>
    </row>
    <row r="15" spans="1:19" s="7" customFormat="1" ht="28.9" customHeight="1">
      <c r="A15" s="35">
        <v>6</v>
      </c>
      <c r="B15" s="42" t="s">
        <v>161</v>
      </c>
      <c r="C15" s="37" t="s">
        <v>162</v>
      </c>
      <c r="D15" s="38">
        <v>16</v>
      </c>
      <c r="E15" s="39">
        <v>0.53949999999999998</v>
      </c>
      <c r="F15" s="43">
        <v>3.6117381489841986</v>
      </c>
      <c r="G15" s="42" t="s">
        <v>165</v>
      </c>
      <c r="H15" s="37" t="s">
        <v>166</v>
      </c>
      <c r="I15" s="38">
        <v>8</v>
      </c>
      <c r="J15" s="39">
        <v>0.51784057889398305</v>
      </c>
      <c r="K15" s="43">
        <v>3.041825095057034</v>
      </c>
      <c r="L15" s="45" t="s">
        <v>157</v>
      </c>
      <c r="M15" s="37" t="s">
        <v>158</v>
      </c>
      <c r="N15" s="38">
        <v>8</v>
      </c>
      <c r="O15" s="39">
        <v>0.56299999999999994</v>
      </c>
      <c r="P15" s="44">
        <v>4.4444444444444446</v>
      </c>
    </row>
    <row r="16" spans="1:19" s="7" customFormat="1" ht="28.9" customHeight="1">
      <c r="A16" s="35">
        <v>7</v>
      </c>
      <c r="B16" s="42" t="s">
        <v>163</v>
      </c>
      <c r="C16" s="37" t="s">
        <v>164</v>
      </c>
      <c r="D16" s="38">
        <v>14</v>
      </c>
      <c r="E16" s="39">
        <v>0.47199999999999998</v>
      </c>
      <c r="F16" s="43">
        <v>3.1602708803611739</v>
      </c>
      <c r="G16" s="42" t="s">
        <v>159</v>
      </c>
      <c r="H16" s="37" t="s">
        <v>160</v>
      </c>
      <c r="I16" s="38">
        <v>8</v>
      </c>
      <c r="J16" s="39">
        <v>0.51784057889398305</v>
      </c>
      <c r="K16" s="43">
        <v>3.041825095057034</v>
      </c>
      <c r="L16" s="42" t="s">
        <v>161</v>
      </c>
      <c r="M16" s="37" t="s">
        <v>162</v>
      </c>
      <c r="N16" s="38">
        <v>7</v>
      </c>
      <c r="O16" s="39">
        <v>0.49259999999999998</v>
      </c>
      <c r="P16" s="44">
        <v>3.8888888888888888</v>
      </c>
    </row>
    <row r="17" spans="1:18" s="7" customFormat="1" ht="28.9" customHeight="1">
      <c r="A17" s="46">
        <v>8</v>
      </c>
      <c r="B17" s="45" t="s">
        <v>165</v>
      </c>
      <c r="C17" s="37" t="s">
        <v>166</v>
      </c>
      <c r="D17" s="38">
        <v>9</v>
      </c>
      <c r="E17" s="39">
        <v>0.3034</v>
      </c>
      <c r="F17" s="43">
        <v>2.0316027088036117</v>
      </c>
      <c r="G17" s="42" t="s">
        <v>167</v>
      </c>
      <c r="H17" s="37" t="s">
        <v>168</v>
      </c>
      <c r="I17" s="38">
        <v>6</v>
      </c>
      <c r="J17" s="39">
        <v>0.3883804341704874</v>
      </c>
      <c r="K17" s="43">
        <v>2.2813688212927756</v>
      </c>
      <c r="L17" s="42" t="s">
        <v>169</v>
      </c>
      <c r="M17" s="37" t="s">
        <v>170</v>
      </c>
      <c r="N17" s="38">
        <v>2</v>
      </c>
      <c r="O17" s="39">
        <v>0.14069999999999999</v>
      </c>
      <c r="P17" s="44">
        <v>1.1111111111111112</v>
      </c>
    </row>
    <row r="18" spans="1:18" s="7" customFormat="1" ht="28.9" customHeight="1">
      <c r="A18" s="35">
        <v>9</v>
      </c>
      <c r="B18" s="47" t="s">
        <v>171</v>
      </c>
      <c r="C18" s="37" t="s">
        <v>172</v>
      </c>
      <c r="D18" s="38">
        <v>6</v>
      </c>
      <c r="E18" s="39">
        <v>0.20230000000000001</v>
      </c>
      <c r="F18" s="43">
        <v>1.3544018058690745</v>
      </c>
      <c r="G18" s="42" t="s">
        <v>171</v>
      </c>
      <c r="H18" s="37" t="s">
        <v>172</v>
      </c>
      <c r="I18" s="38">
        <v>5</v>
      </c>
      <c r="J18" s="39">
        <v>0.32365036180873952</v>
      </c>
      <c r="K18" s="43">
        <v>1.9011406844106464</v>
      </c>
      <c r="L18" s="42" t="s">
        <v>173</v>
      </c>
      <c r="M18" s="37" t="s">
        <v>174</v>
      </c>
      <c r="N18" s="38">
        <v>2</v>
      </c>
      <c r="O18" s="39">
        <v>0.14069999999999999</v>
      </c>
      <c r="P18" s="44">
        <v>1.1111111111111112</v>
      </c>
      <c r="Q18" s="71"/>
      <c r="R18" s="71"/>
    </row>
    <row r="19" spans="1:18" s="7" customFormat="1" ht="28.9" customHeight="1">
      <c r="A19" s="35">
        <v>10</v>
      </c>
      <c r="B19" s="48" t="s">
        <v>169</v>
      </c>
      <c r="C19" s="37" t="s">
        <v>170</v>
      </c>
      <c r="D19" s="38">
        <v>6</v>
      </c>
      <c r="E19" s="39">
        <v>0.20230000000000001</v>
      </c>
      <c r="F19" s="43">
        <v>1.3544018058690745</v>
      </c>
      <c r="G19" s="47" t="s">
        <v>163</v>
      </c>
      <c r="H19" s="37" t="s">
        <v>164</v>
      </c>
      <c r="I19" s="38">
        <v>5</v>
      </c>
      <c r="J19" s="39">
        <v>0.32365036180873952</v>
      </c>
      <c r="K19" s="43">
        <v>1.9011406844106464</v>
      </c>
      <c r="L19" s="42" t="s">
        <v>175</v>
      </c>
      <c r="M19" s="37" t="s">
        <v>176</v>
      </c>
      <c r="N19" s="38">
        <v>2</v>
      </c>
      <c r="O19" s="39">
        <v>0.14069999999999999</v>
      </c>
      <c r="P19" s="44">
        <v>1.1111111111111112</v>
      </c>
    </row>
    <row r="20" spans="1:18" s="7" customFormat="1" ht="28.9" customHeight="1">
      <c r="A20" s="35"/>
      <c r="B20" s="49"/>
      <c r="C20" s="50" t="s">
        <v>177</v>
      </c>
      <c r="D20" s="51">
        <v>142</v>
      </c>
      <c r="E20" s="39">
        <v>4.7881859940501732</v>
      </c>
      <c r="F20" s="52">
        <v>32.05417607223476</v>
      </c>
      <c r="G20" s="47"/>
      <c r="H20" s="37" t="s">
        <v>177</v>
      </c>
      <c r="I20" s="51">
        <v>83</v>
      </c>
      <c r="J20" s="39">
        <v>5.3725960060250753</v>
      </c>
      <c r="K20" s="52">
        <v>31.558935361216729</v>
      </c>
      <c r="L20" s="47"/>
      <c r="M20" s="37" t="s">
        <v>177</v>
      </c>
      <c r="N20" s="51">
        <v>55</v>
      </c>
      <c r="O20" s="53">
        <v>3.8711798053922721</v>
      </c>
      <c r="P20" s="44">
        <v>30.555555555555557</v>
      </c>
    </row>
    <row r="21" spans="1:18" s="7" customFormat="1" ht="28.9" customHeight="1">
      <c r="A21" s="54">
        <v>11</v>
      </c>
      <c r="B21" s="42" t="s">
        <v>167</v>
      </c>
      <c r="C21" s="37" t="s">
        <v>168</v>
      </c>
      <c r="D21" s="55">
        <v>6</v>
      </c>
      <c r="E21" s="56">
        <v>0.20230000000000001</v>
      </c>
      <c r="F21" s="44">
        <v>1.3544018058690745</v>
      </c>
      <c r="G21" s="57" t="s">
        <v>169</v>
      </c>
      <c r="H21" s="330" t="s">
        <v>170</v>
      </c>
      <c r="I21" s="55">
        <v>4</v>
      </c>
      <c r="J21" s="56">
        <v>0.25892028944699153</v>
      </c>
      <c r="K21" s="43">
        <v>1.520912547528517</v>
      </c>
      <c r="L21" s="58" t="s">
        <v>171</v>
      </c>
      <c r="M21" s="330" t="s">
        <v>172</v>
      </c>
      <c r="N21" s="55">
        <v>1</v>
      </c>
      <c r="O21" s="39">
        <v>7.0300000000000001E-2</v>
      </c>
      <c r="P21" s="59">
        <v>0.55555555555555558</v>
      </c>
      <c r="Q21" s="71"/>
      <c r="R21" s="71"/>
    </row>
    <row r="22" spans="1:18" s="7" customFormat="1" ht="28.9" customHeight="1">
      <c r="A22" s="35">
        <v>12</v>
      </c>
      <c r="B22" s="48" t="s">
        <v>178</v>
      </c>
      <c r="C22" s="37" t="s">
        <v>179</v>
      </c>
      <c r="D22" s="38">
        <v>3</v>
      </c>
      <c r="E22" s="39">
        <v>0.1011</v>
      </c>
      <c r="F22" s="43">
        <v>0.67720090293453727</v>
      </c>
      <c r="G22" s="48" t="s">
        <v>178</v>
      </c>
      <c r="H22" s="37" t="s">
        <v>179</v>
      </c>
      <c r="I22" s="38">
        <v>2</v>
      </c>
      <c r="J22" s="39">
        <v>0.12946014472349576</v>
      </c>
      <c r="K22" s="43">
        <v>0.76045627376425851</v>
      </c>
      <c r="L22" s="60" t="s">
        <v>180</v>
      </c>
      <c r="M22" s="37" t="s">
        <v>181</v>
      </c>
      <c r="N22" s="38">
        <v>1</v>
      </c>
      <c r="O22" s="39">
        <v>7.0300000000000001E-2</v>
      </c>
      <c r="P22" s="44">
        <v>0.55555555555555558</v>
      </c>
    </row>
    <row r="23" spans="1:18" s="7" customFormat="1" ht="28.9" customHeight="1">
      <c r="A23" s="35">
        <v>13</v>
      </c>
      <c r="B23" s="42" t="s">
        <v>173</v>
      </c>
      <c r="C23" s="37" t="s">
        <v>174</v>
      </c>
      <c r="D23" s="38">
        <v>2</v>
      </c>
      <c r="E23" s="39">
        <v>6.7400000000000002E-2</v>
      </c>
      <c r="F23" s="43">
        <v>0.45146726862302483</v>
      </c>
      <c r="G23" s="42" t="s">
        <v>182</v>
      </c>
      <c r="H23" s="37" t="s">
        <v>183</v>
      </c>
      <c r="I23" s="38">
        <v>1</v>
      </c>
      <c r="J23" s="39">
        <v>6.4730072361747881E-2</v>
      </c>
      <c r="K23" s="43">
        <v>0.38022813688212925</v>
      </c>
      <c r="L23" s="45" t="s">
        <v>165</v>
      </c>
      <c r="M23" s="37" t="s">
        <v>166</v>
      </c>
      <c r="N23" s="38">
        <v>1</v>
      </c>
      <c r="O23" s="39">
        <v>7.0300000000000001E-2</v>
      </c>
      <c r="P23" s="44">
        <v>0.55555555555555558</v>
      </c>
      <c r="Q23" s="71"/>
      <c r="R23" s="71"/>
    </row>
    <row r="24" spans="1:18" s="7" customFormat="1" ht="28.9" customHeight="1">
      <c r="A24" s="35">
        <v>14</v>
      </c>
      <c r="B24" s="42" t="s">
        <v>175</v>
      </c>
      <c r="C24" s="37" t="s">
        <v>176</v>
      </c>
      <c r="D24" s="38">
        <v>2</v>
      </c>
      <c r="E24" s="39">
        <v>6.7400000000000002E-2</v>
      </c>
      <c r="F24" s="43">
        <v>0.45146726862302483</v>
      </c>
      <c r="G24" s="48" t="s">
        <v>184</v>
      </c>
      <c r="H24" s="37" t="s">
        <v>185</v>
      </c>
      <c r="I24" s="38">
        <v>1</v>
      </c>
      <c r="J24" s="39">
        <v>6.4730072361747881E-2</v>
      </c>
      <c r="K24" s="43">
        <v>0.38022813688212925</v>
      </c>
      <c r="L24" s="45" t="s">
        <v>186</v>
      </c>
      <c r="M24" s="37" t="s">
        <v>187</v>
      </c>
      <c r="N24" s="38">
        <v>1</v>
      </c>
      <c r="O24" s="39">
        <v>7.0300000000000001E-2</v>
      </c>
      <c r="P24" s="44">
        <v>0.55555555555555558</v>
      </c>
    </row>
    <row r="25" spans="1:18" s="7" customFormat="1" ht="28.9" customHeight="1">
      <c r="A25" s="61">
        <v>15</v>
      </c>
      <c r="B25" s="62" t="s">
        <v>182</v>
      </c>
      <c r="C25" s="50" t="s">
        <v>183</v>
      </c>
      <c r="D25" s="63">
        <v>1</v>
      </c>
      <c r="E25" s="53">
        <v>3.3700000000000001E-2</v>
      </c>
      <c r="F25" s="52">
        <v>0.22573363431151242</v>
      </c>
      <c r="G25" s="62"/>
      <c r="H25" s="50"/>
      <c r="I25" s="64"/>
      <c r="J25" s="53"/>
      <c r="K25" s="52"/>
      <c r="L25" s="62" t="s">
        <v>188</v>
      </c>
      <c r="M25" s="50" t="s">
        <v>189</v>
      </c>
      <c r="N25" s="64">
        <v>1</v>
      </c>
      <c r="O25" s="53">
        <v>7.0300000000000001E-2</v>
      </c>
      <c r="P25" s="65">
        <v>0.55555555555555558</v>
      </c>
    </row>
    <row r="26" spans="1:18" s="331" customFormat="1" ht="15.75" customHeight="1">
      <c r="A26" s="18" t="s">
        <v>190</v>
      </c>
      <c r="B26" s="18"/>
      <c r="C26" s="333"/>
      <c r="D26" s="333"/>
      <c r="E26" s="333"/>
      <c r="F26" s="333"/>
      <c r="G26" s="332"/>
      <c r="H26" s="333"/>
      <c r="I26" s="333"/>
      <c r="J26" s="333"/>
      <c r="K26" s="333"/>
      <c r="L26" s="332"/>
      <c r="M26" s="333"/>
      <c r="N26" s="333"/>
      <c r="O26" s="333"/>
      <c r="P26" s="333"/>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80"/>
  <sheetViews>
    <sheetView showGridLines="0" workbookViewId="0">
      <selection activeCell="C21" sqref="C21"/>
    </sheetView>
  </sheetViews>
  <sheetFormatPr defaultColWidth="8.125" defaultRowHeight="16.5"/>
  <cols>
    <col min="1" max="1" width="2.75" style="71" customWidth="1"/>
    <col min="2" max="2" width="11.875" style="6" customWidth="1"/>
    <col min="3" max="3" width="18.125" style="72" customWidth="1"/>
    <col min="4" max="6" width="7.125" style="71" customWidth="1"/>
    <col min="7" max="7" width="11.875" style="325" customWidth="1"/>
    <col min="8" max="8" width="18.125" style="68" customWidth="1"/>
    <col min="9" max="11" width="7.125" style="71" customWidth="1"/>
    <col min="12" max="12" width="11.875" style="325" customWidth="1"/>
    <col min="13" max="13" width="18.125" style="68" customWidth="1"/>
    <col min="14" max="16" width="7.125" style="71" customWidth="1"/>
    <col min="17" max="16384" width="8.125" style="71"/>
  </cols>
  <sheetData>
    <row r="1" spans="1:19" s="321" customFormat="1" ht="25.5" customHeight="1">
      <c r="A1" s="413" t="s">
        <v>286</v>
      </c>
      <c r="B1" s="413"/>
      <c r="C1" s="413"/>
      <c r="D1" s="413"/>
      <c r="E1" s="413"/>
      <c r="F1" s="413"/>
      <c r="G1" s="413"/>
      <c r="H1" s="413"/>
      <c r="I1" s="413"/>
      <c r="J1" s="413"/>
      <c r="K1" s="413"/>
      <c r="L1" s="413"/>
      <c r="M1" s="413"/>
      <c r="N1" s="413"/>
      <c r="O1" s="413"/>
      <c r="P1" s="413"/>
    </row>
    <row r="2" spans="1:19" s="321" customFormat="1" ht="10.5" customHeight="1">
      <c r="A2" s="413"/>
      <c r="B2" s="413"/>
      <c r="C2" s="413"/>
      <c r="D2" s="413"/>
      <c r="E2" s="413"/>
      <c r="F2" s="413"/>
      <c r="G2" s="413"/>
      <c r="H2" s="413"/>
      <c r="I2" s="413"/>
      <c r="J2" s="413"/>
      <c r="K2" s="413"/>
      <c r="L2" s="413"/>
      <c r="M2" s="413"/>
      <c r="N2" s="413"/>
      <c r="O2" s="413"/>
      <c r="P2" s="413"/>
    </row>
    <row r="3" spans="1:19" s="321" customFormat="1">
      <c r="A3" s="2" t="s">
        <v>141</v>
      </c>
      <c r="B3" s="322"/>
      <c r="C3" s="70"/>
      <c r="D3" s="323"/>
      <c r="E3" s="323"/>
      <c r="F3" s="323"/>
      <c r="G3" s="322"/>
      <c r="H3" s="69"/>
      <c r="I3" s="323"/>
      <c r="J3" s="323"/>
      <c r="K3" s="323"/>
      <c r="L3" s="322"/>
      <c r="M3" s="69"/>
      <c r="N3" s="323"/>
      <c r="O3" s="323"/>
      <c r="P3" s="324"/>
    </row>
    <row r="4" spans="1:19">
      <c r="P4" s="326" t="s">
        <v>130</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73"/>
      <c r="B6" s="20" t="s">
        <v>33</v>
      </c>
      <c r="C6" s="75"/>
      <c r="D6" s="9" t="s">
        <v>4</v>
      </c>
      <c r="E6" s="74" t="s">
        <v>131</v>
      </c>
      <c r="F6" s="9" t="s">
        <v>132</v>
      </c>
      <c r="G6" s="20" t="s">
        <v>33</v>
      </c>
      <c r="H6" s="75"/>
      <c r="I6" s="9" t="s">
        <v>4</v>
      </c>
      <c r="J6" s="74" t="s">
        <v>131</v>
      </c>
      <c r="K6" s="9" t="s">
        <v>132</v>
      </c>
      <c r="L6" s="20" t="s">
        <v>33</v>
      </c>
      <c r="M6" s="75"/>
      <c r="N6" s="9" t="s">
        <v>4</v>
      </c>
      <c r="O6" s="327" t="s">
        <v>131</v>
      </c>
      <c r="P6" s="328" t="s">
        <v>132</v>
      </c>
    </row>
    <row r="7" spans="1:19" s="18" customFormat="1" ht="14.25">
      <c r="A7" s="73"/>
      <c r="B7" s="79" t="s">
        <v>137</v>
      </c>
      <c r="C7" s="78" t="s">
        <v>7</v>
      </c>
      <c r="D7" s="76"/>
      <c r="E7" s="77" t="s">
        <v>15</v>
      </c>
      <c r="F7" s="76" t="s">
        <v>138</v>
      </c>
      <c r="G7" s="79" t="s">
        <v>137</v>
      </c>
      <c r="H7" s="78" t="s">
        <v>7</v>
      </c>
      <c r="I7" s="76"/>
      <c r="J7" s="77" t="s">
        <v>15</v>
      </c>
      <c r="K7" s="76" t="s">
        <v>138</v>
      </c>
      <c r="L7" s="79" t="s">
        <v>137</v>
      </c>
      <c r="M7" s="78" t="s">
        <v>7</v>
      </c>
      <c r="N7" s="76"/>
      <c r="O7" s="77" t="s">
        <v>15</v>
      </c>
      <c r="P7" s="79" t="s">
        <v>138</v>
      </c>
    </row>
    <row r="8" spans="1:19" s="18" customFormat="1" ht="14.25">
      <c r="A8" s="80" t="s">
        <v>12</v>
      </c>
      <c r="B8" s="83" t="s">
        <v>13</v>
      </c>
      <c r="C8" s="82"/>
      <c r="D8" s="80" t="s">
        <v>14</v>
      </c>
      <c r="E8" s="81" t="s">
        <v>131</v>
      </c>
      <c r="F8" s="80" t="s">
        <v>16</v>
      </c>
      <c r="G8" s="83" t="s">
        <v>13</v>
      </c>
      <c r="H8" s="82"/>
      <c r="I8" s="80" t="s">
        <v>14</v>
      </c>
      <c r="J8" s="81" t="s">
        <v>131</v>
      </c>
      <c r="K8" s="80" t="s">
        <v>16</v>
      </c>
      <c r="L8" s="83" t="s">
        <v>13</v>
      </c>
      <c r="M8" s="82"/>
      <c r="N8" s="80" t="s">
        <v>14</v>
      </c>
      <c r="O8" s="81" t="s">
        <v>131</v>
      </c>
      <c r="P8" s="83" t="s">
        <v>16</v>
      </c>
    </row>
    <row r="9" spans="1:19" s="1" customFormat="1" ht="28.9" customHeight="1">
      <c r="A9" s="329"/>
      <c r="B9" s="36" t="s">
        <v>45</v>
      </c>
      <c r="C9" s="37" t="s">
        <v>18</v>
      </c>
      <c r="D9" s="38">
        <v>416</v>
      </c>
      <c r="E9" s="39">
        <v>13.719678603336718</v>
      </c>
      <c r="F9" s="40">
        <v>100</v>
      </c>
      <c r="G9" s="36" t="s">
        <v>45</v>
      </c>
      <c r="H9" s="37" t="s">
        <v>18</v>
      </c>
      <c r="I9" s="38">
        <v>256</v>
      </c>
      <c r="J9" s="39">
        <v>16.19925590995998</v>
      </c>
      <c r="K9" s="40">
        <v>100</v>
      </c>
      <c r="L9" s="36" t="s">
        <v>45</v>
      </c>
      <c r="M9" s="37" t="s">
        <v>18</v>
      </c>
      <c r="N9" s="38">
        <v>160</v>
      </c>
      <c r="O9" s="39">
        <v>11.020638556461659</v>
      </c>
      <c r="P9" s="41">
        <v>100</v>
      </c>
    </row>
    <row r="10" spans="1:19" s="7" customFormat="1" ht="28.9" customHeight="1">
      <c r="A10" s="35">
        <v>1</v>
      </c>
      <c r="B10" s="42" t="s">
        <v>101</v>
      </c>
      <c r="C10" s="37" t="s">
        <v>19</v>
      </c>
      <c r="D10" s="38">
        <v>77</v>
      </c>
      <c r="E10" s="39">
        <v>2.539459741482998</v>
      </c>
      <c r="F10" s="43">
        <v>18.509615384615383</v>
      </c>
      <c r="G10" s="42" t="s">
        <v>53</v>
      </c>
      <c r="H10" s="37" t="s">
        <v>20</v>
      </c>
      <c r="I10" s="38">
        <v>48</v>
      </c>
      <c r="J10" s="39">
        <v>3.0373000000000001</v>
      </c>
      <c r="K10" s="43">
        <v>18.75</v>
      </c>
      <c r="L10" s="42" t="s">
        <v>101</v>
      </c>
      <c r="M10" s="37" t="s">
        <v>19</v>
      </c>
      <c r="N10" s="38">
        <v>30</v>
      </c>
      <c r="O10" s="39">
        <v>2.0663</v>
      </c>
      <c r="P10" s="44">
        <v>18.75</v>
      </c>
    </row>
    <row r="11" spans="1:19" s="7" customFormat="1" ht="28.9" customHeight="1">
      <c r="A11" s="35">
        <v>2</v>
      </c>
      <c r="B11" s="42" t="s">
        <v>53</v>
      </c>
      <c r="C11" s="37" t="s">
        <v>20</v>
      </c>
      <c r="D11" s="38">
        <v>74</v>
      </c>
      <c r="E11" s="39">
        <v>2.4405197515550894</v>
      </c>
      <c r="F11" s="43">
        <v>17.78846153846154</v>
      </c>
      <c r="G11" s="42" t="s">
        <v>101</v>
      </c>
      <c r="H11" s="37" t="s">
        <v>19</v>
      </c>
      <c r="I11" s="38">
        <v>47</v>
      </c>
      <c r="J11" s="39">
        <v>2.9740000000000002</v>
      </c>
      <c r="K11" s="43">
        <v>18.359375</v>
      </c>
      <c r="L11" s="42" t="s">
        <v>53</v>
      </c>
      <c r="M11" s="37" t="s">
        <v>20</v>
      </c>
      <c r="N11" s="38">
        <v>26</v>
      </c>
      <c r="O11" s="39">
        <v>1.7907999999999999</v>
      </c>
      <c r="P11" s="44">
        <v>16.25</v>
      </c>
    </row>
    <row r="12" spans="1:19" s="7" customFormat="1" ht="28.9" customHeight="1">
      <c r="A12" s="35">
        <v>3</v>
      </c>
      <c r="B12" s="42" t="s">
        <v>96</v>
      </c>
      <c r="C12" s="37" t="s">
        <v>36</v>
      </c>
      <c r="D12" s="38">
        <v>41</v>
      </c>
      <c r="E12" s="39">
        <v>1.3521798623480898</v>
      </c>
      <c r="F12" s="43">
        <v>9.8557692307692299</v>
      </c>
      <c r="G12" s="42" t="s">
        <v>96</v>
      </c>
      <c r="H12" s="37" t="s">
        <v>36</v>
      </c>
      <c r="I12" s="38">
        <v>30</v>
      </c>
      <c r="J12" s="39">
        <v>1.8983000000000001</v>
      </c>
      <c r="K12" s="43">
        <v>11.71875</v>
      </c>
      <c r="L12" s="42" t="s">
        <v>96</v>
      </c>
      <c r="M12" s="37" t="s">
        <v>36</v>
      </c>
      <c r="N12" s="38">
        <v>11</v>
      </c>
      <c r="O12" s="39">
        <v>0.75760000000000005</v>
      </c>
      <c r="P12" s="44">
        <v>6.875</v>
      </c>
    </row>
    <row r="13" spans="1:19" s="7" customFormat="1" ht="28.9" customHeight="1">
      <c r="A13" s="35">
        <v>4</v>
      </c>
      <c r="B13" s="42" t="s">
        <v>103</v>
      </c>
      <c r="C13" s="37" t="s">
        <v>38</v>
      </c>
      <c r="D13" s="38">
        <v>24</v>
      </c>
      <c r="E13" s="39">
        <v>0.79151991942327216</v>
      </c>
      <c r="F13" s="43">
        <v>5.7692307692307692</v>
      </c>
      <c r="G13" s="42" t="s">
        <v>68</v>
      </c>
      <c r="H13" s="37" t="s">
        <v>37</v>
      </c>
      <c r="I13" s="38">
        <v>14</v>
      </c>
      <c r="J13" s="39">
        <v>0.88580000000000003</v>
      </c>
      <c r="K13" s="43">
        <v>5.46875</v>
      </c>
      <c r="L13" s="42" t="s">
        <v>103</v>
      </c>
      <c r="M13" s="37" t="s">
        <v>38</v>
      </c>
      <c r="N13" s="38">
        <v>10</v>
      </c>
      <c r="O13" s="39">
        <v>0.68869999999999998</v>
      </c>
      <c r="P13" s="44">
        <v>6.25</v>
      </c>
      <c r="R13" s="71"/>
      <c r="S13" s="71"/>
    </row>
    <row r="14" spans="1:19" s="7" customFormat="1" ht="28.9" customHeight="1">
      <c r="A14" s="35">
        <v>5</v>
      </c>
      <c r="B14" s="42" t="s">
        <v>68</v>
      </c>
      <c r="C14" s="37" t="s">
        <v>37</v>
      </c>
      <c r="D14" s="38">
        <v>23</v>
      </c>
      <c r="E14" s="39">
        <v>0.75853992278063587</v>
      </c>
      <c r="F14" s="43">
        <v>5.5288461538461542</v>
      </c>
      <c r="G14" s="42" t="s">
        <v>103</v>
      </c>
      <c r="H14" s="37" t="s">
        <v>38</v>
      </c>
      <c r="I14" s="38">
        <v>14</v>
      </c>
      <c r="J14" s="39">
        <v>0.88580000000000003</v>
      </c>
      <c r="K14" s="43">
        <v>5.46875</v>
      </c>
      <c r="L14" s="42" t="s">
        <v>68</v>
      </c>
      <c r="M14" s="37" t="s">
        <v>37</v>
      </c>
      <c r="N14" s="38">
        <v>9</v>
      </c>
      <c r="O14" s="39">
        <v>0.61990000000000001</v>
      </c>
      <c r="P14" s="44">
        <v>5.625</v>
      </c>
    </row>
    <row r="15" spans="1:19" s="7" customFormat="1" ht="28.9" customHeight="1">
      <c r="A15" s="35">
        <v>6</v>
      </c>
      <c r="B15" s="42" t="s">
        <v>75</v>
      </c>
      <c r="C15" s="37" t="s">
        <v>22</v>
      </c>
      <c r="D15" s="38">
        <v>14</v>
      </c>
      <c r="E15" s="39">
        <v>0.46171995299690877</v>
      </c>
      <c r="F15" s="43">
        <v>3.3653846153846154</v>
      </c>
      <c r="G15" s="42" t="s">
        <v>75</v>
      </c>
      <c r="H15" s="37" t="s">
        <v>22</v>
      </c>
      <c r="I15" s="38">
        <v>7</v>
      </c>
      <c r="J15" s="39">
        <v>0.44290000000000002</v>
      </c>
      <c r="K15" s="43">
        <v>2.734375</v>
      </c>
      <c r="L15" s="45" t="s">
        <v>75</v>
      </c>
      <c r="M15" s="37" t="s">
        <v>22</v>
      </c>
      <c r="N15" s="38">
        <v>7</v>
      </c>
      <c r="O15" s="39">
        <v>0.48209999999999997</v>
      </c>
      <c r="P15" s="44">
        <v>4.375</v>
      </c>
    </row>
    <row r="16" spans="1:19" s="7" customFormat="1" ht="28.9" customHeight="1">
      <c r="A16" s="35">
        <v>7</v>
      </c>
      <c r="B16" s="42" t="s">
        <v>48</v>
      </c>
      <c r="C16" s="37" t="s">
        <v>25</v>
      </c>
      <c r="D16" s="38">
        <v>7</v>
      </c>
      <c r="E16" s="39">
        <v>0.23085997649845438</v>
      </c>
      <c r="F16" s="43">
        <v>1.6826923076923077</v>
      </c>
      <c r="G16" s="42" t="s">
        <v>102</v>
      </c>
      <c r="H16" s="37" t="s">
        <v>40</v>
      </c>
      <c r="I16" s="38">
        <v>5</v>
      </c>
      <c r="J16" s="39">
        <v>0.31630000000000003</v>
      </c>
      <c r="K16" s="43">
        <v>1.953125</v>
      </c>
      <c r="L16" s="42" t="s">
        <v>48</v>
      </c>
      <c r="M16" s="37" t="s">
        <v>25</v>
      </c>
      <c r="N16" s="38">
        <v>5</v>
      </c>
      <c r="O16" s="39">
        <v>0.34429999999999999</v>
      </c>
      <c r="P16" s="44">
        <v>3.125</v>
      </c>
    </row>
    <row r="17" spans="1:18" s="7" customFormat="1" ht="28.9" customHeight="1">
      <c r="A17" s="46">
        <v>8</v>
      </c>
      <c r="B17" s="45" t="s">
        <v>55</v>
      </c>
      <c r="C17" s="37" t="s">
        <v>113</v>
      </c>
      <c r="D17" s="38">
        <v>7</v>
      </c>
      <c r="E17" s="39">
        <v>0.23085997649845438</v>
      </c>
      <c r="F17" s="43">
        <v>1.6826923076923077</v>
      </c>
      <c r="G17" s="42" t="s">
        <v>60</v>
      </c>
      <c r="H17" s="37" t="s">
        <v>27</v>
      </c>
      <c r="I17" s="38">
        <v>4</v>
      </c>
      <c r="J17" s="39">
        <v>0.25309999999999999</v>
      </c>
      <c r="K17" s="43">
        <v>1.5625</v>
      </c>
      <c r="L17" s="42" t="s">
        <v>55</v>
      </c>
      <c r="M17" s="37" t="s">
        <v>113</v>
      </c>
      <c r="N17" s="38">
        <v>4</v>
      </c>
      <c r="O17" s="39">
        <v>0.27550000000000002</v>
      </c>
      <c r="P17" s="44">
        <v>2.5</v>
      </c>
    </row>
    <row r="18" spans="1:18" s="7" customFormat="1" ht="28.9" customHeight="1">
      <c r="A18" s="35">
        <v>9</v>
      </c>
      <c r="B18" s="47" t="s">
        <v>69</v>
      </c>
      <c r="C18" s="37" t="s">
        <v>21</v>
      </c>
      <c r="D18" s="38">
        <v>6</v>
      </c>
      <c r="E18" s="39">
        <v>0.19787997985581804</v>
      </c>
      <c r="F18" s="43">
        <v>1.4423076923076923</v>
      </c>
      <c r="G18" s="42" t="s">
        <v>69</v>
      </c>
      <c r="H18" s="37" t="s">
        <v>21</v>
      </c>
      <c r="I18" s="38">
        <v>4</v>
      </c>
      <c r="J18" s="39">
        <v>0.25309999999999999</v>
      </c>
      <c r="K18" s="43">
        <v>1.5625</v>
      </c>
      <c r="L18" s="42" t="s">
        <v>90</v>
      </c>
      <c r="M18" s="37" t="s">
        <v>39</v>
      </c>
      <c r="N18" s="38">
        <v>4</v>
      </c>
      <c r="O18" s="39">
        <v>0.27550000000000002</v>
      </c>
      <c r="P18" s="44">
        <v>2.5</v>
      </c>
      <c r="Q18" s="71"/>
      <c r="R18" s="71"/>
    </row>
    <row r="19" spans="1:18" s="7" customFormat="1" ht="28.9" customHeight="1">
      <c r="A19" s="35">
        <v>10</v>
      </c>
      <c r="B19" s="48" t="s">
        <v>102</v>
      </c>
      <c r="C19" s="37" t="s">
        <v>40</v>
      </c>
      <c r="D19" s="38">
        <v>6</v>
      </c>
      <c r="E19" s="39">
        <v>0.19787997985581804</v>
      </c>
      <c r="F19" s="43">
        <v>1.4423076923076923</v>
      </c>
      <c r="G19" s="47" t="s">
        <v>55</v>
      </c>
      <c r="H19" s="37" t="s">
        <v>113</v>
      </c>
      <c r="I19" s="38">
        <v>3</v>
      </c>
      <c r="J19" s="39">
        <v>0.1898</v>
      </c>
      <c r="K19" s="43">
        <v>1.171875</v>
      </c>
      <c r="L19" s="42" t="s">
        <v>74</v>
      </c>
      <c r="M19" s="37" t="s">
        <v>31</v>
      </c>
      <c r="N19" s="38">
        <v>3</v>
      </c>
      <c r="O19" s="39">
        <v>0.20660000000000001</v>
      </c>
      <c r="P19" s="44">
        <v>1.875</v>
      </c>
    </row>
    <row r="20" spans="1:18" s="7" customFormat="1" ht="28.9" customHeight="1">
      <c r="A20" s="35"/>
      <c r="B20" s="49"/>
      <c r="C20" s="50" t="s">
        <v>24</v>
      </c>
      <c r="D20" s="51">
        <v>137</v>
      </c>
      <c r="E20" s="39">
        <v>4.5182595400411785</v>
      </c>
      <c r="F20" s="52">
        <v>32.932692307692307</v>
      </c>
      <c r="G20" s="47"/>
      <c r="H20" s="37" t="s">
        <v>24</v>
      </c>
      <c r="I20" s="51">
        <v>80</v>
      </c>
      <c r="J20" s="39">
        <v>5.0622674718624934</v>
      </c>
      <c r="K20" s="52">
        <v>31.25</v>
      </c>
      <c r="L20" s="47"/>
      <c r="M20" s="37" t="s">
        <v>24</v>
      </c>
      <c r="N20" s="51">
        <v>51</v>
      </c>
      <c r="O20" s="53">
        <v>3.5128285398721535</v>
      </c>
      <c r="P20" s="44">
        <v>31.875</v>
      </c>
    </row>
    <row r="21" spans="1:18" s="7" customFormat="1" ht="28.9" customHeight="1">
      <c r="A21" s="54">
        <v>11</v>
      </c>
      <c r="B21" s="42" t="s">
        <v>60</v>
      </c>
      <c r="C21" s="37" t="s">
        <v>27</v>
      </c>
      <c r="D21" s="55">
        <v>5</v>
      </c>
      <c r="E21" s="56">
        <v>0.16489998321318172</v>
      </c>
      <c r="F21" s="44">
        <v>1.2019230769230769</v>
      </c>
      <c r="G21" s="57" t="s">
        <v>48</v>
      </c>
      <c r="H21" s="330" t="s">
        <v>25</v>
      </c>
      <c r="I21" s="55">
        <v>2</v>
      </c>
      <c r="J21" s="56">
        <v>0.1265</v>
      </c>
      <c r="K21" s="43">
        <v>0.78125</v>
      </c>
      <c r="L21" s="58" t="s">
        <v>69</v>
      </c>
      <c r="M21" s="330" t="s">
        <v>21</v>
      </c>
      <c r="N21" s="55">
        <v>2</v>
      </c>
      <c r="O21" s="39">
        <v>0.13769999999999999</v>
      </c>
      <c r="P21" s="59">
        <v>1.25</v>
      </c>
      <c r="Q21" s="71"/>
      <c r="R21" s="71"/>
    </row>
    <row r="22" spans="1:18" s="7" customFormat="1" ht="28.9" customHeight="1">
      <c r="A22" s="35">
        <v>12</v>
      </c>
      <c r="B22" s="48" t="s">
        <v>74</v>
      </c>
      <c r="C22" s="37" t="s">
        <v>31</v>
      </c>
      <c r="D22" s="38">
        <v>5</v>
      </c>
      <c r="E22" s="39">
        <v>0.16489998321318172</v>
      </c>
      <c r="F22" s="43">
        <v>1.2019230769230769</v>
      </c>
      <c r="G22" s="48" t="s">
        <v>56</v>
      </c>
      <c r="H22" s="37" t="s">
        <v>28</v>
      </c>
      <c r="I22" s="38">
        <v>2</v>
      </c>
      <c r="J22" s="39">
        <v>0.1265</v>
      </c>
      <c r="K22" s="43">
        <v>0.78125</v>
      </c>
      <c r="L22" s="60" t="s">
        <v>91</v>
      </c>
      <c r="M22" s="37" t="s">
        <v>41</v>
      </c>
      <c r="N22" s="38">
        <v>2</v>
      </c>
      <c r="O22" s="39">
        <v>0.13769999999999999</v>
      </c>
      <c r="P22" s="44">
        <v>1.25</v>
      </c>
    </row>
    <row r="23" spans="1:18" s="7" customFormat="1" ht="28.9" customHeight="1">
      <c r="A23" s="35">
        <v>13</v>
      </c>
      <c r="B23" s="42" t="s">
        <v>90</v>
      </c>
      <c r="C23" s="37" t="s">
        <v>39</v>
      </c>
      <c r="D23" s="38">
        <v>4</v>
      </c>
      <c r="E23" s="39">
        <v>0.13191998657054538</v>
      </c>
      <c r="F23" s="43">
        <v>0.96153846153846156</v>
      </c>
      <c r="G23" s="42" t="s">
        <v>74</v>
      </c>
      <c r="H23" s="37" t="s">
        <v>31</v>
      </c>
      <c r="I23" s="38">
        <v>2</v>
      </c>
      <c r="J23" s="39">
        <v>0.1265</v>
      </c>
      <c r="K23" s="43">
        <v>0.78125</v>
      </c>
      <c r="L23" s="45" t="s">
        <v>56</v>
      </c>
      <c r="M23" s="37" t="s">
        <v>28</v>
      </c>
      <c r="N23" s="38">
        <v>1</v>
      </c>
      <c r="O23" s="39">
        <v>6.88E-2</v>
      </c>
      <c r="P23" s="44">
        <v>0.625</v>
      </c>
      <c r="Q23" s="71"/>
      <c r="R23" s="71"/>
    </row>
    <row r="24" spans="1:18" s="7" customFormat="1" ht="28.9" customHeight="1">
      <c r="A24" s="35">
        <v>14</v>
      </c>
      <c r="B24" s="42" t="s">
        <v>91</v>
      </c>
      <c r="C24" s="37" t="s">
        <v>41</v>
      </c>
      <c r="D24" s="38">
        <v>4</v>
      </c>
      <c r="E24" s="39">
        <v>0.13191998657054538</v>
      </c>
      <c r="F24" s="43">
        <v>0.96153846153846156</v>
      </c>
      <c r="G24" s="48" t="s">
        <v>91</v>
      </c>
      <c r="H24" s="37" t="s">
        <v>41</v>
      </c>
      <c r="I24" s="38">
        <v>2</v>
      </c>
      <c r="J24" s="39">
        <v>0.1265</v>
      </c>
      <c r="K24" s="43">
        <v>0.78125</v>
      </c>
      <c r="L24" s="45" t="s">
        <v>60</v>
      </c>
      <c r="M24" s="37" t="s">
        <v>27</v>
      </c>
      <c r="N24" s="38">
        <v>1</v>
      </c>
      <c r="O24" s="39">
        <v>6.88E-2</v>
      </c>
      <c r="P24" s="44">
        <v>0.625</v>
      </c>
    </row>
    <row r="25" spans="1:18" s="7" customFormat="1" ht="28.9" customHeight="1">
      <c r="A25" s="61">
        <v>15</v>
      </c>
      <c r="B25" s="62" t="s">
        <v>56</v>
      </c>
      <c r="C25" s="50" t="s">
        <v>28</v>
      </c>
      <c r="D25" s="63">
        <v>3</v>
      </c>
      <c r="E25" s="53">
        <v>9.8939989927909019E-2</v>
      </c>
      <c r="F25" s="52">
        <v>0.72115384615384615</v>
      </c>
      <c r="G25" s="62" t="s">
        <v>61</v>
      </c>
      <c r="H25" s="50" t="s">
        <v>43</v>
      </c>
      <c r="I25" s="64">
        <v>1</v>
      </c>
      <c r="J25" s="53">
        <v>6.3200000000000006E-2</v>
      </c>
      <c r="K25" s="52">
        <v>0.390625</v>
      </c>
      <c r="L25" s="62" t="s">
        <v>61</v>
      </c>
      <c r="M25" s="50" t="s">
        <v>43</v>
      </c>
      <c r="N25" s="64">
        <v>1</v>
      </c>
      <c r="O25" s="53">
        <v>6.88E-2</v>
      </c>
      <c r="P25" s="65">
        <v>0.625</v>
      </c>
    </row>
    <row r="26" spans="1:18" s="331" customFormat="1" ht="15.75" customHeight="1">
      <c r="A26" s="18" t="s">
        <v>142</v>
      </c>
      <c r="B26" s="18"/>
      <c r="G26" s="332"/>
      <c r="L26" s="332"/>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80"/>
  <sheetViews>
    <sheetView showGridLines="0" workbookViewId="0">
      <selection activeCell="C21" sqref="C21"/>
    </sheetView>
  </sheetViews>
  <sheetFormatPr defaultColWidth="8.125" defaultRowHeight="16.5"/>
  <cols>
    <col min="1" max="1" width="2.75" style="71" customWidth="1"/>
    <col min="2" max="2" width="11.875" style="6" customWidth="1"/>
    <col min="3" max="3" width="18.125" style="72" customWidth="1"/>
    <col min="4" max="6" width="7.125" style="71" customWidth="1"/>
    <col min="7" max="7" width="11.875" style="325" customWidth="1"/>
    <col min="8" max="8" width="18.125" style="68" customWidth="1"/>
    <col min="9" max="11" width="7.125" style="71" customWidth="1"/>
    <col min="12" max="12" width="11.875" style="325" customWidth="1"/>
    <col min="13" max="13" width="18.125" style="68" customWidth="1"/>
    <col min="14" max="16" width="7.125" style="71" customWidth="1"/>
    <col min="17" max="16384" width="8.125" style="71"/>
  </cols>
  <sheetData>
    <row r="1" spans="1:19" s="321" customFormat="1" ht="25.5" customHeight="1">
      <c r="A1" s="413" t="s">
        <v>286</v>
      </c>
      <c r="B1" s="413"/>
      <c r="C1" s="413"/>
      <c r="D1" s="413"/>
      <c r="E1" s="413"/>
      <c r="F1" s="413"/>
      <c r="G1" s="413"/>
      <c r="H1" s="413"/>
      <c r="I1" s="413"/>
      <c r="J1" s="413"/>
      <c r="K1" s="413"/>
      <c r="L1" s="413"/>
      <c r="M1" s="413"/>
      <c r="N1" s="413"/>
      <c r="O1" s="413"/>
      <c r="P1" s="413"/>
    </row>
    <row r="2" spans="1:19" s="321" customFormat="1" ht="10.5" customHeight="1">
      <c r="A2" s="413"/>
      <c r="B2" s="413"/>
      <c r="C2" s="413"/>
      <c r="D2" s="413"/>
      <c r="E2" s="413"/>
      <c r="F2" s="413"/>
      <c r="G2" s="413"/>
      <c r="H2" s="413"/>
      <c r="I2" s="413"/>
      <c r="J2" s="413"/>
      <c r="K2" s="413"/>
      <c r="L2" s="413"/>
      <c r="M2" s="413"/>
      <c r="N2" s="413"/>
      <c r="O2" s="413"/>
      <c r="P2" s="413"/>
    </row>
    <row r="3" spans="1:19" s="321" customFormat="1">
      <c r="A3" s="2" t="s">
        <v>129</v>
      </c>
      <c r="B3" s="322"/>
      <c r="C3" s="70"/>
      <c r="D3" s="323"/>
      <c r="E3" s="323"/>
      <c r="F3" s="323"/>
      <c r="G3" s="322"/>
      <c r="H3" s="69"/>
      <c r="I3" s="323"/>
      <c r="J3" s="323"/>
      <c r="K3" s="323"/>
      <c r="L3" s="322"/>
      <c r="M3" s="69"/>
      <c r="N3" s="323"/>
      <c r="O3" s="323"/>
      <c r="P3" s="324"/>
    </row>
    <row r="4" spans="1:19">
      <c r="P4" s="326" t="s">
        <v>130</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73"/>
      <c r="B6" s="20" t="s">
        <v>33</v>
      </c>
      <c r="C6" s="75"/>
      <c r="D6" s="9" t="s">
        <v>4</v>
      </c>
      <c r="E6" s="74" t="s">
        <v>131</v>
      </c>
      <c r="F6" s="9" t="s">
        <v>132</v>
      </c>
      <c r="G6" s="20" t="s">
        <v>33</v>
      </c>
      <c r="H6" s="75"/>
      <c r="I6" s="9" t="s">
        <v>4</v>
      </c>
      <c r="J6" s="74" t="s">
        <v>133</v>
      </c>
      <c r="K6" s="9" t="s">
        <v>134</v>
      </c>
      <c r="L6" s="20" t="s">
        <v>33</v>
      </c>
      <c r="M6" s="75"/>
      <c r="N6" s="9" t="s">
        <v>4</v>
      </c>
      <c r="O6" s="327" t="s">
        <v>135</v>
      </c>
      <c r="P6" s="328" t="s">
        <v>136</v>
      </c>
    </row>
    <row r="7" spans="1:19" s="18" customFormat="1" ht="14.25">
      <c r="A7" s="73"/>
      <c r="B7" s="79" t="s">
        <v>137</v>
      </c>
      <c r="C7" s="78" t="s">
        <v>7</v>
      </c>
      <c r="D7" s="76"/>
      <c r="E7" s="77" t="s">
        <v>15</v>
      </c>
      <c r="F7" s="76" t="s">
        <v>138</v>
      </c>
      <c r="G7" s="79" t="s">
        <v>137</v>
      </c>
      <c r="H7" s="78" t="s">
        <v>7</v>
      </c>
      <c r="I7" s="76"/>
      <c r="J7" s="77" t="s">
        <v>15</v>
      </c>
      <c r="K7" s="76" t="s">
        <v>138</v>
      </c>
      <c r="L7" s="79" t="s">
        <v>137</v>
      </c>
      <c r="M7" s="78" t="s">
        <v>7</v>
      </c>
      <c r="N7" s="76"/>
      <c r="O7" s="77" t="s">
        <v>15</v>
      </c>
      <c r="P7" s="79" t="s">
        <v>138</v>
      </c>
    </row>
    <row r="8" spans="1:19" s="18" customFormat="1" ht="14.25">
      <c r="A8" s="80" t="s">
        <v>12</v>
      </c>
      <c r="B8" s="83" t="s">
        <v>13</v>
      </c>
      <c r="C8" s="82"/>
      <c r="D8" s="80" t="s">
        <v>14</v>
      </c>
      <c r="E8" s="81" t="s">
        <v>139</v>
      </c>
      <c r="F8" s="80" t="s">
        <v>16</v>
      </c>
      <c r="G8" s="83" t="s">
        <v>13</v>
      </c>
      <c r="H8" s="82"/>
      <c r="I8" s="80" t="s">
        <v>14</v>
      </c>
      <c r="J8" s="81" t="s">
        <v>139</v>
      </c>
      <c r="K8" s="80" t="s">
        <v>16</v>
      </c>
      <c r="L8" s="83" t="s">
        <v>13</v>
      </c>
      <c r="M8" s="82"/>
      <c r="N8" s="80" t="s">
        <v>14</v>
      </c>
      <c r="O8" s="81" t="s">
        <v>139</v>
      </c>
      <c r="P8" s="83" t="s">
        <v>16</v>
      </c>
    </row>
    <row r="9" spans="1:19" s="1" customFormat="1" ht="28.9" customHeight="1">
      <c r="A9" s="329"/>
      <c r="B9" s="36" t="s">
        <v>45</v>
      </c>
      <c r="C9" s="37" t="s">
        <v>18</v>
      </c>
      <c r="D9" s="38">
        <v>500</v>
      </c>
      <c r="E9" s="39">
        <v>16.023376183045922</v>
      </c>
      <c r="F9" s="40">
        <v>100</v>
      </c>
      <c r="G9" s="36" t="s">
        <v>45</v>
      </c>
      <c r="H9" s="37" t="s">
        <v>18</v>
      </c>
      <c r="I9" s="38">
        <v>282</v>
      </c>
      <c r="J9" s="39">
        <v>17.327971493643492</v>
      </c>
      <c r="K9" s="40">
        <v>100</v>
      </c>
      <c r="L9" s="36" t="s">
        <v>45</v>
      </c>
      <c r="M9" s="37" t="s">
        <v>18</v>
      </c>
      <c r="N9" s="38">
        <v>218</v>
      </c>
      <c r="O9" s="39">
        <v>14.601331735224273</v>
      </c>
      <c r="P9" s="41">
        <v>100</v>
      </c>
    </row>
    <row r="10" spans="1:19" s="7" customFormat="1" ht="28.9" customHeight="1">
      <c r="A10" s="35">
        <v>1</v>
      </c>
      <c r="B10" s="42" t="s">
        <v>101</v>
      </c>
      <c r="C10" s="37" t="s">
        <v>19</v>
      </c>
      <c r="D10" s="38">
        <v>119</v>
      </c>
      <c r="E10" s="39">
        <v>3.8135635315649292</v>
      </c>
      <c r="F10" s="43">
        <v>23.8</v>
      </c>
      <c r="G10" s="42" t="s">
        <v>101</v>
      </c>
      <c r="H10" s="37" t="s">
        <v>19</v>
      </c>
      <c r="I10" s="38">
        <v>72</v>
      </c>
      <c r="J10" s="39">
        <v>4.4241000000000001</v>
      </c>
      <c r="K10" s="43">
        <v>25.531914893617021</v>
      </c>
      <c r="L10" s="42" t="s">
        <v>101</v>
      </c>
      <c r="M10" s="37" t="s">
        <v>19</v>
      </c>
      <c r="N10" s="38">
        <v>47</v>
      </c>
      <c r="O10" s="39">
        <v>3.1478999999999999</v>
      </c>
      <c r="P10" s="44">
        <v>21.559633027522935</v>
      </c>
    </row>
    <row r="11" spans="1:19" s="7" customFormat="1" ht="28.9" customHeight="1">
      <c r="A11" s="35">
        <v>2</v>
      </c>
      <c r="B11" s="42" t="s">
        <v>53</v>
      </c>
      <c r="C11" s="37" t="s">
        <v>20</v>
      </c>
      <c r="D11" s="38">
        <v>109</v>
      </c>
      <c r="E11" s="39">
        <v>3.4930960079040112</v>
      </c>
      <c r="F11" s="43">
        <v>21.8</v>
      </c>
      <c r="G11" s="42" t="s">
        <v>53</v>
      </c>
      <c r="H11" s="37" t="s">
        <v>20</v>
      </c>
      <c r="I11" s="38">
        <v>63</v>
      </c>
      <c r="J11" s="39">
        <v>3.8711000000000002</v>
      </c>
      <c r="K11" s="43">
        <v>22.340425531914892</v>
      </c>
      <c r="L11" s="42" t="s">
        <v>53</v>
      </c>
      <c r="M11" s="37" t="s">
        <v>20</v>
      </c>
      <c r="N11" s="38">
        <v>46</v>
      </c>
      <c r="O11" s="39">
        <v>3.081</v>
      </c>
      <c r="P11" s="44">
        <v>21.100917431192659</v>
      </c>
    </row>
    <row r="12" spans="1:19" s="7" customFormat="1" ht="28.9" customHeight="1">
      <c r="A12" s="35">
        <v>3</v>
      </c>
      <c r="B12" s="42" t="s">
        <v>96</v>
      </c>
      <c r="C12" s="37" t="s">
        <v>36</v>
      </c>
      <c r="D12" s="38">
        <v>47</v>
      </c>
      <c r="E12" s="39">
        <v>1.5061973612063166</v>
      </c>
      <c r="F12" s="43">
        <v>9.4</v>
      </c>
      <c r="G12" s="42" t="s">
        <v>96</v>
      </c>
      <c r="H12" s="37" t="s">
        <v>36</v>
      </c>
      <c r="I12" s="38">
        <v>27</v>
      </c>
      <c r="J12" s="39">
        <v>1.659</v>
      </c>
      <c r="K12" s="43">
        <v>9.5744680851063837</v>
      </c>
      <c r="L12" s="42" t="s">
        <v>96</v>
      </c>
      <c r="M12" s="37" t="s">
        <v>36</v>
      </c>
      <c r="N12" s="38">
        <v>20</v>
      </c>
      <c r="O12" s="39">
        <v>1.3394999999999999</v>
      </c>
      <c r="P12" s="44">
        <v>9.1743119266055047</v>
      </c>
    </row>
    <row r="13" spans="1:19" s="7" customFormat="1" ht="28.9" customHeight="1">
      <c r="A13" s="35">
        <v>4</v>
      </c>
      <c r="B13" s="42" t="s">
        <v>68</v>
      </c>
      <c r="C13" s="37" t="s">
        <v>37</v>
      </c>
      <c r="D13" s="38">
        <v>30</v>
      </c>
      <c r="E13" s="39">
        <v>0.96140257098275539</v>
      </c>
      <c r="F13" s="43">
        <v>6</v>
      </c>
      <c r="G13" s="42" t="s">
        <v>68</v>
      </c>
      <c r="H13" s="37" t="s">
        <v>37</v>
      </c>
      <c r="I13" s="38">
        <v>15</v>
      </c>
      <c r="J13" s="39">
        <v>0.92169999999999996</v>
      </c>
      <c r="K13" s="43">
        <v>5.3191489361702127</v>
      </c>
      <c r="L13" s="42" t="s">
        <v>68</v>
      </c>
      <c r="M13" s="37" t="s">
        <v>37</v>
      </c>
      <c r="N13" s="38">
        <v>15</v>
      </c>
      <c r="O13" s="39">
        <v>1.0045999999999999</v>
      </c>
      <c r="P13" s="44">
        <v>6.8807339449541285</v>
      </c>
      <c r="R13" s="71"/>
      <c r="S13" s="71"/>
    </row>
    <row r="14" spans="1:19" s="7" customFormat="1" ht="28.9" customHeight="1">
      <c r="A14" s="35">
        <v>5</v>
      </c>
      <c r="B14" s="42" t="s">
        <v>103</v>
      </c>
      <c r="C14" s="37" t="s">
        <v>38</v>
      </c>
      <c r="D14" s="38">
        <v>11</v>
      </c>
      <c r="E14" s="39">
        <v>0.3525142760270103</v>
      </c>
      <c r="F14" s="43">
        <v>2.2000000000000002</v>
      </c>
      <c r="G14" s="42" t="s">
        <v>55</v>
      </c>
      <c r="H14" s="37" t="s">
        <v>113</v>
      </c>
      <c r="I14" s="38">
        <v>6</v>
      </c>
      <c r="J14" s="39">
        <v>0.36859999999999998</v>
      </c>
      <c r="K14" s="43">
        <v>2.1276595744680851</v>
      </c>
      <c r="L14" s="42" t="s">
        <v>103</v>
      </c>
      <c r="M14" s="37" t="s">
        <v>38</v>
      </c>
      <c r="N14" s="38">
        <v>5</v>
      </c>
      <c r="O14" s="39">
        <v>0.33479999999999999</v>
      </c>
      <c r="P14" s="44">
        <v>2.2935779816513762</v>
      </c>
    </row>
    <row r="15" spans="1:19" s="7" customFormat="1" ht="28.9" customHeight="1">
      <c r="A15" s="35">
        <v>6</v>
      </c>
      <c r="B15" s="42" t="s">
        <v>55</v>
      </c>
      <c r="C15" s="37" t="s">
        <v>113</v>
      </c>
      <c r="D15" s="38">
        <v>9</v>
      </c>
      <c r="E15" s="39">
        <v>0.28842077129482657</v>
      </c>
      <c r="F15" s="43">
        <v>1.8</v>
      </c>
      <c r="G15" s="42" t="s">
        <v>103</v>
      </c>
      <c r="H15" s="37" t="s">
        <v>38</v>
      </c>
      <c r="I15" s="38">
        <v>6</v>
      </c>
      <c r="J15" s="39">
        <v>0.36859999999999998</v>
      </c>
      <c r="K15" s="43">
        <v>2.1276595744680851</v>
      </c>
      <c r="L15" s="45" t="s">
        <v>75</v>
      </c>
      <c r="M15" s="37" t="s">
        <v>22</v>
      </c>
      <c r="N15" s="38">
        <v>4</v>
      </c>
      <c r="O15" s="39">
        <v>0.26790000000000003</v>
      </c>
      <c r="P15" s="44">
        <v>1.834862385321101</v>
      </c>
    </row>
    <row r="16" spans="1:19" s="7" customFormat="1" ht="28.9" customHeight="1">
      <c r="A16" s="35">
        <v>7</v>
      </c>
      <c r="B16" s="42" t="s">
        <v>69</v>
      </c>
      <c r="C16" s="37" t="s">
        <v>21</v>
      </c>
      <c r="D16" s="38">
        <v>8</v>
      </c>
      <c r="E16" s="39">
        <v>0.25637401892873474</v>
      </c>
      <c r="F16" s="43">
        <v>1.6</v>
      </c>
      <c r="G16" s="42" t="s">
        <v>69</v>
      </c>
      <c r="H16" s="37" t="s">
        <v>21</v>
      </c>
      <c r="I16" s="38">
        <v>5</v>
      </c>
      <c r="J16" s="39">
        <v>0.30719999999999997</v>
      </c>
      <c r="K16" s="43">
        <v>1.7730496453900708</v>
      </c>
      <c r="L16" s="42" t="s">
        <v>48</v>
      </c>
      <c r="M16" s="37" t="s">
        <v>25</v>
      </c>
      <c r="N16" s="38">
        <v>3</v>
      </c>
      <c r="O16" s="39">
        <v>0.2009</v>
      </c>
      <c r="P16" s="44">
        <v>1.3761467889908257</v>
      </c>
    </row>
    <row r="17" spans="1:18" s="7" customFormat="1" ht="28.9" customHeight="1">
      <c r="A17" s="46">
        <v>8</v>
      </c>
      <c r="B17" s="45" t="s">
        <v>75</v>
      </c>
      <c r="C17" s="37" t="s">
        <v>22</v>
      </c>
      <c r="D17" s="38">
        <v>8</v>
      </c>
      <c r="E17" s="39">
        <v>0.25637401892873474</v>
      </c>
      <c r="F17" s="43">
        <v>1.6</v>
      </c>
      <c r="G17" s="42" t="s">
        <v>75</v>
      </c>
      <c r="H17" s="37" t="s">
        <v>22</v>
      </c>
      <c r="I17" s="38">
        <v>4</v>
      </c>
      <c r="J17" s="39">
        <v>0.2457</v>
      </c>
      <c r="K17" s="43">
        <v>1.4184397163120568</v>
      </c>
      <c r="L17" s="42" t="s">
        <v>55</v>
      </c>
      <c r="M17" s="37" t="s">
        <v>113</v>
      </c>
      <c r="N17" s="38">
        <v>3</v>
      </c>
      <c r="O17" s="39">
        <v>0.2009</v>
      </c>
      <c r="P17" s="44">
        <v>1.3761467889908257</v>
      </c>
    </row>
    <row r="18" spans="1:18" s="7" customFormat="1" ht="28.9" customHeight="1">
      <c r="A18" s="35">
        <v>9</v>
      </c>
      <c r="B18" s="47" t="s">
        <v>74</v>
      </c>
      <c r="C18" s="37" t="s">
        <v>31</v>
      </c>
      <c r="D18" s="38">
        <v>6</v>
      </c>
      <c r="E18" s="39">
        <v>0.19228051419655107</v>
      </c>
      <c r="F18" s="43">
        <v>1.2</v>
      </c>
      <c r="G18" s="42" t="s">
        <v>57</v>
      </c>
      <c r="H18" s="37" t="s">
        <v>26</v>
      </c>
      <c r="I18" s="38">
        <v>3</v>
      </c>
      <c r="J18" s="39">
        <v>0.18429999999999999</v>
      </c>
      <c r="K18" s="43">
        <v>1.0638297872340425</v>
      </c>
      <c r="L18" s="42" t="s">
        <v>69</v>
      </c>
      <c r="M18" s="37" t="s">
        <v>21</v>
      </c>
      <c r="N18" s="38">
        <v>3</v>
      </c>
      <c r="O18" s="39">
        <v>0.2009</v>
      </c>
      <c r="P18" s="44">
        <v>1.3761467889908257</v>
      </c>
      <c r="Q18" s="71"/>
      <c r="R18" s="71"/>
    </row>
    <row r="19" spans="1:18" s="7" customFormat="1" ht="28.9" customHeight="1">
      <c r="A19" s="35">
        <v>10</v>
      </c>
      <c r="B19" s="48" t="s">
        <v>91</v>
      </c>
      <c r="C19" s="37" t="s">
        <v>41</v>
      </c>
      <c r="D19" s="38">
        <v>5</v>
      </c>
      <c r="E19" s="39">
        <v>0.16023376183045923</v>
      </c>
      <c r="F19" s="43">
        <v>1</v>
      </c>
      <c r="G19" s="47" t="s">
        <v>74</v>
      </c>
      <c r="H19" s="37" t="s">
        <v>31</v>
      </c>
      <c r="I19" s="38">
        <v>3</v>
      </c>
      <c r="J19" s="39">
        <v>0.18429999999999999</v>
      </c>
      <c r="K19" s="43">
        <v>1.0638297872340425</v>
      </c>
      <c r="L19" s="42" t="s">
        <v>74</v>
      </c>
      <c r="M19" s="37" t="s">
        <v>31</v>
      </c>
      <c r="N19" s="38">
        <v>3</v>
      </c>
      <c r="O19" s="39">
        <v>0.2009</v>
      </c>
      <c r="P19" s="44">
        <v>1.3761467889908257</v>
      </c>
    </row>
    <row r="20" spans="1:18" s="7" customFormat="1" ht="28.9" customHeight="1">
      <c r="A20" s="35"/>
      <c r="B20" s="49"/>
      <c r="C20" s="50" t="s">
        <v>24</v>
      </c>
      <c r="D20" s="51">
        <v>148</v>
      </c>
      <c r="E20" s="39">
        <v>4.7429193501815927</v>
      </c>
      <c r="F20" s="52">
        <v>29.6</v>
      </c>
      <c r="G20" s="47"/>
      <c r="H20" s="37" t="s">
        <v>24</v>
      </c>
      <c r="I20" s="51">
        <v>78</v>
      </c>
      <c r="J20" s="39">
        <v>4.7928431790928805</v>
      </c>
      <c r="K20" s="52">
        <v>27.659574468085108</v>
      </c>
      <c r="L20" s="47"/>
      <c r="M20" s="37" t="s">
        <v>24</v>
      </c>
      <c r="N20" s="51">
        <v>69</v>
      </c>
      <c r="O20" s="53">
        <v>4.6215224299563067</v>
      </c>
      <c r="P20" s="44">
        <v>31.651376146788991</v>
      </c>
    </row>
    <row r="21" spans="1:18" s="7" customFormat="1" ht="28.9" customHeight="1">
      <c r="A21" s="54">
        <v>11</v>
      </c>
      <c r="B21" s="42" t="s">
        <v>48</v>
      </c>
      <c r="C21" s="37" t="s">
        <v>25</v>
      </c>
      <c r="D21" s="55">
        <v>4</v>
      </c>
      <c r="E21" s="56">
        <v>0.12818700946436737</v>
      </c>
      <c r="F21" s="44">
        <v>0.8</v>
      </c>
      <c r="G21" s="57" t="s">
        <v>56</v>
      </c>
      <c r="H21" s="330" t="s">
        <v>28</v>
      </c>
      <c r="I21" s="55">
        <v>2</v>
      </c>
      <c r="J21" s="56">
        <v>0.12280000000000001</v>
      </c>
      <c r="K21" s="43">
        <v>0.70921985815602839</v>
      </c>
      <c r="L21" s="58" t="s">
        <v>91</v>
      </c>
      <c r="M21" s="330" t="s">
        <v>41</v>
      </c>
      <c r="N21" s="55">
        <v>3</v>
      </c>
      <c r="O21" s="39">
        <v>0.2009</v>
      </c>
      <c r="P21" s="59">
        <v>1.3761467889908257</v>
      </c>
      <c r="Q21" s="71"/>
      <c r="R21" s="71"/>
    </row>
    <row r="22" spans="1:18" s="7" customFormat="1" ht="28.9" customHeight="1">
      <c r="A22" s="35">
        <v>12</v>
      </c>
      <c r="B22" s="48" t="s">
        <v>114</v>
      </c>
      <c r="C22" s="37" t="s">
        <v>44</v>
      </c>
      <c r="D22" s="38">
        <v>4</v>
      </c>
      <c r="E22" s="39">
        <v>0.12818700946436737</v>
      </c>
      <c r="F22" s="43">
        <v>0.8</v>
      </c>
      <c r="G22" s="48" t="s">
        <v>114</v>
      </c>
      <c r="H22" s="37" t="s">
        <v>44</v>
      </c>
      <c r="I22" s="38">
        <v>2</v>
      </c>
      <c r="J22" s="39">
        <v>0.12280000000000001</v>
      </c>
      <c r="K22" s="43">
        <v>0.70921985815602839</v>
      </c>
      <c r="L22" s="60" t="s">
        <v>114</v>
      </c>
      <c r="M22" s="37" t="s">
        <v>44</v>
      </c>
      <c r="N22" s="38">
        <v>2</v>
      </c>
      <c r="O22" s="39">
        <v>0.13389999999999999</v>
      </c>
      <c r="P22" s="44">
        <v>0.91743119266055051</v>
      </c>
    </row>
    <row r="23" spans="1:18" s="7" customFormat="1" ht="28.9" customHeight="1">
      <c r="A23" s="35">
        <v>13</v>
      </c>
      <c r="B23" s="42" t="s">
        <v>57</v>
      </c>
      <c r="C23" s="37" t="s">
        <v>26</v>
      </c>
      <c r="D23" s="38">
        <v>3</v>
      </c>
      <c r="E23" s="39">
        <v>9.6140257098275533E-2</v>
      </c>
      <c r="F23" s="43">
        <v>0.6</v>
      </c>
      <c r="G23" s="42" t="s">
        <v>90</v>
      </c>
      <c r="H23" s="37" t="s">
        <v>39</v>
      </c>
      <c r="I23" s="38">
        <v>2</v>
      </c>
      <c r="J23" s="39">
        <v>0.12280000000000001</v>
      </c>
      <c r="K23" s="43">
        <v>0.70921985815602839</v>
      </c>
      <c r="L23" s="45" t="s">
        <v>84</v>
      </c>
      <c r="M23" s="37" t="s">
        <v>83</v>
      </c>
      <c r="N23" s="38">
        <v>2</v>
      </c>
      <c r="O23" s="39">
        <v>0.13389999999999999</v>
      </c>
      <c r="P23" s="44">
        <v>0.91743119266055051</v>
      </c>
      <c r="Q23" s="71"/>
      <c r="R23" s="71"/>
    </row>
    <row r="24" spans="1:18" s="7" customFormat="1" ht="28.9" customHeight="1">
      <c r="A24" s="35">
        <v>14</v>
      </c>
      <c r="B24" s="42" t="s">
        <v>90</v>
      </c>
      <c r="C24" s="37" t="s">
        <v>39</v>
      </c>
      <c r="D24" s="38">
        <v>3</v>
      </c>
      <c r="E24" s="39">
        <v>9.6140257098275533E-2</v>
      </c>
      <c r="F24" s="43">
        <v>0.6</v>
      </c>
      <c r="G24" s="48" t="s">
        <v>91</v>
      </c>
      <c r="H24" s="37" t="s">
        <v>41</v>
      </c>
      <c r="I24" s="38">
        <v>2</v>
      </c>
      <c r="J24" s="39">
        <v>0.12280000000000001</v>
      </c>
      <c r="K24" s="43">
        <v>0.70921985815602839</v>
      </c>
      <c r="L24" s="45" t="s">
        <v>102</v>
      </c>
      <c r="M24" s="37" t="s">
        <v>40</v>
      </c>
      <c r="N24" s="38">
        <v>2</v>
      </c>
      <c r="O24" s="39">
        <v>0.13389999999999999</v>
      </c>
      <c r="P24" s="44">
        <v>0.91743119266055051</v>
      </c>
    </row>
    <row r="25" spans="1:18" s="7" customFormat="1" ht="28.9" customHeight="1">
      <c r="A25" s="61">
        <v>15</v>
      </c>
      <c r="B25" s="62" t="s">
        <v>56</v>
      </c>
      <c r="C25" s="50" t="s">
        <v>28</v>
      </c>
      <c r="D25" s="63">
        <v>2</v>
      </c>
      <c r="E25" s="53">
        <v>6.4093504732183684E-2</v>
      </c>
      <c r="F25" s="52">
        <v>0.4</v>
      </c>
      <c r="G25" s="62" t="s">
        <v>48</v>
      </c>
      <c r="H25" s="50" t="s">
        <v>25</v>
      </c>
      <c r="I25" s="64">
        <v>1</v>
      </c>
      <c r="J25" s="53">
        <v>6.1400000000000003E-2</v>
      </c>
      <c r="K25" s="52">
        <v>0.3546099290780142</v>
      </c>
      <c r="L25" s="62" t="s">
        <v>50</v>
      </c>
      <c r="M25" s="50" t="s">
        <v>49</v>
      </c>
      <c r="N25" s="64">
        <v>1</v>
      </c>
      <c r="O25" s="53">
        <v>6.6900000000000001E-2</v>
      </c>
      <c r="P25" s="65">
        <v>0.45871559633027525</v>
      </c>
    </row>
    <row r="26" spans="1:18" s="331" customFormat="1" ht="15.75" customHeight="1">
      <c r="A26" s="18" t="s">
        <v>140</v>
      </c>
      <c r="B26" s="18"/>
      <c r="G26" s="332"/>
      <c r="L26" s="332"/>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80"/>
  <sheetViews>
    <sheetView showGridLines="0" showZeros="0" view="pageBreakPreview" zoomScale="90" zoomScaleNormal="90" zoomScaleSheetLayoutView="90" workbookViewId="0">
      <selection activeCell="C21" sqref="C21"/>
    </sheetView>
  </sheetViews>
  <sheetFormatPr defaultColWidth="8.125" defaultRowHeight="16.5"/>
  <cols>
    <col min="1" max="1" width="2.75" style="260" customWidth="1"/>
    <col min="2" max="2" width="11.875" style="261" customWidth="1"/>
    <col min="3" max="3" width="17.875" style="262" customWidth="1"/>
    <col min="4" max="6" width="7.125" style="260" customWidth="1"/>
    <col min="7" max="7" width="11.875" style="263" customWidth="1"/>
    <col min="8" max="8" width="17.875" style="264" customWidth="1"/>
    <col min="9" max="11" width="7.125" style="260" customWidth="1"/>
    <col min="12" max="12" width="11.875" style="263" customWidth="1"/>
    <col min="13" max="13" width="17.875" style="264" customWidth="1"/>
    <col min="14" max="16" width="7.125" style="260" customWidth="1"/>
    <col min="17" max="16384" width="8.125" style="260"/>
  </cols>
  <sheetData>
    <row r="1" spans="1:19" s="314" customFormat="1">
      <c r="A1" s="413" t="s">
        <v>286</v>
      </c>
      <c r="B1" s="413"/>
      <c r="C1" s="413"/>
      <c r="D1" s="413"/>
      <c r="E1" s="413"/>
      <c r="F1" s="413"/>
      <c r="G1" s="413"/>
      <c r="H1" s="413"/>
      <c r="I1" s="413"/>
      <c r="J1" s="413"/>
      <c r="K1" s="413"/>
      <c r="L1" s="413"/>
      <c r="M1" s="413"/>
      <c r="N1" s="413"/>
      <c r="O1" s="413"/>
      <c r="P1" s="413"/>
    </row>
    <row r="2" spans="1:19" s="314" customFormat="1" ht="10.5" customHeight="1">
      <c r="A2" s="414"/>
      <c r="B2" s="413"/>
      <c r="C2" s="413"/>
      <c r="D2" s="413"/>
      <c r="E2" s="413"/>
      <c r="F2" s="413"/>
      <c r="G2" s="413"/>
      <c r="H2" s="413"/>
      <c r="I2" s="413"/>
      <c r="J2" s="413"/>
      <c r="K2" s="413"/>
      <c r="L2" s="413"/>
      <c r="M2" s="413"/>
      <c r="N2" s="413"/>
      <c r="O2" s="413"/>
      <c r="P2" s="413"/>
    </row>
    <row r="3" spans="1:19" s="314" customFormat="1">
      <c r="A3" s="315" t="s">
        <v>127</v>
      </c>
      <c r="B3" s="316"/>
      <c r="C3" s="317"/>
      <c r="D3" s="318"/>
      <c r="E3" s="318"/>
      <c r="F3" s="318"/>
      <c r="G3" s="316"/>
      <c r="H3" s="319"/>
      <c r="I3" s="318"/>
      <c r="J3" s="318"/>
      <c r="K3" s="318"/>
      <c r="L3" s="316"/>
      <c r="M3" s="319"/>
      <c r="N3" s="318"/>
      <c r="O3" s="318"/>
      <c r="P3" s="320"/>
    </row>
    <row r="4" spans="1:19" ht="10.5" customHeight="1"/>
    <row r="5" spans="1:19" s="274" customFormat="1" ht="14.25">
      <c r="A5" s="265" t="s">
        <v>0</v>
      </c>
      <c r="B5" s="266"/>
      <c r="C5" s="267" t="s">
        <v>1</v>
      </c>
      <c r="D5" s="266"/>
      <c r="E5" s="268"/>
      <c r="F5" s="269"/>
      <c r="G5" s="266"/>
      <c r="H5" s="267" t="s">
        <v>2</v>
      </c>
      <c r="I5" s="266"/>
      <c r="J5" s="270"/>
      <c r="K5" s="271"/>
      <c r="L5" s="272"/>
      <c r="M5" s="267" t="s">
        <v>3</v>
      </c>
      <c r="N5" s="266"/>
      <c r="O5" s="270"/>
      <c r="P5" s="273"/>
    </row>
    <row r="6" spans="1:19" s="274" customFormat="1" ht="14.25">
      <c r="A6" s="275"/>
      <c r="B6" s="276" t="s">
        <v>33</v>
      </c>
      <c r="C6" s="277"/>
      <c r="D6" s="265" t="s">
        <v>4</v>
      </c>
      <c r="E6" s="278" t="s">
        <v>5</v>
      </c>
      <c r="F6" s="265" t="s">
        <v>4</v>
      </c>
      <c r="G6" s="276" t="s">
        <v>33</v>
      </c>
      <c r="H6" s="277"/>
      <c r="I6" s="265" t="s">
        <v>4</v>
      </c>
      <c r="J6" s="278" t="s">
        <v>5</v>
      </c>
      <c r="K6" s="265" t="s">
        <v>4</v>
      </c>
      <c r="L6" s="276" t="s">
        <v>33</v>
      </c>
      <c r="M6" s="277"/>
      <c r="N6" s="265" t="s">
        <v>4</v>
      </c>
      <c r="O6" s="278" t="s">
        <v>5</v>
      </c>
      <c r="P6" s="273" t="s">
        <v>4</v>
      </c>
    </row>
    <row r="7" spans="1:19" s="274" customFormat="1" ht="14.25">
      <c r="A7" s="275"/>
      <c r="B7" s="279" t="s">
        <v>6</v>
      </c>
      <c r="C7" s="280" t="s">
        <v>7</v>
      </c>
      <c r="D7" s="281"/>
      <c r="E7" s="282" t="s">
        <v>8</v>
      </c>
      <c r="F7" s="281" t="s">
        <v>9</v>
      </c>
      <c r="G7" s="279" t="s">
        <v>6</v>
      </c>
      <c r="H7" s="280" t="s">
        <v>7</v>
      </c>
      <c r="I7" s="281"/>
      <c r="J7" s="282" t="s">
        <v>8</v>
      </c>
      <c r="K7" s="281" t="s">
        <v>9</v>
      </c>
      <c r="L7" s="279" t="s">
        <v>6</v>
      </c>
      <c r="M7" s="280" t="s">
        <v>7</v>
      </c>
      <c r="N7" s="281"/>
      <c r="O7" s="282" t="s">
        <v>8</v>
      </c>
      <c r="P7" s="279" t="s">
        <v>9</v>
      </c>
    </row>
    <row r="8" spans="1:19" s="274" customFormat="1" ht="14.25">
      <c r="A8" s="283" t="s">
        <v>12</v>
      </c>
      <c r="B8" s="284" t="s">
        <v>13</v>
      </c>
      <c r="C8" s="285"/>
      <c r="D8" s="283" t="s">
        <v>14</v>
      </c>
      <c r="E8" s="286" t="s">
        <v>15</v>
      </c>
      <c r="F8" s="283" t="s">
        <v>16</v>
      </c>
      <c r="G8" s="284" t="s">
        <v>13</v>
      </c>
      <c r="H8" s="285"/>
      <c r="I8" s="283" t="s">
        <v>14</v>
      </c>
      <c r="J8" s="286" t="s">
        <v>15</v>
      </c>
      <c r="K8" s="283" t="s">
        <v>16</v>
      </c>
      <c r="L8" s="284" t="s">
        <v>13</v>
      </c>
      <c r="M8" s="285"/>
      <c r="N8" s="283" t="s">
        <v>14</v>
      </c>
      <c r="O8" s="286" t="s">
        <v>15</v>
      </c>
      <c r="P8" s="284" t="s">
        <v>16</v>
      </c>
    </row>
    <row r="9" spans="1:19" s="293" customFormat="1" ht="27.6" customHeight="1">
      <c r="A9" s="287"/>
      <c r="B9" s="288" t="s">
        <v>45</v>
      </c>
      <c r="C9" s="289" t="s">
        <v>18</v>
      </c>
      <c r="D9" s="290">
        <v>512</v>
      </c>
      <c r="E9" s="291">
        <v>16.111800793</v>
      </c>
      <c r="F9" s="292">
        <v>100</v>
      </c>
      <c r="G9" s="288" t="s">
        <v>45</v>
      </c>
      <c r="H9" s="289" t="s">
        <v>18</v>
      </c>
      <c r="I9" s="290">
        <v>284</v>
      </c>
      <c r="J9" s="291">
        <v>17.128399671</v>
      </c>
      <c r="K9" s="292">
        <v>100</v>
      </c>
      <c r="L9" s="288" t="s">
        <v>45</v>
      </c>
      <c r="M9" s="289" t="s">
        <v>18</v>
      </c>
      <c r="N9" s="290">
        <v>228</v>
      </c>
      <c r="O9" s="291">
        <v>15.002664947</v>
      </c>
      <c r="P9" s="291">
        <v>100</v>
      </c>
    </row>
    <row r="10" spans="1:19" s="296" customFormat="1" ht="27.6" customHeight="1">
      <c r="A10" s="294">
        <v>1</v>
      </c>
      <c r="B10" s="295" t="s">
        <v>53</v>
      </c>
      <c r="C10" s="289" t="s">
        <v>20</v>
      </c>
      <c r="D10" s="290">
        <v>109</v>
      </c>
      <c r="E10" s="291">
        <v>3.4300513405999999</v>
      </c>
      <c r="F10" s="292">
        <v>21.2890625</v>
      </c>
      <c r="G10" s="295" t="s">
        <v>101</v>
      </c>
      <c r="H10" s="289" t="s">
        <v>19</v>
      </c>
      <c r="I10" s="290">
        <v>64</v>
      </c>
      <c r="J10" s="291">
        <v>3.8599210525999998</v>
      </c>
      <c r="K10" s="292">
        <v>22.535211268000001</v>
      </c>
      <c r="L10" s="295" t="s">
        <v>53</v>
      </c>
      <c r="M10" s="289" t="s">
        <v>20</v>
      </c>
      <c r="N10" s="290">
        <v>52</v>
      </c>
      <c r="O10" s="291">
        <v>3.4216604264999999</v>
      </c>
      <c r="P10" s="291">
        <v>22.807017544000001</v>
      </c>
    </row>
    <row r="11" spans="1:19" s="296" customFormat="1" ht="27.6" customHeight="1">
      <c r="A11" s="294">
        <v>2</v>
      </c>
      <c r="B11" s="295" t="s">
        <v>101</v>
      </c>
      <c r="C11" s="289" t="s">
        <v>19</v>
      </c>
      <c r="D11" s="290">
        <v>108</v>
      </c>
      <c r="E11" s="291">
        <v>3.3985829797</v>
      </c>
      <c r="F11" s="292">
        <v>21.09375</v>
      </c>
      <c r="G11" s="295" t="s">
        <v>53</v>
      </c>
      <c r="H11" s="289" t="s">
        <v>20</v>
      </c>
      <c r="I11" s="290">
        <v>57</v>
      </c>
      <c r="J11" s="291">
        <v>3.4377421874</v>
      </c>
      <c r="K11" s="292">
        <v>20.070422534999999</v>
      </c>
      <c r="L11" s="295" t="s">
        <v>101</v>
      </c>
      <c r="M11" s="289" t="s">
        <v>19</v>
      </c>
      <c r="N11" s="290">
        <v>44</v>
      </c>
      <c r="O11" s="291">
        <v>2.8952511301000001</v>
      </c>
      <c r="P11" s="291">
        <v>19.298245613999999</v>
      </c>
    </row>
    <row r="12" spans="1:19" s="296" customFormat="1" ht="27.6" customHeight="1">
      <c r="A12" s="294">
        <v>3</v>
      </c>
      <c r="B12" s="295" t="s">
        <v>96</v>
      </c>
      <c r="C12" s="289" t="s">
        <v>36</v>
      </c>
      <c r="D12" s="290">
        <v>45</v>
      </c>
      <c r="E12" s="291">
        <v>1.4160762415000001</v>
      </c>
      <c r="F12" s="292">
        <v>8.7890625</v>
      </c>
      <c r="G12" s="295" t="s">
        <v>96</v>
      </c>
      <c r="H12" s="289" t="s">
        <v>36</v>
      </c>
      <c r="I12" s="290">
        <v>24</v>
      </c>
      <c r="J12" s="291">
        <v>1.4474703947000001</v>
      </c>
      <c r="K12" s="292">
        <v>8.4507042254000009</v>
      </c>
      <c r="L12" s="295" t="s">
        <v>96</v>
      </c>
      <c r="M12" s="289" t="s">
        <v>36</v>
      </c>
      <c r="N12" s="290">
        <v>21</v>
      </c>
      <c r="O12" s="291">
        <v>1.381824403</v>
      </c>
      <c r="P12" s="291">
        <v>9.2105263157999993</v>
      </c>
    </row>
    <row r="13" spans="1:19" s="296" customFormat="1" ht="27.6" customHeight="1">
      <c r="A13" s="294">
        <v>4</v>
      </c>
      <c r="B13" s="295" t="s">
        <v>68</v>
      </c>
      <c r="C13" s="289" t="s">
        <v>37</v>
      </c>
      <c r="D13" s="290">
        <v>30</v>
      </c>
      <c r="E13" s="291">
        <v>0.94405082770000004</v>
      </c>
      <c r="F13" s="292">
        <v>5.859375</v>
      </c>
      <c r="G13" s="295" t="s">
        <v>68</v>
      </c>
      <c r="H13" s="289" t="s">
        <v>37</v>
      </c>
      <c r="I13" s="290">
        <v>16</v>
      </c>
      <c r="J13" s="291">
        <v>0.96498026309999996</v>
      </c>
      <c r="K13" s="292">
        <v>5.6338028169000003</v>
      </c>
      <c r="L13" s="295" t="s">
        <v>68</v>
      </c>
      <c r="M13" s="289" t="s">
        <v>37</v>
      </c>
      <c r="N13" s="290">
        <v>14</v>
      </c>
      <c r="O13" s="291">
        <v>0.92121626869999995</v>
      </c>
      <c r="P13" s="291">
        <v>6.1403508772000004</v>
      </c>
      <c r="R13" s="260"/>
      <c r="S13" s="260"/>
    </row>
    <row r="14" spans="1:19" s="296" customFormat="1" ht="27.6" customHeight="1">
      <c r="A14" s="294">
        <v>5</v>
      </c>
      <c r="B14" s="295" t="s">
        <v>69</v>
      </c>
      <c r="C14" s="289" t="s">
        <v>21</v>
      </c>
      <c r="D14" s="290">
        <v>12</v>
      </c>
      <c r="E14" s="291">
        <v>0.37762033109999998</v>
      </c>
      <c r="F14" s="292">
        <v>2.34375</v>
      </c>
      <c r="G14" s="295" t="s">
        <v>69</v>
      </c>
      <c r="H14" s="289" t="s">
        <v>21</v>
      </c>
      <c r="I14" s="290">
        <v>8</v>
      </c>
      <c r="J14" s="291">
        <v>0.48249013159999998</v>
      </c>
      <c r="K14" s="292">
        <v>2.8169014085000001</v>
      </c>
      <c r="L14" s="295" t="s">
        <v>48</v>
      </c>
      <c r="M14" s="289" t="s">
        <v>25</v>
      </c>
      <c r="N14" s="290">
        <v>6</v>
      </c>
      <c r="O14" s="291">
        <v>0.3948069723</v>
      </c>
      <c r="P14" s="291">
        <v>2.6315789474</v>
      </c>
    </row>
    <row r="15" spans="1:19" s="296" customFormat="1" ht="27.6" customHeight="1">
      <c r="A15" s="294">
        <v>6</v>
      </c>
      <c r="B15" s="295" t="s">
        <v>48</v>
      </c>
      <c r="C15" s="289" t="s">
        <v>25</v>
      </c>
      <c r="D15" s="290">
        <v>11</v>
      </c>
      <c r="E15" s="291">
        <v>0.34615197019999999</v>
      </c>
      <c r="F15" s="292">
        <v>2.1484375</v>
      </c>
      <c r="G15" s="295" t="s">
        <v>103</v>
      </c>
      <c r="H15" s="289" t="s">
        <v>38</v>
      </c>
      <c r="I15" s="290">
        <v>6</v>
      </c>
      <c r="J15" s="291">
        <v>0.36186759870000001</v>
      </c>
      <c r="K15" s="292">
        <v>2.1126760563000002</v>
      </c>
      <c r="L15" s="295" t="s">
        <v>69</v>
      </c>
      <c r="M15" s="289" t="s">
        <v>21</v>
      </c>
      <c r="N15" s="290">
        <v>4</v>
      </c>
      <c r="O15" s="291">
        <v>0.2632046482</v>
      </c>
      <c r="P15" s="291">
        <v>1.7543859649</v>
      </c>
    </row>
    <row r="16" spans="1:19" s="296" customFormat="1" ht="27.6" customHeight="1">
      <c r="A16" s="294">
        <v>7</v>
      </c>
      <c r="B16" s="295" t="s">
        <v>103</v>
      </c>
      <c r="C16" s="289" t="s">
        <v>38</v>
      </c>
      <c r="D16" s="290">
        <v>10</v>
      </c>
      <c r="E16" s="291">
        <v>0.31468360919999999</v>
      </c>
      <c r="F16" s="292">
        <v>1.953125</v>
      </c>
      <c r="G16" s="295" t="s">
        <v>48</v>
      </c>
      <c r="H16" s="289" t="s">
        <v>25</v>
      </c>
      <c r="I16" s="290">
        <v>5</v>
      </c>
      <c r="J16" s="291">
        <v>0.3015563322</v>
      </c>
      <c r="K16" s="292">
        <v>1.7605633803</v>
      </c>
      <c r="L16" s="295" t="s">
        <v>90</v>
      </c>
      <c r="M16" s="289" t="s">
        <v>39</v>
      </c>
      <c r="N16" s="290">
        <v>4</v>
      </c>
      <c r="O16" s="291">
        <v>0.2632046482</v>
      </c>
      <c r="P16" s="291">
        <v>1.7543859649</v>
      </c>
    </row>
    <row r="17" spans="1:18" s="296" customFormat="1" ht="27.6" customHeight="1">
      <c r="A17" s="294">
        <v>8</v>
      </c>
      <c r="B17" s="295" t="s">
        <v>75</v>
      </c>
      <c r="C17" s="289" t="s">
        <v>22</v>
      </c>
      <c r="D17" s="290">
        <v>6</v>
      </c>
      <c r="E17" s="291">
        <v>0.18881016549999999</v>
      </c>
      <c r="F17" s="292">
        <v>1.171875</v>
      </c>
      <c r="G17" s="295" t="s">
        <v>75</v>
      </c>
      <c r="H17" s="289" t="s">
        <v>22</v>
      </c>
      <c r="I17" s="290">
        <v>4</v>
      </c>
      <c r="J17" s="291">
        <v>0.24124506579999999</v>
      </c>
      <c r="K17" s="292">
        <v>1.4084507042000001</v>
      </c>
      <c r="L17" s="295" t="s">
        <v>103</v>
      </c>
      <c r="M17" s="289" t="s">
        <v>38</v>
      </c>
      <c r="N17" s="290">
        <v>4</v>
      </c>
      <c r="O17" s="291">
        <v>0.2632046482</v>
      </c>
      <c r="P17" s="291">
        <v>1.7543859649</v>
      </c>
    </row>
    <row r="18" spans="1:18" s="296" customFormat="1" ht="27.6" customHeight="1">
      <c r="A18" s="294">
        <v>9</v>
      </c>
      <c r="B18" s="295" t="s">
        <v>90</v>
      </c>
      <c r="C18" s="289" t="s">
        <v>39</v>
      </c>
      <c r="D18" s="290">
        <v>6</v>
      </c>
      <c r="E18" s="291">
        <v>0.18881016549999999</v>
      </c>
      <c r="F18" s="292">
        <v>1.171875</v>
      </c>
      <c r="G18" s="295" t="s">
        <v>102</v>
      </c>
      <c r="H18" s="289" t="s">
        <v>40</v>
      </c>
      <c r="I18" s="290">
        <v>4</v>
      </c>
      <c r="J18" s="291">
        <v>0.24124506579999999</v>
      </c>
      <c r="K18" s="292">
        <v>1.4084507042000001</v>
      </c>
      <c r="L18" s="295" t="s">
        <v>55</v>
      </c>
      <c r="M18" s="289" t="s">
        <v>113</v>
      </c>
      <c r="N18" s="290">
        <v>3</v>
      </c>
      <c r="O18" s="291">
        <v>0.1974034861</v>
      </c>
      <c r="P18" s="291">
        <v>1.3157894737</v>
      </c>
      <c r="Q18" s="260"/>
      <c r="R18" s="260"/>
    </row>
    <row r="19" spans="1:18" s="296" customFormat="1" ht="27.6" customHeight="1">
      <c r="A19" s="294">
        <v>10</v>
      </c>
      <c r="B19" s="295" t="s">
        <v>55</v>
      </c>
      <c r="C19" s="289" t="s">
        <v>113</v>
      </c>
      <c r="D19" s="290">
        <v>4</v>
      </c>
      <c r="E19" s="291">
        <v>0.1258734437</v>
      </c>
      <c r="F19" s="292">
        <v>0.78125</v>
      </c>
      <c r="G19" s="295" t="s">
        <v>56</v>
      </c>
      <c r="H19" s="289" t="s">
        <v>28</v>
      </c>
      <c r="I19" s="290">
        <v>2</v>
      </c>
      <c r="J19" s="291">
        <v>0.1206225329</v>
      </c>
      <c r="K19" s="292">
        <v>0.70422535210000003</v>
      </c>
      <c r="L19" s="295" t="s">
        <v>74</v>
      </c>
      <c r="M19" s="289" t="s">
        <v>31</v>
      </c>
      <c r="N19" s="290">
        <v>3</v>
      </c>
      <c r="O19" s="291">
        <v>0.1974034861</v>
      </c>
      <c r="P19" s="291">
        <v>1.3157894737</v>
      </c>
    </row>
    <row r="20" spans="1:18" s="296" customFormat="1" ht="27.6" customHeight="1">
      <c r="A20" s="294"/>
      <c r="B20" s="297"/>
      <c r="C20" s="289" t="s">
        <v>24</v>
      </c>
      <c r="D20" s="298">
        <v>171</v>
      </c>
      <c r="E20" s="291">
        <v>5.3810897179000001</v>
      </c>
      <c r="F20" s="292">
        <v>33.3984375</v>
      </c>
      <c r="G20" s="297"/>
      <c r="H20" s="289" t="s">
        <v>24</v>
      </c>
      <c r="I20" s="298">
        <v>94</v>
      </c>
      <c r="J20" s="291">
        <v>5.6692590458999996</v>
      </c>
      <c r="K20" s="292">
        <v>33.098591548999998</v>
      </c>
      <c r="L20" s="297"/>
      <c r="M20" s="289" t="s">
        <v>24</v>
      </c>
      <c r="N20" s="298">
        <v>73</v>
      </c>
      <c r="O20" s="291">
        <v>4.8034848295000003</v>
      </c>
      <c r="P20" s="291">
        <v>32.017543860000004</v>
      </c>
    </row>
    <row r="21" spans="1:18" s="296" customFormat="1" ht="27.6" customHeight="1">
      <c r="A21" s="299">
        <v>11</v>
      </c>
      <c r="B21" s="300" t="s">
        <v>74</v>
      </c>
      <c r="C21" s="301" t="s">
        <v>31</v>
      </c>
      <c r="D21" s="302">
        <v>4</v>
      </c>
      <c r="E21" s="303">
        <v>0.1258734437</v>
      </c>
      <c r="F21" s="304">
        <v>0.78125</v>
      </c>
      <c r="G21" s="300" t="s">
        <v>57</v>
      </c>
      <c r="H21" s="301" t="s">
        <v>26</v>
      </c>
      <c r="I21" s="302">
        <v>2</v>
      </c>
      <c r="J21" s="303">
        <v>0.1206225329</v>
      </c>
      <c r="K21" s="304">
        <v>0.70422535210000003</v>
      </c>
      <c r="L21" s="300" t="s">
        <v>75</v>
      </c>
      <c r="M21" s="301" t="s">
        <v>22</v>
      </c>
      <c r="N21" s="302">
        <v>2</v>
      </c>
      <c r="O21" s="303">
        <v>0.1316023241</v>
      </c>
      <c r="P21" s="303">
        <v>0.8771929825</v>
      </c>
      <c r="Q21" s="260"/>
      <c r="R21" s="260"/>
    </row>
    <row r="22" spans="1:18" s="296" customFormat="1" ht="27.6" customHeight="1">
      <c r="A22" s="294">
        <v>12</v>
      </c>
      <c r="B22" s="295" t="s">
        <v>102</v>
      </c>
      <c r="C22" s="289" t="s">
        <v>40</v>
      </c>
      <c r="D22" s="290">
        <v>4</v>
      </c>
      <c r="E22" s="291">
        <v>0.1258734437</v>
      </c>
      <c r="F22" s="292">
        <v>0.78125</v>
      </c>
      <c r="G22" s="295" t="s">
        <v>80</v>
      </c>
      <c r="H22" s="289" t="s">
        <v>42</v>
      </c>
      <c r="I22" s="290">
        <v>2</v>
      </c>
      <c r="J22" s="291">
        <v>0.1206225329</v>
      </c>
      <c r="K22" s="292">
        <v>0.70422535210000003</v>
      </c>
      <c r="L22" s="295" t="s">
        <v>46</v>
      </c>
      <c r="M22" s="289" t="s">
        <v>123</v>
      </c>
      <c r="N22" s="290">
        <v>1</v>
      </c>
      <c r="O22" s="291">
        <v>6.5801161999999996E-2</v>
      </c>
      <c r="P22" s="291">
        <v>0.43859649119999999</v>
      </c>
    </row>
    <row r="23" spans="1:18" s="296" customFormat="1" ht="27.6" customHeight="1">
      <c r="A23" s="294">
        <v>13</v>
      </c>
      <c r="B23" s="295" t="s">
        <v>56</v>
      </c>
      <c r="C23" s="289" t="s">
        <v>28</v>
      </c>
      <c r="D23" s="290">
        <v>3</v>
      </c>
      <c r="E23" s="291">
        <v>9.4405082799999998E-2</v>
      </c>
      <c r="F23" s="292">
        <v>0.5859375</v>
      </c>
      <c r="G23" s="295" t="s">
        <v>90</v>
      </c>
      <c r="H23" s="289" t="s">
        <v>39</v>
      </c>
      <c r="I23" s="290">
        <v>2</v>
      </c>
      <c r="J23" s="291">
        <v>0.1206225329</v>
      </c>
      <c r="K23" s="292">
        <v>0.70422535210000003</v>
      </c>
      <c r="L23" s="295" t="s">
        <v>50</v>
      </c>
      <c r="M23" s="289" t="s">
        <v>49</v>
      </c>
      <c r="N23" s="290">
        <v>1</v>
      </c>
      <c r="O23" s="291">
        <v>6.5801161999999996E-2</v>
      </c>
      <c r="P23" s="291">
        <v>0.43859649119999999</v>
      </c>
      <c r="Q23" s="260"/>
      <c r="R23" s="260"/>
    </row>
    <row r="24" spans="1:18" s="296" customFormat="1" ht="27.6" customHeight="1">
      <c r="A24" s="294">
        <v>14</v>
      </c>
      <c r="B24" s="295" t="s">
        <v>57</v>
      </c>
      <c r="C24" s="289" t="s">
        <v>26</v>
      </c>
      <c r="D24" s="290">
        <v>2</v>
      </c>
      <c r="E24" s="291">
        <v>6.2936721799999998E-2</v>
      </c>
      <c r="F24" s="292">
        <v>0.390625</v>
      </c>
      <c r="G24" s="295" t="s">
        <v>55</v>
      </c>
      <c r="H24" s="289" t="s">
        <v>113</v>
      </c>
      <c r="I24" s="290">
        <v>1</v>
      </c>
      <c r="J24" s="291">
        <v>6.0311266400000001E-2</v>
      </c>
      <c r="K24" s="292">
        <v>0.35211267610000002</v>
      </c>
      <c r="L24" s="295" t="s">
        <v>56</v>
      </c>
      <c r="M24" s="289" t="s">
        <v>28</v>
      </c>
      <c r="N24" s="290">
        <v>1</v>
      </c>
      <c r="O24" s="291">
        <v>6.5801161999999996E-2</v>
      </c>
      <c r="P24" s="291">
        <v>0.43859649119999999</v>
      </c>
    </row>
    <row r="25" spans="1:18" s="296" customFormat="1" ht="27.6" customHeight="1">
      <c r="A25" s="305">
        <v>15</v>
      </c>
      <c r="B25" s="306" t="s">
        <v>61</v>
      </c>
      <c r="C25" s="307" t="s">
        <v>43</v>
      </c>
      <c r="D25" s="308">
        <v>2</v>
      </c>
      <c r="E25" s="309">
        <v>6.2936721799999998E-2</v>
      </c>
      <c r="F25" s="310">
        <v>0.390625</v>
      </c>
      <c r="G25" s="306" t="s">
        <v>61</v>
      </c>
      <c r="H25" s="307" t="s">
        <v>43</v>
      </c>
      <c r="I25" s="311">
        <v>1</v>
      </c>
      <c r="J25" s="309">
        <v>6.0311266400000001E-2</v>
      </c>
      <c r="K25" s="310">
        <v>0.35211267610000002</v>
      </c>
      <c r="L25" s="306" t="s">
        <v>60</v>
      </c>
      <c r="M25" s="307" t="s">
        <v>27</v>
      </c>
      <c r="N25" s="311">
        <v>1</v>
      </c>
      <c r="O25" s="309">
        <v>6.5801161999999996E-2</v>
      </c>
      <c r="P25" s="309">
        <v>0.43859649119999999</v>
      </c>
    </row>
    <row r="26" spans="1:18" s="312" customFormat="1" ht="15.75" customHeight="1">
      <c r="A26" s="274" t="s">
        <v>128</v>
      </c>
      <c r="B26" s="274"/>
      <c r="G26" s="313"/>
      <c r="L26" s="313"/>
    </row>
    <row r="27" spans="1:18">
      <c r="B27" s="263"/>
      <c r="C27" s="264"/>
    </row>
    <row r="28" spans="1:18">
      <c r="B28" s="263"/>
      <c r="C28" s="264"/>
    </row>
    <row r="29" spans="1:18">
      <c r="B29" s="263"/>
      <c r="C29" s="260"/>
    </row>
    <row r="30" spans="1:18">
      <c r="B30" s="263"/>
      <c r="C30" s="260"/>
    </row>
    <row r="31" spans="1:18">
      <c r="B31" s="263"/>
      <c r="C31" s="264"/>
    </row>
    <row r="32" spans="1:18">
      <c r="B32" s="263"/>
      <c r="C32" s="264"/>
    </row>
    <row r="33" spans="2:3">
      <c r="B33" s="263"/>
      <c r="C33" s="264"/>
    </row>
    <row r="34" spans="2:3">
      <c r="B34" s="263"/>
      <c r="C34" s="264"/>
    </row>
    <row r="35" spans="2:3">
      <c r="B35" s="263"/>
      <c r="C35" s="264"/>
    </row>
    <row r="36" spans="2:3">
      <c r="B36" s="263"/>
      <c r="C36" s="264"/>
    </row>
    <row r="37" spans="2:3">
      <c r="B37" s="263"/>
      <c r="C37" s="264"/>
    </row>
    <row r="38" spans="2:3">
      <c r="B38" s="263"/>
      <c r="C38" s="264"/>
    </row>
    <row r="39" spans="2:3">
      <c r="B39" s="263"/>
      <c r="C39" s="264"/>
    </row>
    <row r="40" spans="2:3">
      <c r="B40" s="263"/>
      <c r="C40" s="264"/>
    </row>
    <row r="41" spans="2:3">
      <c r="B41" s="263"/>
      <c r="C41" s="264"/>
    </row>
    <row r="42" spans="2:3">
      <c r="B42" s="263"/>
      <c r="C42" s="264"/>
    </row>
    <row r="43" spans="2:3">
      <c r="B43" s="263"/>
      <c r="C43" s="264"/>
    </row>
    <row r="44" spans="2:3">
      <c r="B44" s="263"/>
      <c r="C44" s="264"/>
    </row>
    <row r="45" spans="2:3">
      <c r="B45" s="263"/>
      <c r="C45" s="264"/>
    </row>
    <row r="46" spans="2:3">
      <c r="B46" s="263"/>
      <c r="C46" s="264"/>
    </row>
    <row r="47" spans="2:3">
      <c r="B47" s="263"/>
      <c r="C47" s="264"/>
    </row>
    <row r="48" spans="2:3">
      <c r="B48" s="263"/>
      <c r="C48" s="264"/>
    </row>
    <row r="49" spans="2:3">
      <c r="B49" s="263"/>
      <c r="C49" s="264"/>
    </row>
    <row r="50" spans="2:3">
      <c r="B50" s="263"/>
      <c r="C50" s="264"/>
    </row>
    <row r="51" spans="2:3">
      <c r="B51" s="263"/>
      <c r="C51" s="264"/>
    </row>
    <row r="52" spans="2:3">
      <c r="B52" s="263"/>
      <c r="C52" s="264"/>
    </row>
    <row r="53" spans="2:3">
      <c r="B53" s="263"/>
      <c r="C53" s="264"/>
    </row>
    <row r="54" spans="2:3">
      <c r="B54" s="263"/>
      <c r="C54" s="264"/>
    </row>
    <row r="55" spans="2:3">
      <c r="B55" s="263"/>
      <c r="C55" s="264"/>
    </row>
    <row r="56" spans="2:3">
      <c r="B56" s="263"/>
      <c r="C56" s="264"/>
    </row>
    <row r="57" spans="2:3">
      <c r="B57" s="263"/>
      <c r="C57" s="264"/>
    </row>
    <row r="58" spans="2:3">
      <c r="B58" s="263"/>
      <c r="C58" s="264"/>
    </row>
    <row r="59" spans="2:3">
      <c r="B59" s="263"/>
      <c r="C59" s="264"/>
    </row>
    <row r="60" spans="2:3">
      <c r="B60" s="263"/>
      <c r="C60" s="264"/>
    </row>
    <row r="61" spans="2:3">
      <c r="B61" s="263"/>
      <c r="C61" s="264"/>
    </row>
    <row r="62" spans="2:3">
      <c r="B62" s="263"/>
      <c r="C62" s="264"/>
    </row>
    <row r="63" spans="2:3">
      <c r="B63" s="263"/>
      <c r="C63" s="264"/>
    </row>
    <row r="64" spans="2:3">
      <c r="B64" s="263"/>
      <c r="C64" s="264"/>
    </row>
    <row r="65" spans="2:3">
      <c r="B65" s="263"/>
      <c r="C65" s="264"/>
    </row>
    <row r="66" spans="2:3">
      <c r="B66" s="263"/>
      <c r="C66" s="264"/>
    </row>
    <row r="67" spans="2:3">
      <c r="B67" s="263"/>
      <c r="C67" s="264"/>
    </row>
    <row r="68" spans="2:3">
      <c r="B68" s="263"/>
      <c r="C68" s="264"/>
    </row>
    <row r="69" spans="2:3">
      <c r="B69" s="263"/>
      <c r="C69" s="264"/>
    </row>
    <row r="70" spans="2:3">
      <c r="B70" s="263"/>
      <c r="C70" s="264"/>
    </row>
    <row r="71" spans="2:3">
      <c r="B71" s="263"/>
      <c r="C71" s="264"/>
    </row>
    <row r="72" spans="2:3">
      <c r="B72" s="263"/>
      <c r="C72" s="264"/>
    </row>
    <row r="73" spans="2:3">
      <c r="B73" s="263"/>
      <c r="C73" s="264"/>
    </row>
    <row r="74" spans="2:3">
      <c r="B74" s="263"/>
      <c r="C74" s="264"/>
    </row>
    <row r="75" spans="2:3">
      <c r="B75" s="263"/>
      <c r="C75" s="264"/>
    </row>
    <row r="76" spans="2:3">
      <c r="B76" s="263"/>
      <c r="C76" s="264"/>
    </row>
    <row r="77" spans="2:3">
      <c r="B77" s="263"/>
      <c r="C77" s="264"/>
    </row>
    <row r="78" spans="2:3">
      <c r="B78" s="263"/>
      <c r="C78" s="264"/>
    </row>
    <row r="79" spans="2:3">
      <c r="B79" s="263"/>
      <c r="C79" s="264"/>
    </row>
    <row r="80" spans="2:3">
      <c r="B80" s="263"/>
      <c r="C80" s="264"/>
    </row>
  </sheetData>
  <mergeCells count="1">
    <mergeCell ref="A1:P2"/>
  </mergeCells>
  <phoneticPr fontId="21"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80"/>
  <sheetViews>
    <sheetView showGridLines="0" showZeros="0" view="pageBreakPreview" zoomScale="90" zoomScaleNormal="90" zoomScaleSheetLayoutView="90" workbookViewId="0">
      <selection activeCell="C21" sqref="C21"/>
    </sheetView>
  </sheetViews>
  <sheetFormatPr defaultColWidth="8.125" defaultRowHeight="16.5"/>
  <cols>
    <col min="1" max="1" width="3.125" style="260" customWidth="1"/>
    <col min="2" max="2" width="12.375" style="261" bestFit="1" customWidth="1"/>
    <col min="3" max="3" width="17.875" style="262" customWidth="1"/>
    <col min="4" max="6" width="7.125" style="260" customWidth="1"/>
    <col min="7" max="7" width="12.375" style="263" bestFit="1" customWidth="1"/>
    <col min="8" max="8" width="17.875" style="264" customWidth="1"/>
    <col min="9" max="11" width="7.125" style="260" customWidth="1"/>
    <col min="12" max="12" width="12.375" style="263" bestFit="1" customWidth="1"/>
    <col min="13" max="13" width="17.875" style="264" customWidth="1"/>
    <col min="14" max="16" width="7.125" style="260" customWidth="1"/>
    <col min="17" max="16384" width="8.125" style="260"/>
  </cols>
  <sheetData>
    <row r="1" spans="1:19" s="179" customFormat="1" ht="25.5" customHeight="1">
      <c r="A1" s="413" t="s">
        <v>286</v>
      </c>
      <c r="B1" s="413"/>
      <c r="C1" s="413"/>
      <c r="D1" s="413"/>
      <c r="E1" s="413"/>
      <c r="F1" s="413"/>
      <c r="G1" s="413"/>
      <c r="H1" s="413"/>
      <c r="I1" s="413"/>
      <c r="J1" s="413"/>
      <c r="K1" s="413"/>
      <c r="L1" s="413"/>
      <c r="M1" s="413"/>
      <c r="N1" s="413"/>
      <c r="O1" s="413"/>
      <c r="P1" s="413"/>
    </row>
    <row r="2" spans="1:19" s="179" customFormat="1" ht="3.95" customHeight="1">
      <c r="A2" s="415"/>
      <c r="B2" s="413"/>
      <c r="C2" s="413"/>
      <c r="D2" s="413"/>
      <c r="E2" s="413"/>
      <c r="F2" s="413"/>
      <c r="G2" s="413"/>
      <c r="H2" s="413"/>
      <c r="I2" s="413"/>
      <c r="J2" s="413"/>
      <c r="K2" s="413"/>
      <c r="L2" s="413"/>
      <c r="M2" s="413"/>
      <c r="N2" s="413"/>
      <c r="O2" s="413"/>
      <c r="P2" s="413"/>
    </row>
    <row r="3" spans="1:19" s="179" customFormat="1" ht="16.7" customHeight="1">
      <c r="A3" s="180" t="s">
        <v>126</v>
      </c>
      <c r="B3" s="181"/>
      <c r="C3" s="181"/>
      <c r="D3" s="181"/>
      <c r="E3" s="181"/>
      <c r="F3" s="182"/>
      <c r="G3" s="182"/>
      <c r="H3" s="183"/>
      <c r="I3" s="181"/>
      <c r="J3" s="181"/>
      <c r="K3" s="181"/>
      <c r="L3" s="181"/>
      <c r="M3" s="181"/>
      <c r="N3" s="181"/>
      <c r="O3" s="181"/>
      <c r="P3" s="184"/>
    </row>
    <row r="4" spans="1:19" ht="10.5" customHeight="1"/>
    <row r="5" spans="1:19" s="274" customFormat="1" ht="14.25">
      <c r="A5" s="265" t="s">
        <v>0</v>
      </c>
      <c r="B5" s="266"/>
      <c r="C5" s="267" t="s">
        <v>1</v>
      </c>
      <c r="D5" s="266"/>
      <c r="E5" s="268"/>
      <c r="F5" s="269"/>
      <c r="G5" s="266"/>
      <c r="H5" s="267" t="s">
        <v>2</v>
      </c>
      <c r="I5" s="266"/>
      <c r="J5" s="270"/>
      <c r="K5" s="271"/>
      <c r="L5" s="272"/>
      <c r="M5" s="267" t="s">
        <v>3</v>
      </c>
      <c r="N5" s="266"/>
      <c r="O5" s="270"/>
      <c r="P5" s="273"/>
    </row>
    <row r="6" spans="1:19" s="274" customFormat="1" ht="14.25">
      <c r="A6" s="275"/>
      <c r="B6" s="276" t="s">
        <v>33</v>
      </c>
      <c r="C6" s="277"/>
      <c r="D6" s="265" t="s">
        <v>4</v>
      </c>
      <c r="E6" s="278" t="s">
        <v>5</v>
      </c>
      <c r="F6" s="265" t="s">
        <v>4</v>
      </c>
      <c r="G6" s="276" t="s">
        <v>33</v>
      </c>
      <c r="H6" s="277"/>
      <c r="I6" s="265" t="s">
        <v>4</v>
      </c>
      <c r="J6" s="278" t="s">
        <v>5</v>
      </c>
      <c r="K6" s="265" t="s">
        <v>4</v>
      </c>
      <c r="L6" s="276" t="s">
        <v>33</v>
      </c>
      <c r="M6" s="277"/>
      <c r="N6" s="265" t="s">
        <v>4</v>
      </c>
      <c r="O6" s="278" t="s">
        <v>5</v>
      </c>
      <c r="P6" s="273" t="s">
        <v>4</v>
      </c>
    </row>
    <row r="7" spans="1:19" s="274" customFormat="1" ht="14.25">
      <c r="A7" s="275"/>
      <c r="B7" s="279" t="s">
        <v>6</v>
      </c>
      <c r="C7" s="280" t="s">
        <v>7</v>
      </c>
      <c r="D7" s="281"/>
      <c r="E7" s="282" t="s">
        <v>8</v>
      </c>
      <c r="F7" s="281" t="s">
        <v>9</v>
      </c>
      <c r="G7" s="279" t="s">
        <v>6</v>
      </c>
      <c r="H7" s="280" t="s">
        <v>7</v>
      </c>
      <c r="I7" s="281"/>
      <c r="J7" s="282" t="s">
        <v>8</v>
      </c>
      <c r="K7" s="281" t="s">
        <v>9</v>
      </c>
      <c r="L7" s="279" t="s">
        <v>6</v>
      </c>
      <c r="M7" s="280" t="s">
        <v>7</v>
      </c>
      <c r="N7" s="281"/>
      <c r="O7" s="282" t="s">
        <v>8</v>
      </c>
      <c r="P7" s="279" t="s">
        <v>9</v>
      </c>
    </row>
    <row r="8" spans="1:19" s="274" customFormat="1" ht="14.25">
      <c r="A8" s="283" t="s">
        <v>12</v>
      </c>
      <c r="B8" s="284" t="s">
        <v>13</v>
      </c>
      <c r="C8" s="285"/>
      <c r="D8" s="283" t="s">
        <v>14</v>
      </c>
      <c r="E8" s="286" t="s">
        <v>15</v>
      </c>
      <c r="F8" s="283" t="s">
        <v>16</v>
      </c>
      <c r="G8" s="284" t="s">
        <v>13</v>
      </c>
      <c r="H8" s="285"/>
      <c r="I8" s="283" t="s">
        <v>14</v>
      </c>
      <c r="J8" s="286" t="s">
        <v>15</v>
      </c>
      <c r="K8" s="283" t="s">
        <v>16</v>
      </c>
      <c r="L8" s="284" t="s">
        <v>13</v>
      </c>
      <c r="M8" s="285"/>
      <c r="N8" s="283" t="s">
        <v>14</v>
      </c>
      <c r="O8" s="286" t="s">
        <v>15</v>
      </c>
      <c r="P8" s="284" t="s">
        <v>16</v>
      </c>
    </row>
    <row r="9" spans="1:19" s="293" customFormat="1" ht="30" customHeight="1">
      <c r="A9" s="287"/>
      <c r="B9" s="288" t="s">
        <v>45</v>
      </c>
      <c r="C9" s="289" t="s">
        <v>18</v>
      </c>
      <c r="D9" s="290">
        <v>562</v>
      </c>
      <c r="E9" s="291">
        <v>17.273490217999999</v>
      </c>
      <c r="F9" s="292">
        <v>100</v>
      </c>
      <c r="G9" s="288" t="s">
        <v>45</v>
      </c>
      <c r="H9" s="289" t="s">
        <v>18</v>
      </c>
      <c r="I9" s="290">
        <v>317</v>
      </c>
      <c r="J9" s="291">
        <v>18.668714531999999</v>
      </c>
      <c r="K9" s="292">
        <v>100</v>
      </c>
      <c r="L9" s="288" t="s">
        <v>45</v>
      </c>
      <c r="M9" s="289" t="s">
        <v>18</v>
      </c>
      <c r="N9" s="290">
        <v>245</v>
      </c>
      <c r="O9" s="291">
        <v>15.75043595</v>
      </c>
      <c r="P9" s="291">
        <v>100</v>
      </c>
    </row>
    <row r="10" spans="1:19" s="296" customFormat="1" ht="30" customHeight="1">
      <c r="A10" s="294">
        <v>1</v>
      </c>
      <c r="B10" s="295" t="s">
        <v>101</v>
      </c>
      <c r="C10" s="289" t="s">
        <v>19</v>
      </c>
      <c r="D10" s="290">
        <v>130</v>
      </c>
      <c r="E10" s="291">
        <v>3.9956472033999999</v>
      </c>
      <c r="F10" s="292">
        <v>23.131672598000002</v>
      </c>
      <c r="G10" s="295" t="s">
        <v>101</v>
      </c>
      <c r="H10" s="289" t="s">
        <v>19</v>
      </c>
      <c r="I10" s="290">
        <v>84</v>
      </c>
      <c r="J10" s="291">
        <v>4.9469148918999997</v>
      </c>
      <c r="K10" s="292">
        <v>26.498422713</v>
      </c>
      <c r="L10" s="295" t="s">
        <v>53</v>
      </c>
      <c r="M10" s="289" t="s">
        <v>20</v>
      </c>
      <c r="N10" s="290">
        <v>50</v>
      </c>
      <c r="O10" s="291">
        <v>3.2143746836</v>
      </c>
      <c r="P10" s="291">
        <v>20.408163264999999</v>
      </c>
    </row>
    <row r="11" spans="1:19" s="296" customFormat="1" ht="30" customHeight="1">
      <c r="A11" s="294">
        <v>2</v>
      </c>
      <c r="B11" s="295" t="s">
        <v>53</v>
      </c>
      <c r="C11" s="289" t="s">
        <v>20</v>
      </c>
      <c r="D11" s="290">
        <v>102</v>
      </c>
      <c r="E11" s="291">
        <v>3.1350462672999999</v>
      </c>
      <c r="F11" s="292">
        <v>18.149466191999998</v>
      </c>
      <c r="G11" s="295" t="s">
        <v>53</v>
      </c>
      <c r="H11" s="289" t="s">
        <v>20</v>
      </c>
      <c r="I11" s="290">
        <v>52</v>
      </c>
      <c r="J11" s="291">
        <v>3.0623758853999998</v>
      </c>
      <c r="K11" s="292">
        <v>16.403785489000001</v>
      </c>
      <c r="L11" s="295" t="s">
        <v>101</v>
      </c>
      <c r="M11" s="289" t="s">
        <v>19</v>
      </c>
      <c r="N11" s="290">
        <v>46</v>
      </c>
      <c r="O11" s="291">
        <v>2.9572247089000001</v>
      </c>
      <c r="P11" s="291">
        <v>18.775510204</v>
      </c>
    </row>
    <row r="12" spans="1:19" s="296" customFormat="1" ht="30" customHeight="1">
      <c r="A12" s="294">
        <v>3</v>
      </c>
      <c r="B12" s="295" t="s">
        <v>96</v>
      </c>
      <c r="C12" s="289" t="s">
        <v>36</v>
      </c>
      <c r="D12" s="290">
        <v>47</v>
      </c>
      <c r="E12" s="291">
        <v>1.4445801428</v>
      </c>
      <c r="F12" s="292">
        <v>8.3629893238000008</v>
      </c>
      <c r="G12" s="295" t="s">
        <v>96</v>
      </c>
      <c r="H12" s="289" t="s">
        <v>36</v>
      </c>
      <c r="I12" s="290">
        <v>20</v>
      </c>
      <c r="J12" s="291">
        <v>1.177836879</v>
      </c>
      <c r="K12" s="292">
        <v>6.3091482650000001</v>
      </c>
      <c r="L12" s="295" t="s">
        <v>96</v>
      </c>
      <c r="M12" s="289" t="s">
        <v>36</v>
      </c>
      <c r="N12" s="290">
        <v>27</v>
      </c>
      <c r="O12" s="291">
        <v>1.7357623290999999</v>
      </c>
      <c r="P12" s="291">
        <v>11.020408163000001</v>
      </c>
    </row>
    <row r="13" spans="1:19" s="296" customFormat="1" ht="30" customHeight="1">
      <c r="A13" s="294">
        <v>4</v>
      </c>
      <c r="B13" s="295" t="s">
        <v>68</v>
      </c>
      <c r="C13" s="289" t="s">
        <v>37</v>
      </c>
      <c r="D13" s="290">
        <v>27</v>
      </c>
      <c r="E13" s="291">
        <v>0.82986518840000001</v>
      </c>
      <c r="F13" s="292">
        <v>4.8042704625999999</v>
      </c>
      <c r="G13" s="295" t="s">
        <v>68</v>
      </c>
      <c r="H13" s="289" t="s">
        <v>37</v>
      </c>
      <c r="I13" s="290">
        <v>14</v>
      </c>
      <c r="J13" s="291">
        <v>0.82448581529999998</v>
      </c>
      <c r="K13" s="292">
        <v>4.4164037855</v>
      </c>
      <c r="L13" s="295" t="s">
        <v>68</v>
      </c>
      <c r="M13" s="289" t="s">
        <v>37</v>
      </c>
      <c r="N13" s="290">
        <v>13</v>
      </c>
      <c r="O13" s="291">
        <v>0.83573741769999998</v>
      </c>
      <c r="P13" s="291">
        <v>5.3061224490000001</v>
      </c>
      <c r="R13" s="260"/>
      <c r="S13" s="260"/>
    </row>
    <row r="14" spans="1:19" s="296" customFormat="1" ht="30" customHeight="1">
      <c r="A14" s="294">
        <v>5</v>
      </c>
      <c r="B14" s="295" t="s">
        <v>75</v>
      </c>
      <c r="C14" s="289" t="s">
        <v>22</v>
      </c>
      <c r="D14" s="290">
        <v>18</v>
      </c>
      <c r="E14" s="291">
        <v>0.55324345890000004</v>
      </c>
      <c r="F14" s="292">
        <v>3.2028469750999999</v>
      </c>
      <c r="G14" s="295" t="s">
        <v>103</v>
      </c>
      <c r="H14" s="289" t="s">
        <v>38</v>
      </c>
      <c r="I14" s="290">
        <v>10</v>
      </c>
      <c r="J14" s="291">
        <v>0.5889184395</v>
      </c>
      <c r="K14" s="292">
        <v>3.1545741325000001</v>
      </c>
      <c r="L14" s="295" t="s">
        <v>75</v>
      </c>
      <c r="M14" s="289" t="s">
        <v>22</v>
      </c>
      <c r="N14" s="290">
        <v>10</v>
      </c>
      <c r="O14" s="291">
        <v>0.64287493669999995</v>
      </c>
      <c r="P14" s="291">
        <v>4.0816326530999998</v>
      </c>
    </row>
    <row r="15" spans="1:19" s="296" customFormat="1" ht="30" customHeight="1">
      <c r="A15" s="294">
        <v>6</v>
      </c>
      <c r="B15" s="295" t="s">
        <v>103</v>
      </c>
      <c r="C15" s="289" t="s">
        <v>38</v>
      </c>
      <c r="D15" s="290">
        <v>18</v>
      </c>
      <c r="E15" s="291">
        <v>0.55324345890000004</v>
      </c>
      <c r="F15" s="292">
        <v>3.2028469750999999</v>
      </c>
      <c r="G15" s="295" t="s">
        <v>69</v>
      </c>
      <c r="H15" s="289" t="s">
        <v>21</v>
      </c>
      <c r="I15" s="290">
        <v>8</v>
      </c>
      <c r="J15" s="291">
        <v>0.47113475160000001</v>
      </c>
      <c r="K15" s="292">
        <v>2.5236593059999999</v>
      </c>
      <c r="L15" s="295" t="s">
        <v>103</v>
      </c>
      <c r="M15" s="289" t="s">
        <v>38</v>
      </c>
      <c r="N15" s="290">
        <v>8</v>
      </c>
      <c r="O15" s="291">
        <v>0.51429994940000001</v>
      </c>
      <c r="P15" s="291">
        <v>3.2653061224000002</v>
      </c>
    </row>
    <row r="16" spans="1:19" s="296" customFormat="1" ht="30" customHeight="1">
      <c r="A16" s="294">
        <v>7</v>
      </c>
      <c r="B16" s="295" t="s">
        <v>48</v>
      </c>
      <c r="C16" s="289" t="s">
        <v>25</v>
      </c>
      <c r="D16" s="290">
        <v>9</v>
      </c>
      <c r="E16" s="291">
        <v>0.27662172950000002</v>
      </c>
      <c r="F16" s="292">
        <v>1.6014234875</v>
      </c>
      <c r="G16" s="295" t="s">
        <v>75</v>
      </c>
      <c r="H16" s="289" t="s">
        <v>22</v>
      </c>
      <c r="I16" s="290">
        <v>8</v>
      </c>
      <c r="J16" s="291">
        <v>0.47113475160000001</v>
      </c>
      <c r="K16" s="292">
        <v>2.5236593059999999</v>
      </c>
      <c r="L16" s="295" t="s">
        <v>90</v>
      </c>
      <c r="M16" s="289" t="s">
        <v>39</v>
      </c>
      <c r="N16" s="290">
        <v>6</v>
      </c>
      <c r="O16" s="291">
        <v>0.385724962</v>
      </c>
      <c r="P16" s="291">
        <v>2.4489795918000001</v>
      </c>
    </row>
    <row r="17" spans="1:18" s="296" customFormat="1" ht="30" customHeight="1">
      <c r="A17" s="294">
        <v>8</v>
      </c>
      <c r="B17" s="295" t="s">
        <v>69</v>
      </c>
      <c r="C17" s="289" t="s">
        <v>21</v>
      </c>
      <c r="D17" s="290">
        <v>9</v>
      </c>
      <c r="E17" s="291">
        <v>0.27662172950000002</v>
      </c>
      <c r="F17" s="292">
        <v>1.6014234875</v>
      </c>
      <c r="G17" s="295" t="s">
        <v>48</v>
      </c>
      <c r="H17" s="289" t="s">
        <v>25</v>
      </c>
      <c r="I17" s="290">
        <v>5</v>
      </c>
      <c r="J17" s="291">
        <v>0.2944592198</v>
      </c>
      <c r="K17" s="292">
        <v>1.5772870662</v>
      </c>
      <c r="L17" s="295" t="s">
        <v>48</v>
      </c>
      <c r="M17" s="289" t="s">
        <v>25</v>
      </c>
      <c r="N17" s="290">
        <v>4</v>
      </c>
      <c r="O17" s="291">
        <v>0.25714997470000001</v>
      </c>
      <c r="P17" s="291">
        <v>1.6326530612000001</v>
      </c>
    </row>
    <row r="18" spans="1:18" s="296" customFormat="1" ht="30" customHeight="1">
      <c r="A18" s="294">
        <v>9</v>
      </c>
      <c r="B18" s="295" t="s">
        <v>90</v>
      </c>
      <c r="C18" s="289" t="s">
        <v>39</v>
      </c>
      <c r="D18" s="290">
        <v>8</v>
      </c>
      <c r="E18" s="291">
        <v>0.24588598170000001</v>
      </c>
      <c r="F18" s="292">
        <v>1.4234875444999999</v>
      </c>
      <c r="G18" s="295" t="s">
        <v>55</v>
      </c>
      <c r="H18" s="289" t="s">
        <v>113</v>
      </c>
      <c r="I18" s="290">
        <v>4</v>
      </c>
      <c r="J18" s="291">
        <v>0.23556737580000001</v>
      </c>
      <c r="K18" s="292">
        <v>1.2618296529999999</v>
      </c>
      <c r="L18" s="295" t="s">
        <v>102</v>
      </c>
      <c r="M18" s="289" t="s">
        <v>40</v>
      </c>
      <c r="N18" s="290">
        <v>4</v>
      </c>
      <c r="O18" s="291">
        <v>0.25714997470000001</v>
      </c>
      <c r="P18" s="291">
        <v>1.6326530612000001</v>
      </c>
      <c r="Q18" s="260"/>
      <c r="R18" s="260"/>
    </row>
    <row r="19" spans="1:18" s="296" customFormat="1" ht="30" customHeight="1">
      <c r="A19" s="294">
        <v>10</v>
      </c>
      <c r="B19" s="295" t="s">
        <v>102</v>
      </c>
      <c r="C19" s="289" t="s">
        <v>40</v>
      </c>
      <c r="D19" s="290">
        <v>8</v>
      </c>
      <c r="E19" s="291">
        <v>0.24588598170000001</v>
      </c>
      <c r="F19" s="292">
        <v>1.4234875444999999</v>
      </c>
      <c r="G19" s="295" t="s">
        <v>57</v>
      </c>
      <c r="H19" s="289" t="s">
        <v>26</v>
      </c>
      <c r="I19" s="290">
        <v>4</v>
      </c>
      <c r="J19" s="291">
        <v>0.23556737580000001</v>
      </c>
      <c r="K19" s="292">
        <v>1.2618296529999999</v>
      </c>
      <c r="L19" s="295" t="s">
        <v>56</v>
      </c>
      <c r="M19" s="289" t="s">
        <v>28</v>
      </c>
      <c r="N19" s="290">
        <v>3</v>
      </c>
      <c r="O19" s="291">
        <v>0.192862481</v>
      </c>
      <c r="P19" s="291">
        <v>1.2244897959000001</v>
      </c>
    </row>
    <row r="20" spans="1:18" s="296" customFormat="1" ht="30" customHeight="1">
      <c r="A20" s="294"/>
      <c r="B20" s="297"/>
      <c r="C20" s="289" t="s">
        <v>24</v>
      </c>
      <c r="D20" s="298">
        <v>186</v>
      </c>
      <c r="E20" s="291">
        <v>5.7168490755999999</v>
      </c>
      <c r="F20" s="292">
        <v>33.096085408999997</v>
      </c>
      <c r="G20" s="297"/>
      <c r="H20" s="289" t="s">
        <v>24</v>
      </c>
      <c r="I20" s="298">
        <v>108</v>
      </c>
      <c r="J20" s="291">
        <v>6.3603191467000002</v>
      </c>
      <c r="K20" s="292">
        <v>34.069400631000001</v>
      </c>
      <c r="L20" s="297"/>
      <c r="M20" s="289" t="s">
        <v>24</v>
      </c>
      <c r="N20" s="298">
        <v>74</v>
      </c>
      <c r="O20" s="291">
        <v>4.7572745317000003</v>
      </c>
      <c r="P20" s="291">
        <v>30.204081633000001</v>
      </c>
    </row>
    <row r="21" spans="1:18" s="296" customFormat="1" ht="30" customHeight="1">
      <c r="A21" s="299">
        <v>11</v>
      </c>
      <c r="B21" s="300" t="s">
        <v>74</v>
      </c>
      <c r="C21" s="301" t="s">
        <v>31</v>
      </c>
      <c r="D21" s="302">
        <v>7</v>
      </c>
      <c r="E21" s="303">
        <v>0.215150234</v>
      </c>
      <c r="F21" s="304">
        <v>1.2455516014000001</v>
      </c>
      <c r="G21" s="300" t="s">
        <v>74</v>
      </c>
      <c r="H21" s="301" t="s">
        <v>31</v>
      </c>
      <c r="I21" s="302">
        <v>4</v>
      </c>
      <c r="J21" s="303">
        <v>0.23556737580000001</v>
      </c>
      <c r="K21" s="304">
        <v>1.2618296529999999</v>
      </c>
      <c r="L21" s="300" t="s">
        <v>74</v>
      </c>
      <c r="M21" s="301" t="s">
        <v>31</v>
      </c>
      <c r="N21" s="302">
        <v>3</v>
      </c>
      <c r="O21" s="303">
        <v>0.192862481</v>
      </c>
      <c r="P21" s="303">
        <v>1.2244897959000001</v>
      </c>
      <c r="Q21" s="260"/>
      <c r="R21" s="260"/>
    </row>
    <row r="22" spans="1:18" s="296" customFormat="1" ht="30" customHeight="1">
      <c r="A22" s="294">
        <v>12</v>
      </c>
      <c r="B22" s="295" t="s">
        <v>55</v>
      </c>
      <c r="C22" s="289" t="s">
        <v>113</v>
      </c>
      <c r="D22" s="290">
        <v>6</v>
      </c>
      <c r="E22" s="291">
        <v>0.18441448630000001</v>
      </c>
      <c r="F22" s="292">
        <v>1.0676156584000001</v>
      </c>
      <c r="G22" s="295" t="s">
        <v>102</v>
      </c>
      <c r="H22" s="289" t="s">
        <v>40</v>
      </c>
      <c r="I22" s="290">
        <v>4</v>
      </c>
      <c r="J22" s="291">
        <v>0.23556737580000001</v>
      </c>
      <c r="K22" s="292">
        <v>1.2618296529999999</v>
      </c>
      <c r="L22" s="295" t="s">
        <v>91</v>
      </c>
      <c r="M22" s="289" t="s">
        <v>41</v>
      </c>
      <c r="N22" s="290">
        <v>3</v>
      </c>
      <c r="O22" s="291">
        <v>0.192862481</v>
      </c>
      <c r="P22" s="291">
        <v>1.2244897959000001</v>
      </c>
    </row>
    <row r="23" spans="1:18" s="296" customFormat="1" ht="30" customHeight="1">
      <c r="A23" s="294">
        <v>13</v>
      </c>
      <c r="B23" s="295" t="s">
        <v>91</v>
      </c>
      <c r="C23" s="289" t="s">
        <v>41</v>
      </c>
      <c r="D23" s="290">
        <v>6</v>
      </c>
      <c r="E23" s="291">
        <v>0.18441448630000001</v>
      </c>
      <c r="F23" s="292">
        <v>1.0676156584000001</v>
      </c>
      <c r="G23" s="295" t="s">
        <v>91</v>
      </c>
      <c r="H23" s="289" t="s">
        <v>41</v>
      </c>
      <c r="I23" s="290">
        <v>3</v>
      </c>
      <c r="J23" s="291">
        <v>0.17667553189999999</v>
      </c>
      <c r="K23" s="292">
        <v>0.94637223969999995</v>
      </c>
      <c r="L23" s="295" t="s">
        <v>55</v>
      </c>
      <c r="M23" s="289" t="s">
        <v>113</v>
      </c>
      <c r="N23" s="290">
        <v>2</v>
      </c>
      <c r="O23" s="291">
        <v>0.1285749873</v>
      </c>
      <c r="P23" s="291">
        <v>0.81632653060000004</v>
      </c>
      <c r="Q23" s="260"/>
      <c r="R23" s="260"/>
    </row>
    <row r="24" spans="1:18" s="296" customFormat="1" ht="30" customHeight="1">
      <c r="A24" s="294">
        <v>14</v>
      </c>
      <c r="B24" s="295" t="s">
        <v>56</v>
      </c>
      <c r="C24" s="289" t="s">
        <v>28</v>
      </c>
      <c r="D24" s="290">
        <v>4</v>
      </c>
      <c r="E24" s="291">
        <v>0.12294299089999999</v>
      </c>
      <c r="F24" s="292">
        <v>0.71174377219999996</v>
      </c>
      <c r="G24" s="295" t="s">
        <v>114</v>
      </c>
      <c r="H24" s="289" t="s">
        <v>44</v>
      </c>
      <c r="I24" s="290">
        <v>2</v>
      </c>
      <c r="J24" s="291">
        <v>0.1177836879</v>
      </c>
      <c r="K24" s="292">
        <v>0.63091482649999997</v>
      </c>
      <c r="L24" s="295" t="s">
        <v>50</v>
      </c>
      <c r="M24" s="289" t="s">
        <v>49</v>
      </c>
      <c r="N24" s="290">
        <v>1</v>
      </c>
      <c r="O24" s="291">
        <v>6.4287493700000004E-2</v>
      </c>
      <c r="P24" s="291">
        <v>0.40816326530000002</v>
      </c>
    </row>
    <row r="25" spans="1:18" s="296" customFormat="1" ht="30" customHeight="1">
      <c r="A25" s="305">
        <v>15</v>
      </c>
      <c r="B25" s="306" t="s">
        <v>57</v>
      </c>
      <c r="C25" s="307" t="s">
        <v>26</v>
      </c>
      <c r="D25" s="308">
        <v>4</v>
      </c>
      <c r="E25" s="309">
        <v>0.12294299089999999</v>
      </c>
      <c r="F25" s="310">
        <v>0.71174377219999996</v>
      </c>
      <c r="G25" s="306" t="s">
        <v>90</v>
      </c>
      <c r="H25" s="307" t="s">
        <v>39</v>
      </c>
      <c r="I25" s="311">
        <v>2</v>
      </c>
      <c r="J25" s="309">
        <v>0.1177836879</v>
      </c>
      <c r="K25" s="310">
        <v>0.63091482649999997</v>
      </c>
      <c r="L25" s="306" t="s">
        <v>69</v>
      </c>
      <c r="M25" s="307" t="s">
        <v>21</v>
      </c>
      <c r="N25" s="311">
        <v>1</v>
      </c>
      <c r="O25" s="309">
        <v>6.4287493700000004E-2</v>
      </c>
      <c r="P25" s="309">
        <v>0.40816326530000002</v>
      </c>
    </row>
    <row r="26" spans="1:18" s="312" customFormat="1" ht="15.75" customHeight="1">
      <c r="A26" s="274" t="s">
        <v>125</v>
      </c>
      <c r="B26" s="274"/>
      <c r="G26" s="313"/>
      <c r="L26" s="313"/>
    </row>
    <row r="27" spans="1:18">
      <c r="B27" s="263"/>
      <c r="C27" s="264"/>
    </row>
    <row r="28" spans="1:18">
      <c r="B28" s="263"/>
      <c r="C28" s="264"/>
    </row>
    <row r="29" spans="1:18">
      <c r="B29" s="263"/>
      <c r="C29" s="260"/>
    </row>
    <row r="30" spans="1:18">
      <c r="B30" s="263"/>
      <c r="C30" s="260"/>
    </row>
    <row r="31" spans="1:18">
      <c r="B31" s="263"/>
      <c r="C31" s="264"/>
    </row>
    <row r="32" spans="1:18">
      <c r="B32" s="263"/>
      <c r="C32" s="264"/>
    </row>
    <row r="33" spans="2:3">
      <c r="B33" s="263"/>
      <c r="C33" s="264"/>
    </row>
    <row r="34" spans="2:3">
      <c r="B34" s="263"/>
      <c r="C34" s="264"/>
    </row>
    <row r="35" spans="2:3">
      <c r="B35" s="263"/>
      <c r="C35" s="264"/>
    </row>
    <row r="36" spans="2:3">
      <c r="B36" s="263"/>
      <c r="C36" s="264"/>
    </row>
    <row r="37" spans="2:3">
      <c r="B37" s="263"/>
      <c r="C37" s="264"/>
    </row>
    <row r="38" spans="2:3">
      <c r="B38" s="263"/>
      <c r="C38" s="264"/>
    </row>
    <row r="39" spans="2:3">
      <c r="B39" s="263"/>
      <c r="C39" s="264"/>
    </row>
    <row r="40" spans="2:3">
      <c r="B40" s="263"/>
      <c r="C40" s="264"/>
    </row>
    <row r="41" spans="2:3">
      <c r="B41" s="263"/>
      <c r="C41" s="264"/>
    </row>
    <row r="42" spans="2:3">
      <c r="B42" s="263"/>
      <c r="C42" s="264"/>
    </row>
    <row r="43" spans="2:3">
      <c r="B43" s="263"/>
      <c r="C43" s="264"/>
    </row>
    <row r="44" spans="2:3">
      <c r="B44" s="263"/>
      <c r="C44" s="264"/>
    </row>
    <row r="45" spans="2:3">
      <c r="B45" s="263"/>
      <c r="C45" s="264"/>
    </row>
    <row r="46" spans="2:3">
      <c r="B46" s="263"/>
      <c r="C46" s="264"/>
    </row>
    <row r="47" spans="2:3">
      <c r="B47" s="263"/>
      <c r="C47" s="264"/>
    </row>
    <row r="48" spans="2:3">
      <c r="B48" s="263"/>
      <c r="C48" s="264"/>
    </row>
    <row r="49" spans="2:3">
      <c r="B49" s="263"/>
      <c r="C49" s="264"/>
    </row>
    <row r="50" spans="2:3">
      <c r="B50" s="263"/>
      <c r="C50" s="264"/>
    </row>
    <row r="51" spans="2:3">
      <c r="B51" s="263"/>
      <c r="C51" s="264"/>
    </row>
    <row r="52" spans="2:3">
      <c r="B52" s="263"/>
      <c r="C52" s="264"/>
    </row>
    <row r="53" spans="2:3">
      <c r="B53" s="263"/>
      <c r="C53" s="264"/>
    </row>
    <row r="54" spans="2:3">
      <c r="B54" s="263"/>
      <c r="C54" s="264"/>
    </row>
    <row r="55" spans="2:3">
      <c r="B55" s="263"/>
      <c r="C55" s="264"/>
    </row>
    <row r="56" spans="2:3">
      <c r="B56" s="263"/>
      <c r="C56" s="264"/>
    </row>
    <row r="57" spans="2:3">
      <c r="B57" s="263"/>
      <c r="C57" s="264"/>
    </row>
    <row r="58" spans="2:3">
      <c r="B58" s="263"/>
      <c r="C58" s="264"/>
    </row>
    <row r="59" spans="2:3">
      <c r="B59" s="263"/>
      <c r="C59" s="264"/>
    </row>
    <row r="60" spans="2:3">
      <c r="B60" s="263"/>
      <c r="C60" s="264"/>
    </row>
    <row r="61" spans="2:3">
      <c r="B61" s="263"/>
      <c r="C61" s="264"/>
    </row>
    <row r="62" spans="2:3">
      <c r="B62" s="263"/>
      <c r="C62" s="264"/>
    </row>
    <row r="63" spans="2:3">
      <c r="B63" s="263"/>
      <c r="C63" s="264"/>
    </row>
    <row r="64" spans="2:3">
      <c r="B64" s="263"/>
      <c r="C64" s="264"/>
    </row>
    <row r="65" spans="2:3">
      <c r="B65" s="263"/>
      <c r="C65" s="264"/>
    </row>
    <row r="66" spans="2:3">
      <c r="B66" s="263"/>
      <c r="C66" s="264"/>
    </row>
    <row r="67" spans="2:3">
      <c r="B67" s="263"/>
      <c r="C67" s="264"/>
    </row>
    <row r="68" spans="2:3">
      <c r="B68" s="263"/>
      <c r="C68" s="264"/>
    </row>
    <row r="69" spans="2:3">
      <c r="B69" s="263"/>
      <c r="C69" s="264"/>
    </row>
    <row r="70" spans="2:3">
      <c r="B70" s="263"/>
      <c r="C70" s="264"/>
    </row>
    <row r="71" spans="2:3">
      <c r="B71" s="263"/>
      <c r="C71" s="264"/>
    </row>
    <row r="72" spans="2:3">
      <c r="B72" s="263"/>
      <c r="C72" s="264"/>
    </row>
    <row r="73" spans="2:3">
      <c r="B73" s="263"/>
      <c r="C73" s="264"/>
    </row>
    <row r="74" spans="2:3">
      <c r="B74" s="263"/>
      <c r="C74" s="264"/>
    </row>
    <row r="75" spans="2:3">
      <c r="B75" s="263"/>
      <c r="C75" s="264"/>
    </row>
    <row r="76" spans="2:3">
      <c r="B76" s="263"/>
      <c r="C76" s="264"/>
    </row>
    <row r="77" spans="2:3">
      <c r="B77" s="263"/>
      <c r="C77" s="264"/>
    </row>
    <row r="78" spans="2:3">
      <c r="B78" s="263"/>
      <c r="C78" s="264"/>
    </row>
    <row r="79" spans="2:3">
      <c r="B79" s="263"/>
      <c r="C79" s="264"/>
    </row>
    <row r="80" spans="2:3">
      <c r="B80" s="263"/>
      <c r="C80" s="264"/>
    </row>
  </sheetData>
  <mergeCells count="1">
    <mergeCell ref="A1:P2"/>
  </mergeCells>
  <phoneticPr fontId="21" type="noConversion"/>
  <printOptions horizontalCentered="1"/>
  <pageMargins left="0.51181102362204722" right="0.51181102362204722" top="0.55118110236220474" bottom="0.35433070866141736" header="0.31496062992125984" footer="0.11811023622047245"/>
  <pageSetup paperSize="9" scale="80"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Normal="100" zoomScaleSheetLayoutView="100" workbookViewId="0">
      <selection activeCell="C21" sqref="C21"/>
    </sheetView>
  </sheetViews>
  <sheetFormatPr defaultColWidth="8.875" defaultRowHeight="16.5"/>
  <cols>
    <col min="1" max="1" width="3.625" style="187" customWidth="1"/>
    <col min="2" max="2" width="11.625" style="187" customWidth="1"/>
    <col min="3" max="3" width="20.625" style="187" customWidth="1"/>
    <col min="4" max="4" width="7.375" style="187" bestFit="1" customWidth="1"/>
    <col min="5" max="6" width="5.375" style="187" customWidth="1"/>
    <col min="7" max="7" width="11.625" style="187" customWidth="1"/>
    <col min="8" max="8" width="20.625" style="187" customWidth="1"/>
    <col min="9" max="9" width="6.625" style="187" bestFit="1" customWidth="1"/>
    <col min="10" max="10" width="8.125" style="187" customWidth="1"/>
    <col min="11" max="11" width="5.375" style="187" customWidth="1"/>
    <col min="12" max="12" width="11.625" style="187" customWidth="1"/>
    <col min="13" max="13" width="20.625" style="187" customWidth="1"/>
    <col min="14" max="14" width="6.625" style="187" bestFit="1" customWidth="1"/>
    <col min="15" max="15" width="8.125" style="187" customWidth="1"/>
    <col min="16" max="16" width="5.375" style="187" customWidth="1"/>
    <col min="17" max="17" width="2.625" style="188" customWidth="1"/>
    <col min="18" max="16384" width="8.875" style="188"/>
  </cols>
  <sheetData>
    <row r="1" spans="1:26" s="179" customFormat="1" ht="25.5" customHeight="1">
      <c r="A1" s="413" t="s">
        <v>286</v>
      </c>
      <c r="B1" s="413"/>
      <c r="C1" s="413"/>
      <c r="D1" s="413"/>
      <c r="E1" s="413"/>
      <c r="F1" s="413"/>
      <c r="G1" s="413"/>
      <c r="H1" s="413"/>
      <c r="I1" s="413"/>
      <c r="J1" s="413"/>
      <c r="K1" s="413"/>
      <c r="L1" s="413"/>
      <c r="M1" s="413"/>
      <c r="N1" s="413"/>
      <c r="O1" s="413"/>
      <c r="P1" s="413"/>
    </row>
    <row r="2" spans="1:26" s="179" customFormat="1" ht="3.95" customHeight="1">
      <c r="A2" s="415"/>
      <c r="B2" s="413"/>
      <c r="C2" s="413"/>
      <c r="D2" s="413"/>
      <c r="E2" s="413"/>
      <c r="F2" s="413"/>
      <c r="G2" s="413"/>
      <c r="H2" s="413"/>
      <c r="I2" s="413"/>
      <c r="J2" s="413"/>
      <c r="K2" s="413"/>
      <c r="L2" s="413"/>
      <c r="M2" s="413"/>
      <c r="N2" s="413"/>
      <c r="O2" s="413"/>
      <c r="P2" s="413"/>
    </row>
    <row r="3" spans="1:26" s="179" customFormat="1" ht="16.7" customHeight="1">
      <c r="A3" s="180" t="s">
        <v>118</v>
      </c>
      <c r="B3" s="181"/>
      <c r="C3" s="181"/>
      <c r="D3" s="181"/>
      <c r="E3" s="181"/>
      <c r="F3" s="182"/>
      <c r="G3" s="182"/>
      <c r="H3" s="183"/>
      <c r="I3" s="181"/>
      <c r="J3" s="181"/>
      <c r="K3" s="181"/>
      <c r="L3" s="181"/>
      <c r="M3" s="181"/>
      <c r="N3" s="181"/>
      <c r="O3" s="181"/>
      <c r="P3" s="184"/>
    </row>
    <row r="4" spans="1:26" ht="3.95" customHeight="1">
      <c r="A4" s="185"/>
      <c r="B4" s="186"/>
    </row>
    <row r="5" spans="1:26" s="200" customFormat="1" ht="16.7" customHeight="1">
      <c r="A5" s="189" t="s">
        <v>0</v>
      </c>
      <c r="B5" s="190"/>
      <c r="C5" s="191" t="s">
        <v>1</v>
      </c>
      <c r="D5" s="190"/>
      <c r="E5" s="192"/>
      <c r="F5" s="193"/>
      <c r="G5" s="194"/>
      <c r="H5" s="191" t="s">
        <v>2</v>
      </c>
      <c r="I5" s="194"/>
      <c r="J5" s="195"/>
      <c r="K5" s="196"/>
      <c r="L5" s="197"/>
      <c r="M5" s="191" t="s">
        <v>3</v>
      </c>
      <c r="N5" s="194"/>
      <c r="O5" s="195"/>
      <c r="P5" s="198"/>
      <c r="Q5" s="199"/>
      <c r="R5" s="199"/>
      <c r="S5" s="199"/>
      <c r="T5" s="199"/>
      <c r="U5" s="199"/>
      <c r="V5" s="199"/>
      <c r="W5" s="199"/>
      <c r="X5" s="199"/>
      <c r="Y5" s="199"/>
      <c r="Z5" s="199"/>
    </row>
    <row r="6" spans="1:26" s="200" customFormat="1">
      <c r="A6" s="201"/>
      <c r="B6" s="202" t="s">
        <v>33</v>
      </c>
      <c r="C6" s="203"/>
      <c r="D6" s="189" t="s">
        <v>4</v>
      </c>
      <c r="E6" s="204" t="s">
        <v>5</v>
      </c>
      <c r="F6" s="189" t="s">
        <v>4</v>
      </c>
      <c r="G6" s="202" t="s">
        <v>33</v>
      </c>
      <c r="H6" s="203"/>
      <c r="I6" s="189" t="s">
        <v>4</v>
      </c>
      <c r="J6" s="189" t="s">
        <v>5</v>
      </c>
      <c r="K6" s="189" t="s">
        <v>4</v>
      </c>
      <c r="L6" s="202" t="s">
        <v>33</v>
      </c>
      <c r="M6" s="205"/>
      <c r="N6" s="189" t="s">
        <v>4</v>
      </c>
      <c r="O6" s="189" t="s">
        <v>5</v>
      </c>
      <c r="P6" s="206" t="s">
        <v>4</v>
      </c>
      <c r="Q6" s="199"/>
      <c r="R6" s="199"/>
      <c r="S6" s="199"/>
      <c r="T6" s="199"/>
      <c r="U6" s="199"/>
      <c r="V6" s="199"/>
      <c r="W6" s="199"/>
      <c r="X6" s="199"/>
      <c r="Y6" s="199"/>
      <c r="Z6" s="199"/>
    </row>
    <row r="7" spans="1:26" s="200" customFormat="1">
      <c r="A7" s="207"/>
      <c r="B7" s="208" t="s">
        <v>34</v>
      </c>
      <c r="C7" s="209" t="s">
        <v>7</v>
      </c>
      <c r="D7" s="201"/>
      <c r="E7" s="210" t="s">
        <v>8</v>
      </c>
      <c r="F7" s="201" t="s">
        <v>9</v>
      </c>
      <c r="G7" s="208" t="s">
        <v>34</v>
      </c>
      <c r="H7" s="209" t="s">
        <v>7</v>
      </c>
      <c r="I7" s="201"/>
      <c r="J7" s="201" t="s">
        <v>119</v>
      </c>
      <c r="K7" s="201" t="s">
        <v>9</v>
      </c>
      <c r="L7" s="208" t="s">
        <v>34</v>
      </c>
      <c r="M7" s="211" t="s">
        <v>7</v>
      </c>
      <c r="N7" s="201"/>
      <c r="O7" s="201" t="s">
        <v>11</v>
      </c>
      <c r="P7" s="212" t="s">
        <v>9</v>
      </c>
      <c r="Q7" s="199"/>
      <c r="U7" s="199"/>
      <c r="V7" s="199"/>
      <c r="W7" s="199"/>
      <c r="X7" s="199"/>
      <c r="Y7" s="199"/>
      <c r="Z7" s="199"/>
    </row>
    <row r="8" spans="1:26" s="200" customFormat="1">
      <c r="A8" s="213" t="s">
        <v>12</v>
      </c>
      <c r="B8" s="214" t="s">
        <v>13</v>
      </c>
      <c r="C8" s="215"/>
      <c r="D8" s="213" t="s">
        <v>14</v>
      </c>
      <c r="E8" s="216" t="s">
        <v>15</v>
      </c>
      <c r="F8" s="217" t="s">
        <v>16</v>
      </c>
      <c r="G8" s="214" t="s">
        <v>13</v>
      </c>
      <c r="H8" s="215"/>
      <c r="I8" s="213" t="s">
        <v>14</v>
      </c>
      <c r="J8" s="213" t="s">
        <v>15</v>
      </c>
      <c r="K8" s="217" t="s">
        <v>16</v>
      </c>
      <c r="L8" s="218" t="s">
        <v>13</v>
      </c>
      <c r="M8" s="219"/>
      <c r="N8" s="213" t="s">
        <v>14</v>
      </c>
      <c r="O8" s="213" t="s">
        <v>15</v>
      </c>
      <c r="P8" s="220" t="s">
        <v>16</v>
      </c>
      <c r="Q8" s="199"/>
      <c r="U8" s="199"/>
      <c r="V8" s="199"/>
      <c r="W8" s="199"/>
      <c r="X8" s="199"/>
      <c r="Y8" s="199"/>
      <c r="Z8" s="199"/>
    </row>
    <row r="9" spans="1:26" s="199" customFormat="1" ht="3.95" customHeight="1">
      <c r="A9" s="207"/>
      <c r="B9" s="221"/>
      <c r="C9" s="207"/>
      <c r="D9" s="221"/>
      <c r="E9" s="221"/>
      <c r="F9" s="207"/>
      <c r="G9" s="221"/>
      <c r="H9" s="207"/>
      <c r="I9" s="221"/>
      <c r="J9" s="221"/>
      <c r="K9" s="207"/>
      <c r="L9" s="221"/>
      <c r="M9" s="207"/>
      <c r="N9" s="222"/>
      <c r="O9" s="222"/>
      <c r="P9" s="222"/>
    </row>
    <row r="10" spans="1:26" s="200" customFormat="1" ht="24" customHeight="1">
      <c r="A10" s="201" t="s">
        <v>17</v>
      </c>
      <c r="B10" s="223" t="s">
        <v>45</v>
      </c>
      <c r="C10" s="224" t="s">
        <v>18</v>
      </c>
      <c r="D10" s="225">
        <v>566</v>
      </c>
      <c r="E10" s="226">
        <v>16.692772471907627</v>
      </c>
      <c r="F10" s="227">
        <v>100</v>
      </c>
      <c r="G10" s="223" t="s">
        <v>45</v>
      </c>
      <c r="H10" s="224" t="s">
        <v>18</v>
      </c>
      <c r="I10" s="225">
        <v>331</v>
      </c>
      <c r="J10" s="226">
        <v>18.705595403057544</v>
      </c>
      <c r="K10" s="227">
        <v>100</v>
      </c>
      <c r="L10" s="223" t="s">
        <v>45</v>
      </c>
      <c r="M10" s="224" t="s">
        <v>18</v>
      </c>
      <c r="N10" s="225">
        <v>235</v>
      </c>
      <c r="O10" s="226">
        <v>14.49575736939631</v>
      </c>
      <c r="P10" s="226">
        <v>100</v>
      </c>
    </row>
    <row r="11" spans="1:26" s="200" customFormat="1" ht="3.95" customHeight="1">
      <c r="A11" s="201"/>
      <c r="B11" s="228"/>
      <c r="C11" s="224"/>
      <c r="D11" s="229"/>
      <c r="E11" s="229"/>
      <c r="F11" s="230"/>
      <c r="G11" s="228"/>
      <c r="H11" s="224"/>
      <c r="I11" s="229"/>
      <c r="J11" s="229"/>
      <c r="K11" s="230"/>
      <c r="L11" s="228"/>
      <c r="M11" s="224"/>
      <c r="N11" s="229"/>
      <c r="O11" s="229"/>
      <c r="P11" s="229"/>
    </row>
    <row r="12" spans="1:26" s="200" customFormat="1" ht="24" customHeight="1">
      <c r="A12" s="231">
        <v>1</v>
      </c>
      <c r="B12" s="232" t="s">
        <v>101</v>
      </c>
      <c r="C12" s="224" t="s">
        <v>19</v>
      </c>
      <c r="D12" s="225">
        <v>115</v>
      </c>
      <c r="E12" s="226">
        <v>3.3916410499458962</v>
      </c>
      <c r="F12" s="227">
        <v>20.318021201413426</v>
      </c>
      <c r="G12" s="232" t="s">
        <v>101</v>
      </c>
      <c r="H12" s="224" t="s">
        <v>19</v>
      </c>
      <c r="I12" s="225">
        <v>73</v>
      </c>
      <c r="J12" s="226">
        <v>4.1254032157800626</v>
      </c>
      <c r="K12" s="227">
        <v>22.054380664652566</v>
      </c>
      <c r="L12" s="232" t="s">
        <v>101</v>
      </c>
      <c r="M12" s="224" t="s">
        <v>19</v>
      </c>
      <c r="N12" s="225">
        <v>42</v>
      </c>
      <c r="O12" s="226">
        <v>2.5907311043176384</v>
      </c>
      <c r="P12" s="226">
        <v>17.872340425531917</v>
      </c>
      <c r="R12" s="176"/>
    </row>
    <row r="13" spans="1:26" s="200" customFormat="1" ht="24" customHeight="1">
      <c r="A13" s="231">
        <v>2</v>
      </c>
      <c r="B13" s="232" t="s">
        <v>53</v>
      </c>
      <c r="C13" s="224" t="s">
        <v>20</v>
      </c>
      <c r="D13" s="225">
        <v>106</v>
      </c>
      <c r="E13" s="226">
        <v>3.1262082721240434</v>
      </c>
      <c r="F13" s="227">
        <v>18.727915194346288</v>
      </c>
      <c r="G13" s="232" t="s">
        <v>53</v>
      </c>
      <c r="H13" s="224" t="s">
        <v>20</v>
      </c>
      <c r="I13" s="225">
        <v>67</v>
      </c>
      <c r="J13" s="226">
        <v>3.7863289788666328</v>
      </c>
      <c r="K13" s="227">
        <v>20.241691842900302</v>
      </c>
      <c r="L13" s="232" t="s">
        <v>53</v>
      </c>
      <c r="M13" s="224" t="s">
        <v>20</v>
      </c>
      <c r="N13" s="225">
        <v>39</v>
      </c>
      <c r="O13" s="226">
        <v>2.4056788825806645</v>
      </c>
      <c r="P13" s="226">
        <v>16.595744680851062</v>
      </c>
      <c r="R13" s="176"/>
    </row>
    <row r="14" spans="1:26" s="200" customFormat="1" ht="24" customHeight="1">
      <c r="A14" s="231">
        <v>3</v>
      </c>
      <c r="B14" s="232" t="s">
        <v>96</v>
      </c>
      <c r="C14" s="224" t="s">
        <v>36</v>
      </c>
      <c r="D14" s="225">
        <v>42</v>
      </c>
      <c r="E14" s="226">
        <v>1.2386862965019794</v>
      </c>
      <c r="F14" s="227">
        <v>7.4204946996466434</v>
      </c>
      <c r="G14" s="232" t="s">
        <v>96</v>
      </c>
      <c r="H14" s="224" t="s">
        <v>36</v>
      </c>
      <c r="I14" s="225">
        <v>25</v>
      </c>
      <c r="J14" s="226">
        <v>1.4128093204726242</v>
      </c>
      <c r="K14" s="227">
        <v>7.5528700906344408</v>
      </c>
      <c r="L14" s="232" t="s">
        <v>96</v>
      </c>
      <c r="M14" s="224" t="s">
        <v>36</v>
      </c>
      <c r="N14" s="225">
        <v>17</v>
      </c>
      <c r="O14" s="226">
        <v>1.0486292565095203</v>
      </c>
      <c r="P14" s="226">
        <v>7.2340425531914887</v>
      </c>
      <c r="R14" s="176"/>
    </row>
    <row r="15" spans="1:26" s="200" customFormat="1" ht="24" customHeight="1">
      <c r="A15" s="231">
        <v>4</v>
      </c>
      <c r="B15" s="232" t="s">
        <v>68</v>
      </c>
      <c r="C15" s="224" t="s">
        <v>37</v>
      </c>
      <c r="D15" s="225">
        <v>26</v>
      </c>
      <c r="E15" s="226">
        <v>0.76680580259646347</v>
      </c>
      <c r="F15" s="227">
        <v>4.5936395759717312</v>
      </c>
      <c r="G15" s="232" t="s">
        <v>68</v>
      </c>
      <c r="H15" s="224" t="s">
        <v>37</v>
      </c>
      <c r="I15" s="225">
        <v>12</v>
      </c>
      <c r="J15" s="226">
        <v>0.67814847382685961</v>
      </c>
      <c r="K15" s="227">
        <v>3.6253776435045322</v>
      </c>
      <c r="L15" s="232" t="s">
        <v>68</v>
      </c>
      <c r="M15" s="224" t="s">
        <v>37</v>
      </c>
      <c r="N15" s="225">
        <v>14</v>
      </c>
      <c r="O15" s="226">
        <v>0.86357703477254621</v>
      </c>
      <c r="P15" s="226">
        <v>5.9574468085106389</v>
      </c>
    </row>
    <row r="16" spans="1:26" s="200" customFormat="1" ht="24" customHeight="1">
      <c r="A16" s="231">
        <v>5</v>
      </c>
      <c r="B16" s="232" t="s">
        <v>75</v>
      </c>
      <c r="C16" s="224" t="s">
        <v>22</v>
      </c>
      <c r="D16" s="225">
        <v>19</v>
      </c>
      <c r="E16" s="226">
        <v>0.56035808651280028</v>
      </c>
      <c r="F16" s="227">
        <v>3.3568904593639579</v>
      </c>
      <c r="G16" s="232" t="s">
        <v>75</v>
      </c>
      <c r="H16" s="224" t="s">
        <v>22</v>
      </c>
      <c r="I16" s="225">
        <v>10</v>
      </c>
      <c r="J16" s="226">
        <v>0.56512372818904966</v>
      </c>
      <c r="K16" s="227">
        <v>3.0211480362537766</v>
      </c>
      <c r="L16" s="232" t="s">
        <v>75</v>
      </c>
      <c r="M16" s="224" t="s">
        <v>22</v>
      </c>
      <c r="N16" s="225">
        <v>9</v>
      </c>
      <c r="O16" s="226">
        <v>0.55515666521092255</v>
      </c>
      <c r="P16" s="226">
        <v>3.8297872340425529</v>
      </c>
    </row>
    <row r="17" spans="1:16" s="200" customFormat="1" ht="24" customHeight="1">
      <c r="A17" s="231">
        <v>6</v>
      </c>
      <c r="B17" s="232" t="s">
        <v>48</v>
      </c>
      <c r="C17" s="224" t="s">
        <v>120</v>
      </c>
      <c r="D17" s="225">
        <v>14</v>
      </c>
      <c r="E17" s="226">
        <v>0.41289543216732644</v>
      </c>
      <c r="F17" s="227">
        <v>2.4734982332155475</v>
      </c>
      <c r="G17" s="232" t="s">
        <v>48</v>
      </c>
      <c r="H17" s="224" t="s">
        <v>25</v>
      </c>
      <c r="I17" s="225">
        <v>7</v>
      </c>
      <c r="J17" s="226">
        <v>0.39558660973233478</v>
      </c>
      <c r="K17" s="227">
        <v>2.1148036253776437</v>
      </c>
      <c r="L17" s="232" t="s">
        <v>48</v>
      </c>
      <c r="M17" s="224" t="s">
        <v>25</v>
      </c>
      <c r="N17" s="225">
        <v>7</v>
      </c>
      <c r="O17" s="226">
        <v>0.43178851738627311</v>
      </c>
      <c r="P17" s="226">
        <v>2.9787234042553195</v>
      </c>
    </row>
    <row r="18" spans="1:16" s="200" customFormat="1" ht="24" customHeight="1">
      <c r="A18" s="231">
        <v>7</v>
      </c>
      <c r="B18" s="232" t="s">
        <v>55</v>
      </c>
      <c r="C18" s="224" t="s">
        <v>121</v>
      </c>
      <c r="D18" s="225">
        <v>10</v>
      </c>
      <c r="E18" s="226">
        <v>0.29492530869094746</v>
      </c>
      <c r="F18" s="227">
        <v>1.7667844522968199</v>
      </c>
      <c r="G18" s="232" t="s">
        <v>55</v>
      </c>
      <c r="H18" s="224" t="s">
        <v>121</v>
      </c>
      <c r="I18" s="225">
        <v>5</v>
      </c>
      <c r="J18" s="226">
        <v>0.28256186409452483</v>
      </c>
      <c r="K18" s="227">
        <v>1.5105740181268883</v>
      </c>
      <c r="L18" s="232" t="s">
        <v>55</v>
      </c>
      <c r="M18" s="224" t="s">
        <v>121</v>
      </c>
      <c r="N18" s="225">
        <v>5</v>
      </c>
      <c r="O18" s="226">
        <v>0.30842036956162366</v>
      </c>
      <c r="P18" s="226">
        <v>2.1276595744680851</v>
      </c>
    </row>
    <row r="19" spans="1:16" s="200" customFormat="1" ht="24" customHeight="1">
      <c r="A19" s="231">
        <v>8</v>
      </c>
      <c r="B19" s="232" t="s">
        <v>74</v>
      </c>
      <c r="C19" s="224" t="s">
        <v>31</v>
      </c>
      <c r="D19" s="225">
        <v>8</v>
      </c>
      <c r="E19" s="226">
        <v>0.23594024695275798</v>
      </c>
      <c r="F19" s="227">
        <v>1.4134275618374559</v>
      </c>
      <c r="G19" s="232" t="s">
        <v>74</v>
      </c>
      <c r="H19" s="224" t="s">
        <v>31</v>
      </c>
      <c r="I19" s="225">
        <v>5</v>
      </c>
      <c r="J19" s="226">
        <v>0.28256186409452483</v>
      </c>
      <c r="K19" s="227">
        <v>1.5105740181268883</v>
      </c>
      <c r="L19" s="232" t="s">
        <v>90</v>
      </c>
      <c r="M19" s="224" t="s">
        <v>39</v>
      </c>
      <c r="N19" s="225">
        <v>5</v>
      </c>
      <c r="O19" s="226">
        <v>0.30842036956162366</v>
      </c>
      <c r="P19" s="226">
        <v>2.1276595744680851</v>
      </c>
    </row>
    <row r="20" spans="1:16" s="200" customFormat="1" ht="24" customHeight="1">
      <c r="A20" s="231">
        <v>9</v>
      </c>
      <c r="B20" s="232" t="s">
        <v>90</v>
      </c>
      <c r="C20" s="224" t="s">
        <v>39</v>
      </c>
      <c r="D20" s="225">
        <v>8</v>
      </c>
      <c r="E20" s="226">
        <v>0.23594024695275798</v>
      </c>
      <c r="F20" s="227">
        <v>1.4134275618374559</v>
      </c>
      <c r="G20" s="232" t="s">
        <v>103</v>
      </c>
      <c r="H20" s="224" t="s">
        <v>38</v>
      </c>
      <c r="I20" s="225">
        <v>5</v>
      </c>
      <c r="J20" s="226">
        <v>0.28256186409452483</v>
      </c>
      <c r="K20" s="227">
        <v>1.5105740181268883</v>
      </c>
      <c r="L20" s="232" t="s">
        <v>69</v>
      </c>
      <c r="M20" s="224" t="s">
        <v>21</v>
      </c>
      <c r="N20" s="225">
        <v>4</v>
      </c>
      <c r="O20" s="226">
        <v>0.24673629564929891</v>
      </c>
      <c r="P20" s="226">
        <v>1.7021276595744681</v>
      </c>
    </row>
    <row r="21" spans="1:16" s="200" customFormat="1" ht="24" customHeight="1">
      <c r="A21" s="231">
        <v>10</v>
      </c>
      <c r="B21" s="232" t="s">
        <v>69</v>
      </c>
      <c r="C21" s="224" t="s">
        <v>21</v>
      </c>
      <c r="D21" s="225">
        <v>7</v>
      </c>
      <c r="E21" s="226">
        <v>0.20644771608366322</v>
      </c>
      <c r="F21" s="227">
        <v>1.2367491166077738</v>
      </c>
      <c r="G21" s="232" t="s">
        <v>91</v>
      </c>
      <c r="H21" s="224" t="s">
        <v>41</v>
      </c>
      <c r="I21" s="225">
        <v>4</v>
      </c>
      <c r="J21" s="226">
        <v>0.22604949127561988</v>
      </c>
      <c r="K21" s="227">
        <v>1.2084592145015105</v>
      </c>
      <c r="L21" s="232" t="s">
        <v>74</v>
      </c>
      <c r="M21" s="224" t="s">
        <v>31</v>
      </c>
      <c r="N21" s="225">
        <v>3</v>
      </c>
      <c r="O21" s="226">
        <v>0.18505222173697417</v>
      </c>
      <c r="P21" s="226">
        <v>1.2765957446808509</v>
      </c>
    </row>
    <row r="22" spans="1:16" s="200" customFormat="1" ht="24" customHeight="1">
      <c r="A22" s="231"/>
      <c r="B22" s="233"/>
      <c r="C22" s="224" t="s">
        <v>122</v>
      </c>
      <c r="D22" s="234">
        <v>211</v>
      </c>
      <c r="E22" s="226">
        <v>6.222924013378992</v>
      </c>
      <c r="F22" s="227">
        <v>37.279151943462892</v>
      </c>
      <c r="G22" s="233"/>
      <c r="H22" s="224" t="s">
        <v>122</v>
      </c>
      <c r="I22" s="234">
        <v>118</v>
      </c>
      <c r="J22" s="226">
        <v>6.6684599926307868</v>
      </c>
      <c r="K22" s="227">
        <v>35.649546827794559</v>
      </c>
      <c r="L22" s="233"/>
      <c r="M22" s="224" t="s">
        <v>122</v>
      </c>
      <c r="N22" s="234">
        <v>90</v>
      </c>
      <c r="O22" s="226">
        <v>5.5515666521092255</v>
      </c>
      <c r="P22" s="226">
        <v>38.297872340425535</v>
      </c>
    </row>
    <row r="23" spans="1:16" s="200" customFormat="1" ht="3.95" customHeight="1">
      <c r="A23" s="231"/>
      <c r="B23" s="235"/>
      <c r="C23" s="224"/>
      <c r="D23" s="229"/>
      <c r="E23" s="229"/>
      <c r="F23" s="230"/>
      <c r="G23" s="235"/>
      <c r="H23" s="224"/>
      <c r="I23" s="229"/>
      <c r="J23" s="229"/>
      <c r="K23" s="230"/>
      <c r="L23" s="235"/>
      <c r="M23" s="224"/>
      <c r="N23" s="229"/>
      <c r="O23" s="229"/>
      <c r="P23" s="229"/>
    </row>
    <row r="24" spans="1:16" s="200" customFormat="1" ht="3.95" customHeight="1">
      <c r="A24" s="236"/>
      <c r="B24" s="237"/>
      <c r="C24" s="238"/>
      <c r="D24" s="239"/>
      <c r="E24" s="239"/>
      <c r="F24" s="240"/>
      <c r="G24" s="237"/>
      <c r="H24" s="238"/>
      <c r="I24" s="239"/>
      <c r="J24" s="239"/>
      <c r="K24" s="240"/>
      <c r="L24" s="237"/>
      <c r="M24" s="238"/>
      <c r="N24" s="239"/>
      <c r="O24" s="239"/>
      <c r="P24" s="239"/>
    </row>
    <row r="25" spans="1:16" s="200" customFormat="1" ht="24" customHeight="1">
      <c r="A25" s="231">
        <v>11</v>
      </c>
      <c r="B25" s="232" t="s">
        <v>91</v>
      </c>
      <c r="C25" s="224" t="s">
        <v>41</v>
      </c>
      <c r="D25" s="225">
        <v>7</v>
      </c>
      <c r="E25" s="226">
        <v>0.20644771608366322</v>
      </c>
      <c r="F25" s="227">
        <v>1.2367491166077738</v>
      </c>
      <c r="G25" s="232" t="s">
        <v>46</v>
      </c>
      <c r="H25" s="224" t="s">
        <v>123</v>
      </c>
      <c r="I25" s="225">
        <v>3</v>
      </c>
      <c r="J25" s="226">
        <v>0.1695371184567149</v>
      </c>
      <c r="K25" s="227">
        <v>0.90634441087613304</v>
      </c>
      <c r="L25" s="232" t="s">
        <v>91</v>
      </c>
      <c r="M25" s="224" t="s">
        <v>41</v>
      </c>
      <c r="N25" s="225">
        <v>3</v>
      </c>
      <c r="O25" s="226">
        <v>0.18505222173697417</v>
      </c>
      <c r="P25" s="226">
        <v>1.2765957446808509</v>
      </c>
    </row>
    <row r="26" spans="1:16" s="200" customFormat="1" ht="24" customHeight="1">
      <c r="A26" s="231">
        <v>12</v>
      </c>
      <c r="B26" s="232" t="s">
        <v>103</v>
      </c>
      <c r="C26" s="224" t="s">
        <v>38</v>
      </c>
      <c r="D26" s="225">
        <v>7</v>
      </c>
      <c r="E26" s="226">
        <v>0.20644771608366322</v>
      </c>
      <c r="F26" s="227">
        <v>1.2367491166077738</v>
      </c>
      <c r="G26" s="232" t="s">
        <v>69</v>
      </c>
      <c r="H26" s="224" t="s">
        <v>21</v>
      </c>
      <c r="I26" s="225">
        <v>3</v>
      </c>
      <c r="J26" s="226">
        <v>0.1695371184567149</v>
      </c>
      <c r="K26" s="227">
        <v>0.90634441087613304</v>
      </c>
      <c r="L26" s="232" t="s">
        <v>56</v>
      </c>
      <c r="M26" s="224" t="s">
        <v>28</v>
      </c>
      <c r="N26" s="225">
        <v>2</v>
      </c>
      <c r="O26" s="226">
        <v>0.12336814782464946</v>
      </c>
      <c r="P26" s="226">
        <v>0.85106382978723405</v>
      </c>
    </row>
    <row r="27" spans="1:16" s="200" customFormat="1" ht="24" customHeight="1">
      <c r="A27" s="231">
        <v>13</v>
      </c>
      <c r="B27" s="232" t="s">
        <v>56</v>
      </c>
      <c r="C27" s="224" t="s">
        <v>28</v>
      </c>
      <c r="D27" s="225">
        <v>4</v>
      </c>
      <c r="E27" s="226">
        <v>0.11797012347637899</v>
      </c>
      <c r="F27" s="227">
        <v>0.70671378091872794</v>
      </c>
      <c r="G27" s="232" t="s">
        <v>90</v>
      </c>
      <c r="H27" s="224" t="s">
        <v>39</v>
      </c>
      <c r="I27" s="225">
        <v>3</v>
      </c>
      <c r="J27" s="226">
        <v>0.1695371184567149</v>
      </c>
      <c r="K27" s="227">
        <v>0.90634441087613304</v>
      </c>
      <c r="L27" s="232" t="s">
        <v>61</v>
      </c>
      <c r="M27" s="224" t="s">
        <v>43</v>
      </c>
      <c r="N27" s="225">
        <v>2</v>
      </c>
      <c r="O27" s="226">
        <v>0.12336814782464946</v>
      </c>
      <c r="P27" s="226">
        <v>0.85106382978723405</v>
      </c>
    </row>
    <row r="28" spans="1:16" s="200" customFormat="1" ht="24" customHeight="1">
      <c r="A28" s="231">
        <v>14</v>
      </c>
      <c r="B28" s="232" t="s">
        <v>61</v>
      </c>
      <c r="C28" s="224" t="s">
        <v>43</v>
      </c>
      <c r="D28" s="225">
        <v>4</v>
      </c>
      <c r="E28" s="226">
        <v>0.11797012347637899</v>
      </c>
      <c r="F28" s="227">
        <v>0.70671378091872794</v>
      </c>
      <c r="G28" s="232" t="s">
        <v>102</v>
      </c>
      <c r="H28" s="224" t="s">
        <v>40</v>
      </c>
      <c r="I28" s="225">
        <v>3</v>
      </c>
      <c r="J28" s="226">
        <v>0.1695371184567149</v>
      </c>
      <c r="K28" s="227">
        <v>0.90634441087613304</v>
      </c>
      <c r="L28" s="232" t="s">
        <v>89</v>
      </c>
      <c r="M28" s="224" t="s">
        <v>88</v>
      </c>
      <c r="N28" s="225">
        <v>2</v>
      </c>
      <c r="O28" s="226">
        <v>0.12336814782464946</v>
      </c>
      <c r="P28" s="226">
        <v>0.85106382978723405</v>
      </c>
    </row>
    <row r="29" spans="1:16" s="200" customFormat="1" ht="24" customHeight="1">
      <c r="A29" s="241">
        <v>15</v>
      </c>
      <c r="B29" s="242" t="s">
        <v>102</v>
      </c>
      <c r="C29" s="243" t="s">
        <v>40</v>
      </c>
      <c r="D29" s="244">
        <v>4</v>
      </c>
      <c r="E29" s="245">
        <v>0.11797012347637899</v>
      </c>
      <c r="F29" s="246">
        <v>0.70671378091872794</v>
      </c>
      <c r="G29" s="242" t="s">
        <v>56</v>
      </c>
      <c r="H29" s="243" t="s">
        <v>28</v>
      </c>
      <c r="I29" s="247">
        <v>2</v>
      </c>
      <c r="J29" s="245">
        <v>0.11302474563780994</v>
      </c>
      <c r="K29" s="246">
        <v>0.60422960725075525</v>
      </c>
      <c r="L29" s="242" t="s">
        <v>103</v>
      </c>
      <c r="M29" s="243" t="s">
        <v>38</v>
      </c>
      <c r="N29" s="247">
        <v>2</v>
      </c>
      <c r="O29" s="245">
        <v>0.12336814782464946</v>
      </c>
      <c r="P29" s="245">
        <v>0.85106382978723405</v>
      </c>
    </row>
    <row r="30" spans="1:16" s="251" customFormat="1" ht="3.95" customHeight="1">
      <c r="A30" s="248"/>
      <c r="B30" s="248"/>
      <c r="C30" s="249"/>
      <c r="D30" s="234"/>
      <c r="E30" s="250"/>
      <c r="F30" s="250"/>
      <c r="G30" s="250"/>
      <c r="H30" s="249"/>
      <c r="I30" s="234"/>
      <c r="J30" s="250"/>
      <c r="K30" s="250"/>
      <c r="L30" s="250"/>
      <c r="M30" s="249"/>
      <c r="N30" s="234"/>
      <c r="O30" s="250"/>
      <c r="P30" s="250"/>
    </row>
    <row r="31" spans="1:16" s="256" customFormat="1" ht="15" customHeight="1">
      <c r="A31" s="252" t="s">
        <v>124</v>
      </c>
      <c r="B31" s="253"/>
      <c r="C31" s="254"/>
      <c r="D31" s="254"/>
      <c r="E31" s="254"/>
      <c r="F31" s="254"/>
      <c r="G31" s="254"/>
      <c r="H31" s="254"/>
      <c r="I31" s="254"/>
      <c r="J31" s="254"/>
      <c r="K31" s="254"/>
      <c r="L31" s="254"/>
      <c r="M31" s="254"/>
      <c r="N31" s="254"/>
      <c r="O31" s="254"/>
      <c r="P31" s="255"/>
    </row>
    <row r="32" spans="1:16">
      <c r="A32" s="187" t="s">
        <v>17</v>
      </c>
      <c r="C32" s="257"/>
      <c r="H32" s="257"/>
      <c r="L32" s="208"/>
      <c r="M32" s="258"/>
    </row>
    <row r="33" spans="3:8">
      <c r="C33" s="257"/>
      <c r="H33" s="257"/>
    </row>
    <row r="34" spans="3:8">
      <c r="C34" s="257"/>
      <c r="H34" s="257"/>
    </row>
    <row r="35" spans="3:8">
      <c r="C35" s="176"/>
    </row>
    <row r="36" spans="3:8">
      <c r="C36" s="176"/>
      <c r="H36" s="257"/>
    </row>
    <row r="37" spans="3:8">
      <c r="C37" s="176"/>
      <c r="H37" s="257"/>
    </row>
    <row r="38" spans="3:8">
      <c r="C38" s="259"/>
      <c r="H38" s="257"/>
    </row>
    <row r="39" spans="3:8">
      <c r="C39" s="259"/>
      <c r="H39" s="257"/>
    </row>
    <row r="40" spans="3:8">
      <c r="C40" s="259"/>
      <c r="H40" s="257"/>
    </row>
    <row r="41" spans="3:8">
      <c r="C41" s="257"/>
      <c r="H41" s="257"/>
    </row>
    <row r="42" spans="3:8">
      <c r="C42" s="257"/>
      <c r="H42" s="257"/>
    </row>
    <row r="43" spans="3:8">
      <c r="C43" s="257"/>
      <c r="H43" s="257"/>
    </row>
    <row r="44" spans="3:8">
      <c r="C44" s="257"/>
      <c r="H44" s="257"/>
    </row>
    <row r="45" spans="3:8">
      <c r="C45" s="257"/>
      <c r="H45" s="257"/>
    </row>
    <row r="46" spans="3:8">
      <c r="C46" s="257"/>
      <c r="H46" s="257"/>
    </row>
    <row r="47" spans="3:8">
      <c r="H47" s="257"/>
    </row>
  </sheetData>
  <mergeCells count="1">
    <mergeCell ref="A1:P2"/>
  </mergeCells>
  <phoneticPr fontId="21" type="noConversion"/>
  <printOptions horizontalCentered="1" verticalCentered="1"/>
  <pageMargins left="0.19685039370078741" right="0" top="0.19685039370078741" bottom="0" header="0" footer="0"/>
  <pageSetup paperSize="9" scale="83"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86"/>
  <sheetViews>
    <sheetView showGridLines="0" workbookViewId="0">
      <selection activeCell="C21" sqref="C21"/>
    </sheetView>
  </sheetViews>
  <sheetFormatPr defaultColWidth="9" defaultRowHeight="16.5"/>
  <cols>
    <col min="1" max="1" width="3" style="92" customWidth="1"/>
    <col min="2" max="2" width="11.625" style="93" customWidth="1"/>
    <col min="3" max="3" width="19.875" style="94" customWidth="1"/>
    <col min="4" max="4" width="4.75" style="92" customWidth="1"/>
    <col min="5" max="5" width="6.125" style="92" customWidth="1"/>
    <col min="6" max="6" width="5.625" style="92" customWidth="1"/>
    <col min="7" max="7" width="11.625" style="92" customWidth="1"/>
    <col min="8" max="8" width="19.875" style="95" customWidth="1"/>
    <col min="9" max="9" width="4.375" style="92" customWidth="1"/>
    <col min="10" max="10" width="7.875" style="92" customWidth="1"/>
    <col min="11" max="11" width="5.625" style="92" customWidth="1"/>
    <col min="12" max="12" width="11.625" style="92" customWidth="1"/>
    <col min="13" max="13" width="19.875" style="95" customWidth="1"/>
    <col min="14" max="14" width="4.125" style="92" customWidth="1"/>
    <col min="15" max="15" width="7.875" style="92" customWidth="1"/>
    <col min="16" max="16" width="5.625" style="92" customWidth="1"/>
    <col min="17" max="20" width="8.625" style="92" customWidth="1"/>
    <col min="21" max="16384" width="9" style="92"/>
  </cols>
  <sheetData>
    <row r="1" spans="1:19" s="87" customFormat="1">
      <c r="A1" s="413" t="s">
        <v>286</v>
      </c>
      <c r="B1" s="413"/>
      <c r="C1" s="413"/>
      <c r="D1" s="413"/>
      <c r="E1" s="413"/>
      <c r="F1" s="413"/>
      <c r="G1" s="413"/>
      <c r="H1" s="413"/>
      <c r="I1" s="413"/>
      <c r="J1" s="413"/>
      <c r="K1" s="413"/>
      <c r="L1" s="413"/>
      <c r="M1" s="413"/>
      <c r="N1" s="413"/>
      <c r="O1" s="413"/>
      <c r="P1" s="413"/>
    </row>
    <row r="2" spans="1:19" s="87" customFormat="1" ht="3.95" customHeight="1">
      <c r="A2" s="413"/>
      <c r="B2" s="413"/>
      <c r="C2" s="413"/>
      <c r="D2" s="413"/>
      <c r="E2" s="413"/>
      <c r="F2" s="413"/>
      <c r="G2" s="413"/>
      <c r="H2" s="413"/>
      <c r="I2" s="413"/>
      <c r="J2" s="413"/>
      <c r="K2" s="413"/>
      <c r="L2" s="413"/>
      <c r="M2" s="413"/>
      <c r="N2" s="413"/>
      <c r="O2" s="413"/>
      <c r="P2" s="413"/>
    </row>
    <row r="3" spans="1:19" s="175" customFormat="1">
      <c r="A3" s="172" t="s">
        <v>112</v>
      </c>
      <c r="B3" s="173"/>
      <c r="C3" s="173"/>
      <c r="D3" s="172"/>
      <c r="E3" s="172"/>
      <c r="F3" s="172"/>
      <c r="G3" s="172"/>
      <c r="H3" s="174"/>
      <c r="I3" s="172"/>
      <c r="J3" s="172"/>
      <c r="K3" s="172"/>
      <c r="L3" s="172"/>
      <c r="M3" s="172"/>
      <c r="N3" s="172"/>
      <c r="O3" s="172"/>
      <c r="P3" s="173"/>
    </row>
    <row r="4" spans="1:19" ht="3.95"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33</v>
      </c>
      <c r="C6" s="108"/>
      <c r="D6" s="96" t="s">
        <v>4</v>
      </c>
      <c r="E6" s="109" t="s">
        <v>5</v>
      </c>
      <c r="F6" s="96" t="s">
        <v>4</v>
      </c>
      <c r="G6" s="107" t="s">
        <v>33</v>
      </c>
      <c r="H6" s="108"/>
      <c r="I6" s="96" t="s">
        <v>4</v>
      </c>
      <c r="J6" s="96" t="s">
        <v>5</v>
      </c>
      <c r="K6" s="96" t="s">
        <v>4</v>
      </c>
      <c r="L6" s="107" t="s">
        <v>33</v>
      </c>
      <c r="M6" s="110"/>
      <c r="N6" s="96" t="s">
        <v>4</v>
      </c>
      <c r="O6" s="96" t="s">
        <v>5</v>
      </c>
      <c r="P6" s="111" t="s">
        <v>4</v>
      </c>
    </row>
    <row r="7" spans="1:19" s="95" customFormat="1">
      <c r="A7" s="106"/>
      <c r="B7" s="112" t="s">
        <v>34</v>
      </c>
      <c r="C7" s="113" t="s">
        <v>7</v>
      </c>
      <c r="D7" s="114"/>
      <c r="E7" s="115" t="s">
        <v>8</v>
      </c>
      <c r="F7" s="114" t="s">
        <v>9</v>
      </c>
      <c r="G7" s="112" t="s">
        <v>34</v>
      </c>
      <c r="H7" s="113" t="s">
        <v>7</v>
      </c>
      <c r="I7" s="114"/>
      <c r="J7" s="114" t="s">
        <v>10</v>
      </c>
      <c r="K7" s="114" t="s">
        <v>9</v>
      </c>
      <c r="L7" s="112" t="s">
        <v>34</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5" customHeight="1">
      <c r="A9" s="124"/>
      <c r="B9" s="125"/>
      <c r="C9" s="126"/>
      <c r="D9" s="127"/>
      <c r="E9" s="127"/>
      <c r="F9" s="124"/>
      <c r="G9" s="128"/>
      <c r="H9" s="129"/>
      <c r="I9" s="127"/>
      <c r="J9" s="127"/>
      <c r="K9" s="124"/>
      <c r="L9" s="128"/>
      <c r="M9" s="129"/>
      <c r="N9" s="127"/>
      <c r="O9" s="127"/>
      <c r="P9" s="130"/>
    </row>
    <row r="10" spans="1:19" s="93" customFormat="1" ht="15">
      <c r="A10" s="131" t="s">
        <v>17</v>
      </c>
      <c r="B10" s="141" t="s">
        <v>45</v>
      </c>
      <c r="C10" s="133" t="s">
        <v>18</v>
      </c>
      <c r="D10" s="134">
        <v>574</v>
      </c>
      <c r="E10" s="135">
        <v>16.254986938999998</v>
      </c>
      <c r="F10" s="136">
        <v>100</v>
      </c>
      <c r="G10" s="141" t="s">
        <v>45</v>
      </c>
      <c r="H10" s="133" t="s">
        <v>18</v>
      </c>
      <c r="I10" s="134">
        <v>332</v>
      </c>
      <c r="J10" s="135">
        <v>18.021499865999999</v>
      </c>
      <c r="K10" s="136">
        <v>100</v>
      </c>
      <c r="L10" s="142" t="s">
        <v>45</v>
      </c>
      <c r="M10" s="133" t="s">
        <v>18</v>
      </c>
      <c r="N10" s="134">
        <v>242</v>
      </c>
      <c r="O10" s="135">
        <v>14.328174401</v>
      </c>
      <c r="P10" s="135">
        <v>100</v>
      </c>
    </row>
    <row r="11" spans="1:19" ht="3.95" customHeight="1">
      <c r="A11" s="131"/>
      <c r="B11" s="138"/>
      <c r="C11" s="139"/>
      <c r="D11" s="134"/>
      <c r="E11" s="135"/>
      <c r="F11" s="136"/>
      <c r="G11" s="138"/>
      <c r="H11" s="139"/>
      <c r="I11" s="134"/>
      <c r="J11" s="135"/>
      <c r="K11" s="136"/>
      <c r="L11" s="140"/>
      <c r="M11" s="139"/>
      <c r="N11" s="134"/>
      <c r="O11" s="135"/>
      <c r="P11" s="135"/>
    </row>
    <row r="12" spans="1:19" s="93" customFormat="1" ht="15" customHeight="1">
      <c r="A12" s="131">
        <v>1</v>
      </c>
      <c r="B12" s="141" t="s">
        <v>101</v>
      </c>
      <c r="C12" s="133" t="s">
        <v>19</v>
      </c>
      <c r="D12" s="134">
        <v>150</v>
      </c>
      <c r="E12" s="135">
        <v>4.2478188866000002</v>
      </c>
      <c r="F12" s="136">
        <v>26.132404180999998</v>
      </c>
      <c r="G12" s="141" t="s">
        <v>101</v>
      </c>
      <c r="H12" s="133" t="s">
        <v>19</v>
      </c>
      <c r="I12" s="134">
        <v>105</v>
      </c>
      <c r="J12" s="135">
        <v>5.6995707408999996</v>
      </c>
      <c r="K12" s="136">
        <v>31.626506024000001</v>
      </c>
      <c r="L12" s="142" t="s">
        <v>53</v>
      </c>
      <c r="M12" s="133" t="s">
        <v>20</v>
      </c>
      <c r="N12" s="134">
        <v>49</v>
      </c>
      <c r="O12" s="135">
        <v>2.9011592795999999</v>
      </c>
      <c r="P12" s="135">
        <v>20.247933883999998</v>
      </c>
    </row>
    <row r="13" spans="1:19" s="93" customFormat="1" ht="15" customHeight="1">
      <c r="A13" s="131">
        <v>2</v>
      </c>
      <c r="B13" s="141" t="s">
        <v>53</v>
      </c>
      <c r="C13" s="133" t="s">
        <v>20</v>
      </c>
      <c r="D13" s="134">
        <v>107</v>
      </c>
      <c r="E13" s="135">
        <v>3.0301108058000001</v>
      </c>
      <c r="F13" s="136">
        <v>18.641114983000001</v>
      </c>
      <c r="G13" s="141" t="s">
        <v>53</v>
      </c>
      <c r="H13" s="133" t="s">
        <v>20</v>
      </c>
      <c r="I13" s="134">
        <v>58</v>
      </c>
      <c r="J13" s="135">
        <v>3.148334314</v>
      </c>
      <c r="K13" s="136">
        <v>17.469879517999999</v>
      </c>
      <c r="L13" s="142" t="s">
        <v>101</v>
      </c>
      <c r="M13" s="133" t="s">
        <v>19</v>
      </c>
      <c r="N13" s="134">
        <v>45</v>
      </c>
      <c r="O13" s="135">
        <v>2.6643299506</v>
      </c>
      <c r="P13" s="135">
        <v>18.595041322</v>
      </c>
    </row>
    <row r="14" spans="1:19" s="93" customFormat="1" ht="22.5">
      <c r="A14" s="131">
        <v>3</v>
      </c>
      <c r="B14" s="141" t="s">
        <v>96</v>
      </c>
      <c r="C14" s="133" t="s">
        <v>36</v>
      </c>
      <c r="D14" s="134">
        <v>43</v>
      </c>
      <c r="E14" s="135">
        <v>1.2177080808</v>
      </c>
      <c r="F14" s="136">
        <v>7.4912891985999996</v>
      </c>
      <c r="G14" s="141" t="s">
        <v>96</v>
      </c>
      <c r="H14" s="133" t="s">
        <v>36</v>
      </c>
      <c r="I14" s="134">
        <v>22</v>
      </c>
      <c r="J14" s="135">
        <v>1.1941957743</v>
      </c>
      <c r="K14" s="136">
        <v>6.6265060241000002</v>
      </c>
      <c r="L14" s="142" t="s">
        <v>96</v>
      </c>
      <c r="M14" s="133" t="s">
        <v>36</v>
      </c>
      <c r="N14" s="134">
        <v>21</v>
      </c>
      <c r="O14" s="135">
        <v>1.2433539769999999</v>
      </c>
      <c r="P14" s="135">
        <v>8.6776859504000008</v>
      </c>
    </row>
    <row r="15" spans="1:19" s="93" customFormat="1" ht="22.5">
      <c r="A15" s="131">
        <v>4</v>
      </c>
      <c r="B15" s="141" t="s">
        <v>68</v>
      </c>
      <c r="C15" s="133" t="s">
        <v>37</v>
      </c>
      <c r="D15" s="134">
        <v>26</v>
      </c>
      <c r="E15" s="135">
        <v>0.73628860699999998</v>
      </c>
      <c r="F15" s="136">
        <v>4.5296167247000003</v>
      </c>
      <c r="G15" s="141" t="s">
        <v>68</v>
      </c>
      <c r="H15" s="133" t="s">
        <v>37</v>
      </c>
      <c r="I15" s="134">
        <v>11</v>
      </c>
      <c r="J15" s="135">
        <v>0.5970978871</v>
      </c>
      <c r="K15" s="136">
        <v>3.3132530120000001</v>
      </c>
      <c r="L15" s="142" t="s">
        <v>68</v>
      </c>
      <c r="M15" s="133" t="s">
        <v>37</v>
      </c>
      <c r="N15" s="134">
        <v>15</v>
      </c>
      <c r="O15" s="135">
        <v>0.88810998350000003</v>
      </c>
      <c r="P15" s="135">
        <v>6.1983471074000001</v>
      </c>
      <c r="R15" s="92"/>
      <c r="S15" s="143"/>
    </row>
    <row r="16" spans="1:19" s="93" customFormat="1" ht="15" customHeight="1">
      <c r="A16" s="131">
        <v>5</v>
      </c>
      <c r="B16" s="141" t="s">
        <v>75</v>
      </c>
      <c r="C16" s="133" t="s">
        <v>22</v>
      </c>
      <c r="D16" s="134">
        <v>18</v>
      </c>
      <c r="E16" s="135">
        <v>0.50973826639999997</v>
      </c>
      <c r="F16" s="136">
        <v>3.1358885017000002</v>
      </c>
      <c r="G16" s="141" t="s">
        <v>75</v>
      </c>
      <c r="H16" s="133" t="s">
        <v>22</v>
      </c>
      <c r="I16" s="134">
        <v>9</v>
      </c>
      <c r="J16" s="135">
        <v>0.48853463489999999</v>
      </c>
      <c r="K16" s="136">
        <v>2.7108433734999999</v>
      </c>
      <c r="L16" s="142" t="s">
        <v>75</v>
      </c>
      <c r="M16" s="133" t="s">
        <v>22</v>
      </c>
      <c r="N16" s="134">
        <v>9</v>
      </c>
      <c r="O16" s="135">
        <v>0.53286599010000002</v>
      </c>
      <c r="P16" s="135">
        <v>3.7190082645000002</v>
      </c>
    </row>
    <row r="17" spans="1:19" s="93" customFormat="1" ht="15" customHeight="1">
      <c r="A17" s="131">
        <v>6</v>
      </c>
      <c r="B17" s="141" t="s">
        <v>103</v>
      </c>
      <c r="C17" s="133" t="s">
        <v>38</v>
      </c>
      <c r="D17" s="134">
        <v>13</v>
      </c>
      <c r="E17" s="135">
        <v>0.36814430349999999</v>
      </c>
      <c r="F17" s="136">
        <v>2.2648083624000002</v>
      </c>
      <c r="G17" s="141" t="s">
        <v>69</v>
      </c>
      <c r="H17" s="133" t="s">
        <v>21</v>
      </c>
      <c r="I17" s="134">
        <v>7</v>
      </c>
      <c r="J17" s="135">
        <v>0.37997138270000003</v>
      </c>
      <c r="K17" s="136">
        <v>2.1084337349000002</v>
      </c>
      <c r="L17" s="142" t="s">
        <v>48</v>
      </c>
      <c r="M17" s="133" t="s">
        <v>25</v>
      </c>
      <c r="N17" s="134">
        <v>8</v>
      </c>
      <c r="O17" s="135">
        <v>0.4736586579</v>
      </c>
      <c r="P17" s="135">
        <v>3.3057851239999998</v>
      </c>
    </row>
    <row r="18" spans="1:19" s="93" customFormat="1" ht="15" customHeight="1">
      <c r="A18" s="131">
        <v>7</v>
      </c>
      <c r="B18" s="141" t="s">
        <v>48</v>
      </c>
      <c r="C18" s="133" t="s">
        <v>25</v>
      </c>
      <c r="D18" s="134">
        <v>12</v>
      </c>
      <c r="E18" s="135">
        <v>0.33982551090000002</v>
      </c>
      <c r="F18" s="136">
        <v>2.0905923345000001</v>
      </c>
      <c r="G18" s="141" t="s">
        <v>103</v>
      </c>
      <c r="H18" s="133" t="s">
        <v>38</v>
      </c>
      <c r="I18" s="134">
        <v>6</v>
      </c>
      <c r="J18" s="135">
        <v>0.32568975659999999</v>
      </c>
      <c r="K18" s="136">
        <v>1.8072289157000001</v>
      </c>
      <c r="L18" s="142" t="s">
        <v>103</v>
      </c>
      <c r="M18" s="133" t="s">
        <v>38</v>
      </c>
      <c r="N18" s="134">
        <v>7</v>
      </c>
      <c r="O18" s="135">
        <v>0.41445132569999998</v>
      </c>
      <c r="P18" s="135">
        <v>2.8925619834999998</v>
      </c>
    </row>
    <row r="19" spans="1:19" s="93" customFormat="1" ht="22.5">
      <c r="A19" s="131">
        <v>8</v>
      </c>
      <c r="B19" s="141" t="s">
        <v>69</v>
      </c>
      <c r="C19" s="133" t="s">
        <v>21</v>
      </c>
      <c r="D19" s="134">
        <v>11</v>
      </c>
      <c r="E19" s="135">
        <v>0.31150671839999999</v>
      </c>
      <c r="F19" s="136">
        <v>1.9163763065999999</v>
      </c>
      <c r="G19" s="141" t="s">
        <v>90</v>
      </c>
      <c r="H19" s="133" t="s">
        <v>39</v>
      </c>
      <c r="I19" s="134">
        <v>5</v>
      </c>
      <c r="J19" s="135">
        <v>0.27140813050000001</v>
      </c>
      <c r="K19" s="136">
        <v>1.5060240964</v>
      </c>
      <c r="L19" s="142" t="s">
        <v>69</v>
      </c>
      <c r="M19" s="133" t="s">
        <v>21</v>
      </c>
      <c r="N19" s="134">
        <v>4</v>
      </c>
      <c r="O19" s="135">
        <v>0.2368293289</v>
      </c>
      <c r="P19" s="135">
        <v>1.6528925619999999</v>
      </c>
    </row>
    <row r="20" spans="1:19" s="93" customFormat="1" ht="22.5">
      <c r="A20" s="131">
        <v>9</v>
      </c>
      <c r="B20" s="141" t="s">
        <v>90</v>
      </c>
      <c r="C20" s="133" t="s">
        <v>39</v>
      </c>
      <c r="D20" s="134">
        <v>8</v>
      </c>
      <c r="E20" s="135">
        <v>0.22655034060000001</v>
      </c>
      <c r="F20" s="136">
        <v>1.3937282230000001</v>
      </c>
      <c r="G20" s="141" t="s">
        <v>48</v>
      </c>
      <c r="H20" s="133" t="s">
        <v>25</v>
      </c>
      <c r="I20" s="134">
        <v>4</v>
      </c>
      <c r="J20" s="135">
        <v>0.2171265044</v>
      </c>
      <c r="K20" s="136">
        <v>1.2048192770999999</v>
      </c>
      <c r="L20" s="142" t="s">
        <v>56</v>
      </c>
      <c r="M20" s="133" t="s">
        <v>28</v>
      </c>
      <c r="N20" s="134">
        <v>3</v>
      </c>
      <c r="O20" s="135">
        <v>0.17762199670000001</v>
      </c>
      <c r="P20" s="135">
        <v>1.2396694214999999</v>
      </c>
      <c r="Q20" s="92"/>
      <c r="R20" s="92"/>
    </row>
    <row r="21" spans="1:19" s="93" customFormat="1" ht="22.5">
      <c r="A21" s="131">
        <v>10</v>
      </c>
      <c r="B21" s="141" t="s">
        <v>55</v>
      </c>
      <c r="C21" s="133" t="s">
        <v>113</v>
      </c>
      <c r="D21" s="134">
        <v>6</v>
      </c>
      <c r="E21" s="135">
        <v>0.16991275550000001</v>
      </c>
      <c r="F21" s="136">
        <v>1.0452961672000001</v>
      </c>
      <c r="G21" s="141" t="s">
        <v>55</v>
      </c>
      <c r="H21" s="133" t="s">
        <v>113</v>
      </c>
      <c r="I21" s="134">
        <v>4</v>
      </c>
      <c r="J21" s="135">
        <v>0.2171265044</v>
      </c>
      <c r="K21" s="136">
        <v>1.2048192770999999</v>
      </c>
      <c r="L21" s="142" t="s">
        <v>90</v>
      </c>
      <c r="M21" s="133" t="s">
        <v>39</v>
      </c>
      <c r="N21" s="134">
        <v>3</v>
      </c>
      <c r="O21" s="135">
        <v>0.17762199670000001</v>
      </c>
      <c r="P21" s="135">
        <v>1.2396694214999999</v>
      </c>
    </row>
    <row r="22" spans="1:19" s="93" customFormat="1" ht="15" customHeight="1">
      <c r="A22" s="131"/>
      <c r="B22" s="144"/>
      <c r="C22" s="133" t="s">
        <v>24</v>
      </c>
      <c r="D22" s="134">
        <v>180</v>
      </c>
      <c r="E22" s="135">
        <v>5.0973826639000004</v>
      </c>
      <c r="F22" s="136">
        <v>31.358885016999999</v>
      </c>
      <c r="G22" s="144"/>
      <c r="H22" s="133" t="s">
        <v>24</v>
      </c>
      <c r="I22" s="134">
        <v>101</v>
      </c>
      <c r="J22" s="135">
        <v>5.4824442365000001</v>
      </c>
      <c r="K22" s="136">
        <v>30.421686746999999</v>
      </c>
      <c r="L22" s="145"/>
      <c r="M22" s="133" t="s">
        <v>24</v>
      </c>
      <c r="N22" s="134">
        <v>78</v>
      </c>
      <c r="O22" s="135">
        <v>4.6181719144000004</v>
      </c>
      <c r="P22" s="135">
        <v>32.231404959000002</v>
      </c>
    </row>
    <row r="23" spans="1:19" s="93" customFormat="1" ht="3.95" customHeight="1">
      <c r="A23" s="131"/>
      <c r="B23" s="144"/>
      <c r="C23" s="139"/>
      <c r="D23" s="134"/>
      <c r="E23" s="135"/>
      <c r="F23" s="136"/>
      <c r="G23" s="144"/>
      <c r="H23" s="139"/>
      <c r="I23" s="134"/>
      <c r="J23" s="135"/>
      <c r="K23" s="136"/>
      <c r="L23" s="145"/>
      <c r="M23" s="139"/>
      <c r="N23" s="134"/>
      <c r="O23" s="135"/>
      <c r="P23" s="135"/>
    </row>
    <row r="24" spans="1:19" s="93" customFormat="1" ht="3.95" customHeight="1">
      <c r="A24" s="146"/>
      <c r="B24" s="147"/>
      <c r="C24" s="148"/>
      <c r="D24" s="149"/>
      <c r="E24" s="150"/>
      <c r="F24" s="151"/>
      <c r="G24" s="147"/>
      <c r="H24" s="148"/>
      <c r="I24" s="149"/>
      <c r="J24" s="150"/>
      <c r="K24" s="151"/>
      <c r="L24" s="152"/>
      <c r="M24" s="148"/>
      <c r="N24" s="149"/>
      <c r="O24" s="150"/>
      <c r="P24" s="150"/>
    </row>
    <row r="25" spans="1:19" s="93" customFormat="1" ht="22.5">
      <c r="A25" s="131">
        <v>11</v>
      </c>
      <c r="B25" s="141" t="s">
        <v>102</v>
      </c>
      <c r="C25" s="133" t="s">
        <v>40</v>
      </c>
      <c r="D25" s="134">
        <v>6</v>
      </c>
      <c r="E25" s="135">
        <v>0.16991275550000001</v>
      </c>
      <c r="F25" s="136">
        <v>1.0452961672000001</v>
      </c>
      <c r="G25" s="141" t="s">
        <v>102</v>
      </c>
      <c r="H25" s="133" t="s">
        <v>40</v>
      </c>
      <c r="I25" s="134">
        <v>4</v>
      </c>
      <c r="J25" s="135">
        <v>0.2171265044</v>
      </c>
      <c r="K25" s="136">
        <v>1.2048192770999999</v>
      </c>
      <c r="L25" s="142" t="s">
        <v>55</v>
      </c>
      <c r="M25" s="133" t="s">
        <v>113</v>
      </c>
      <c r="N25" s="134">
        <v>2</v>
      </c>
      <c r="O25" s="135">
        <v>0.1184146645</v>
      </c>
      <c r="P25" s="135">
        <v>0.82644628099999995</v>
      </c>
      <c r="Q25" s="92"/>
      <c r="R25" s="92"/>
    </row>
    <row r="26" spans="1:19" s="93" customFormat="1" ht="15">
      <c r="A26" s="131">
        <v>12</v>
      </c>
      <c r="B26" s="141" t="s">
        <v>56</v>
      </c>
      <c r="C26" s="133" t="s">
        <v>28</v>
      </c>
      <c r="D26" s="134">
        <v>5</v>
      </c>
      <c r="E26" s="135">
        <v>0.14159396290000001</v>
      </c>
      <c r="F26" s="136">
        <v>0.87108013939999995</v>
      </c>
      <c r="G26" s="141" t="s">
        <v>114</v>
      </c>
      <c r="H26" s="133" t="s">
        <v>44</v>
      </c>
      <c r="I26" s="134">
        <v>3</v>
      </c>
      <c r="J26" s="135">
        <v>0.1628448783</v>
      </c>
      <c r="K26" s="136">
        <v>0.90361445780000005</v>
      </c>
      <c r="L26" s="142" t="s">
        <v>102</v>
      </c>
      <c r="M26" s="133" t="s">
        <v>40</v>
      </c>
      <c r="N26" s="134">
        <v>2</v>
      </c>
      <c r="O26" s="135">
        <v>0.1184146645</v>
      </c>
      <c r="P26" s="135">
        <v>0.82644628099999995</v>
      </c>
    </row>
    <row r="27" spans="1:19" s="93" customFormat="1" ht="21">
      <c r="A27" s="131">
        <v>13</v>
      </c>
      <c r="B27" s="141" t="s">
        <v>114</v>
      </c>
      <c r="C27" s="133" t="s">
        <v>44</v>
      </c>
      <c r="D27" s="134">
        <v>4</v>
      </c>
      <c r="E27" s="135">
        <v>0.11327517030000001</v>
      </c>
      <c r="F27" s="136">
        <v>0.69686411150000005</v>
      </c>
      <c r="G27" s="141" t="s">
        <v>91</v>
      </c>
      <c r="H27" s="133" t="s">
        <v>41</v>
      </c>
      <c r="I27" s="134">
        <v>3</v>
      </c>
      <c r="J27" s="135">
        <v>0.1628448783</v>
      </c>
      <c r="K27" s="136">
        <v>0.90361445780000005</v>
      </c>
      <c r="L27" s="142" t="s">
        <v>50</v>
      </c>
      <c r="M27" s="133" t="s">
        <v>49</v>
      </c>
      <c r="N27" s="134">
        <v>1</v>
      </c>
      <c r="O27" s="135">
        <v>5.9207332199999997E-2</v>
      </c>
      <c r="P27" s="135">
        <v>0.41322314049999997</v>
      </c>
      <c r="Q27" s="92"/>
      <c r="R27" s="92"/>
    </row>
    <row r="28" spans="1:19" s="93" customFormat="1" ht="21">
      <c r="A28" s="131">
        <v>14</v>
      </c>
      <c r="B28" s="141" t="s">
        <v>91</v>
      </c>
      <c r="C28" s="133" t="s">
        <v>41</v>
      </c>
      <c r="D28" s="134">
        <v>4</v>
      </c>
      <c r="E28" s="135">
        <v>0.11327517030000001</v>
      </c>
      <c r="F28" s="136">
        <v>0.69686411150000005</v>
      </c>
      <c r="G28" s="141" t="s">
        <v>56</v>
      </c>
      <c r="H28" s="133" t="s">
        <v>28</v>
      </c>
      <c r="I28" s="134">
        <v>2</v>
      </c>
      <c r="J28" s="135">
        <v>0.1085632522</v>
      </c>
      <c r="K28" s="136">
        <v>0.60240963859999996</v>
      </c>
      <c r="L28" s="142" t="s">
        <v>57</v>
      </c>
      <c r="M28" s="133" t="s">
        <v>26</v>
      </c>
      <c r="N28" s="134">
        <v>1</v>
      </c>
      <c r="O28" s="135">
        <v>5.9207332199999997E-2</v>
      </c>
      <c r="P28" s="135">
        <v>0.41322314049999997</v>
      </c>
    </row>
    <row r="29" spans="1:19" s="93" customFormat="1" ht="22.5">
      <c r="A29" s="153">
        <v>15</v>
      </c>
      <c r="B29" s="154" t="s">
        <v>74</v>
      </c>
      <c r="C29" s="155" t="s">
        <v>31</v>
      </c>
      <c r="D29" s="156">
        <v>3</v>
      </c>
      <c r="E29" s="157">
        <v>8.4956377700000002E-2</v>
      </c>
      <c r="F29" s="158">
        <v>0.52264808360000004</v>
      </c>
      <c r="G29" s="154" t="s">
        <v>74</v>
      </c>
      <c r="H29" s="155" t="s">
        <v>31</v>
      </c>
      <c r="I29" s="156">
        <v>2</v>
      </c>
      <c r="J29" s="157">
        <v>0.1085632522</v>
      </c>
      <c r="K29" s="158">
        <v>0.60240963859999996</v>
      </c>
      <c r="L29" s="154" t="s">
        <v>61</v>
      </c>
      <c r="M29" s="155" t="s">
        <v>43</v>
      </c>
      <c r="N29" s="156">
        <v>1</v>
      </c>
      <c r="O29" s="157">
        <v>5.9207332199999997E-2</v>
      </c>
      <c r="P29" s="157">
        <v>0.41322314049999997</v>
      </c>
    </row>
    <row r="30" spans="1:19" s="93" customFormat="1" ht="2.25" customHeight="1">
      <c r="A30" s="130"/>
      <c r="B30" s="159"/>
      <c r="C30" s="160"/>
      <c r="D30" s="161"/>
      <c r="E30" s="162"/>
      <c r="F30" s="162"/>
      <c r="G30" s="141"/>
      <c r="H30" s="163"/>
      <c r="I30" s="161"/>
      <c r="J30" s="162"/>
      <c r="K30" s="162"/>
      <c r="L30" s="164"/>
      <c r="M30" s="163"/>
      <c r="N30" s="161"/>
      <c r="O30" s="162"/>
      <c r="P30" s="162"/>
    </row>
    <row r="31" spans="1:19" s="166" customFormat="1" ht="15" customHeight="1">
      <c r="A31" s="165" t="s">
        <v>115</v>
      </c>
      <c r="B31" s="87"/>
      <c r="I31" s="167"/>
      <c r="J31" s="167"/>
      <c r="K31" s="167"/>
      <c r="L31" s="87"/>
      <c r="M31" s="87"/>
      <c r="N31" s="167"/>
      <c r="O31" s="167"/>
      <c r="P31" s="167"/>
    </row>
    <row r="32" spans="1:19" s="169" customFormat="1" ht="15.75">
      <c r="A32" s="168" t="s">
        <v>17</v>
      </c>
      <c r="B32" s="92"/>
      <c r="C32" s="94"/>
      <c r="H32" s="94"/>
      <c r="I32" s="168"/>
      <c r="J32" s="168"/>
      <c r="K32" s="168"/>
      <c r="M32" s="94"/>
      <c r="N32" s="168"/>
      <c r="O32" s="168"/>
      <c r="P32" s="168"/>
      <c r="R32"/>
      <c r="S32" s="177"/>
    </row>
    <row r="33" spans="1:19" s="143" customFormat="1">
      <c r="A33" s="92"/>
      <c r="B33" s="176"/>
      <c r="C33" s="176"/>
      <c r="D33" s="176"/>
      <c r="F33" s="92"/>
      <c r="G33" s="92"/>
      <c r="H33" s="95"/>
      <c r="I33" s="92"/>
      <c r="J33" s="92"/>
      <c r="K33" s="92"/>
      <c r="L33" s="92"/>
      <c r="M33" s="95"/>
      <c r="N33" s="92"/>
      <c r="O33" s="92"/>
      <c r="P33" s="92"/>
      <c r="Q33" s="92"/>
      <c r="R33"/>
      <c r="S33" s="177"/>
    </row>
    <row r="34" spans="1:19" s="143" customFormat="1">
      <c r="A34" s="92"/>
      <c r="B34" s="176"/>
      <c r="C34" s="176"/>
      <c r="D34" s="176"/>
      <c r="F34" s="92"/>
      <c r="G34" s="92"/>
      <c r="H34" s="95"/>
      <c r="I34" s="92"/>
      <c r="J34" s="92"/>
      <c r="K34" s="92"/>
      <c r="L34" s="92"/>
      <c r="M34" s="95"/>
      <c r="N34" s="92"/>
      <c r="O34" s="92"/>
      <c r="P34" s="92"/>
      <c r="Q34" s="92"/>
      <c r="R34"/>
      <c r="S34" s="177"/>
    </row>
    <row r="35" spans="1:19" s="143" customFormat="1">
      <c r="A35" s="92"/>
      <c r="B35" s="176"/>
      <c r="C35" s="176"/>
      <c r="D35" s="176"/>
      <c r="F35" s="92"/>
      <c r="G35" s="92"/>
      <c r="H35" s="95"/>
      <c r="I35" s="92"/>
      <c r="J35" s="92"/>
      <c r="K35" s="92"/>
      <c r="L35" s="92"/>
      <c r="M35" s="95"/>
      <c r="N35" s="92"/>
      <c r="O35" s="92"/>
      <c r="P35" s="92"/>
      <c r="Q35" s="92"/>
      <c r="R35"/>
      <c r="S35" s="177"/>
    </row>
    <row r="36" spans="1:19" s="143" customFormat="1">
      <c r="A36" s="92"/>
      <c r="B36" s="178"/>
      <c r="C36" s="178"/>
      <c r="D36" s="178"/>
      <c r="E36"/>
      <c r="F36" s="92"/>
      <c r="G36" s="92"/>
      <c r="H36" s="95"/>
      <c r="I36" s="92"/>
      <c r="J36" s="92"/>
      <c r="K36" s="92"/>
      <c r="L36" s="92"/>
      <c r="M36" s="95"/>
      <c r="N36" s="92"/>
      <c r="O36" s="92"/>
      <c r="P36" s="92"/>
      <c r="Q36" s="92"/>
      <c r="R36"/>
      <c r="S36" s="177"/>
    </row>
    <row r="37" spans="1:19" s="143" customFormat="1">
      <c r="A37" s="92"/>
      <c r="B37" s="178"/>
      <c r="C37" s="95"/>
      <c r="D37" s="92"/>
      <c r="E37" s="92"/>
      <c r="F37" s="92"/>
      <c r="G37" s="92"/>
      <c r="H37" s="95"/>
      <c r="I37" s="92"/>
      <c r="J37" s="92"/>
      <c r="K37" s="92"/>
      <c r="L37" s="92"/>
      <c r="M37" s="95"/>
      <c r="N37" s="92"/>
      <c r="O37" s="92"/>
      <c r="P37" s="92"/>
      <c r="Q37" s="92"/>
      <c r="R37"/>
      <c r="S37" s="177"/>
    </row>
    <row r="38" spans="1:19" s="143" customFormat="1">
      <c r="A38" s="92"/>
      <c r="B38" s="178"/>
      <c r="C38" s="95"/>
      <c r="D38" s="92"/>
      <c r="E38" s="92"/>
      <c r="F38" s="92"/>
      <c r="G38" s="92"/>
      <c r="H38" s="95"/>
      <c r="I38" s="92"/>
      <c r="J38" s="92"/>
      <c r="K38" s="92"/>
      <c r="L38" s="92"/>
      <c r="M38" s="95"/>
      <c r="N38" s="92"/>
      <c r="O38" s="92"/>
      <c r="P38" s="92"/>
      <c r="Q38" s="92"/>
      <c r="R38"/>
      <c r="S38" s="177"/>
    </row>
    <row r="39" spans="1:19" s="143" customFormat="1">
      <c r="A39" s="92"/>
      <c r="B39" s="92"/>
      <c r="C39" s="95"/>
      <c r="D39" s="92"/>
      <c r="E39" s="92"/>
      <c r="F39" s="92"/>
      <c r="G39" s="92"/>
      <c r="H39" s="95"/>
      <c r="I39" s="92"/>
      <c r="J39" s="92"/>
      <c r="K39" s="92"/>
      <c r="L39" s="92"/>
      <c r="M39" s="95"/>
      <c r="N39" s="92"/>
      <c r="O39" s="92"/>
      <c r="P39" s="92"/>
      <c r="Q39" s="92"/>
      <c r="R39"/>
      <c r="S39" s="177"/>
    </row>
    <row r="40" spans="1:19" s="143" customFormat="1">
      <c r="A40" s="92"/>
      <c r="B40" s="92"/>
      <c r="C40" s="95"/>
      <c r="D40" s="92"/>
      <c r="E40" s="92"/>
      <c r="F40" s="92"/>
      <c r="G40" s="92"/>
      <c r="H40" s="95"/>
      <c r="I40" s="92"/>
      <c r="J40" s="92"/>
      <c r="K40" s="92"/>
      <c r="L40" s="92"/>
      <c r="M40" s="95"/>
      <c r="N40" s="92"/>
      <c r="O40" s="92"/>
      <c r="P40" s="92"/>
      <c r="Q40" s="92"/>
      <c r="R40"/>
      <c r="S40" s="177"/>
    </row>
    <row r="41" spans="1:19" s="143" customFormat="1">
      <c r="A41" s="92"/>
      <c r="B41" s="92"/>
      <c r="C41" s="95"/>
      <c r="D41" s="92"/>
      <c r="E41" s="92"/>
      <c r="F41" s="92"/>
      <c r="G41" s="92"/>
      <c r="H41" s="95"/>
      <c r="I41" s="92"/>
      <c r="J41" s="92"/>
      <c r="K41" s="92"/>
      <c r="L41" s="92"/>
      <c r="M41" s="95"/>
      <c r="N41" s="92"/>
      <c r="O41" s="92"/>
      <c r="P41" s="92"/>
      <c r="Q41" s="92"/>
      <c r="R41"/>
      <c r="S41" s="177"/>
    </row>
    <row r="42" spans="1:19" s="143" customFormat="1">
      <c r="A42" s="92"/>
      <c r="B42" s="92"/>
      <c r="C42" s="95"/>
      <c r="D42" s="92"/>
      <c r="E42" s="92"/>
      <c r="F42" s="92"/>
      <c r="G42" s="92"/>
      <c r="H42" s="95"/>
      <c r="I42" s="92"/>
      <c r="J42" s="92"/>
      <c r="K42" s="92"/>
      <c r="L42" s="92"/>
      <c r="M42" s="95"/>
      <c r="N42" s="92"/>
      <c r="O42" s="92"/>
      <c r="P42" s="92"/>
      <c r="Q42" s="92"/>
      <c r="R42"/>
      <c r="S42" s="177"/>
    </row>
    <row r="43" spans="1:19" s="143" customFormat="1">
      <c r="A43" s="92"/>
      <c r="B43" s="92"/>
      <c r="C43" s="95"/>
      <c r="D43" s="92"/>
      <c r="E43" s="92"/>
      <c r="F43" s="92"/>
      <c r="G43" s="92"/>
      <c r="H43" s="95"/>
      <c r="I43" s="92"/>
      <c r="J43" s="92"/>
      <c r="K43" s="92"/>
      <c r="L43" s="92"/>
      <c r="M43" s="95"/>
      <c r="N43" s="92"/>
      <c r="O43" s="92"/>
      <c r="P43" s="92"/>
      <c r="Q43" s="92"/>
      <c r="R43"/>
      <c r="S43" s="177"/>
    </row>
    <row r="44" spans="1:19" s="143" customFormat="1">
      <c r="A44" s="92"/>
      <c r="B44" s="92"/>
      <c r="C44" s="95"/>
      <c r="D44" s="92"/>
      <c r="E44" s="92"/>
      <c r="F44" s="92"/>
      <c r="G44" s="92"/>
      <c r="H44" s="95"/>
      <c r="I44" s="92"/>
      <c r="J44" s="92"/>
      <c r="K44" s="92"/>
      <c r="L44" s="92"/>
      <c r="M44" s="95"/>
      <c r="N44" s="92"/>
      <c r="O44" s="92"/>
      <c r="P44" s="92"/>
      <c r="Q44" s="92"/>
      <c r="R44"/>
      <c r="S44" s="177"/>
    </row>
    <row r="45" spans="1:19" s="143" customFormat="1">
      <c r="A45" s="92"/>
      <c r="B45" s="92"/>
      <c r="C45" s="95"/>
      <c r="D45" s="92"/>
      <c r="E45" s="92"/>
      <c r="F45" s="92"/>
      <c r="G45" s="92"/>
      <c r="H45" s="95"/>
      <c r="I45" s="92"/>
      <c r="J45" s="92"/>
      <c r="K45" s="92"/>
      <c r="L45" s="92"/>
      <c r="M45" s="95"/>
      <c r="N45" s="92"/>
      <c r="O45" s="92"/>
      <c r="P45" s="92"/>
      <c r="Q45" s="92"/>
      <c r="R45"/>
      <c r="S45" s="177"/>
    </row>
    <row r="46" spans="1:19" s="143" customFormat="1">
      <c r="A46" s="92"/>
      <c r="B46" s="92"/>
      <c r="C46" s="95"/>
      <c r="D46" s="92"/>
      <c r="E46" s="92"/>
      <c r="F46" s="92"/>
      <c r="G46" s="92"/>
      <c r="H46" s="95"/>
      <c r="I46" s="92"/>
      <c r="J46" s="92"/>
      <c r="K46" s="92"/>
      <c r="L46" s="92"/>
      <c r="M46" s="95"/>
      <c r="N46" s="92"/>
      <c r="O46" s="92"/>
      <c r="P46" s="92"/>
      <c r="Q46" s="92"/>
      <c r="R46"/>
      <c r="S46" s="177"/>
    </row>
    <row r="47" spans="1:19" s="143" customFormat="1">
      <c r="A47" s="92"/>
      <c r="B47" s="92"/>
      <c r="C47" s="95"/>
      <c r="D47" s="92"/>
      <c r="E47" s="92"/>
      <c r="F47" s="92"/>
      <c r="G47" s="92"/>
      <c r="H47" s="95"/>
      <c r="I47" s="92"/>
      <c r="J47" s="92"/>
      <c r="K47" s="92"/>
      <c r="L47" s="92"/>
      <c r="M47" s="95"/>
      <c r="N47" s="92"/>
      <c r="O47" s="92"/>
      <c r="P47" s="92"/>
      <c r="Q47" s="92"/>
      <c r="R47"/>
      <c r="S47" s="177"/>
    </row>
    <row r="48" spans="1:19" s="143" customFormat="1">
      <c r="A48" s="92"/>
      <c r="B48" s="92"/>
      <c r="C48" s="95"/>
      <c r="D48" s="92"/>
      <c r="E48" s="92"/>
      <c r="F48" s="92"/>
      <c r="G48" s="92"/>
      <c r="H48" s="95"/>
      <c r="I48" s="92"/>
      <c r="J48" s="92"/>
      <c r="K48" s="92"/>
      <c r="L48" s="92"/>
      <c r="M48" s="95"/>
      <c r="N48" s="92"/>
      <c r="O48" s="92"/>
      <c r="P48" s="92"/>
      <c r="Q48" s="92"/>
      <c r="R48"/>
      <c r="S48" s="177"/>
    </row>
    <row r="49" spans="1:19" s="143" customFormat="1">
      <c r="A49" s="92"/>
      <c r="B49" s="92"/>
      <c r="C49" s="95"/>
      <c r="D49" s="92"/>
      <c r="E49" s="92"/>
      <c r="F49" s="92"/>
      <c r="G49" s="92"/>
      <c r="H49" s="95"/>
      <c r="I49" s="92"/>
      <c r="J49" s="92"/>
      <c r="K49" s="92"/>
      <c r="L49" s="92"/>
      <c r="M49" s="95"/>
      <c r="N49" s="92"/>
      <c r="O49" s="92"/>
      <c r="P49" s="92"/>
      <c r="Q49" s="92"/>
      <c r="R49"/>
      <c r="S49" s="177"/>
    </row>
    <row r="50" spans="1:19" s="143" customFormat="1">
      <c r="A50" s="92"/>
      <c r="B50" s="92"/>
      <c r="C50" s="95"/>
      <c r="D50" s="92"/>
      <c r="E50" s="92"/>
      <c r="F50" s="92"/>
      <c r="G50" s="92"/>
      <c r="H50" s="95"/>
      <c r="I50" s="92"/>
      <c r="J50" s="92"/>
      <c r="K50" s="92"/>
      <c r="L50" s="92"/>
      <c r="M50" s="95"/>
      <c r="N50" s="92"/>
      <c r="O50" s="92"/>
      <c r="P50" s="92"/>
      <c r="Q50" s="92"/>
      <c r="R50"/>
      <c r="S50" s="177"/>
    </row>
    <row r="51" spans="1:19" s="143" customFormat="1">
      <c r="A51" s="92"/>
      <c r="B51" s="92"/>
      <c r="C51" s="95"/>
      <c r="D51" s="92"/>
      <c r="E51" s="92"/>
      <c r="F51" s="92"/>
      <c r="G51" s="92"/>
      <c r="H51" s="95"/>
      <c r="I51" s="92"/>
      <c r="J51" s="92"/>
      <c r="K51" s="92"/>
      <c r="L51" s="92"/>
      <c r="M51" s="95"/>
      <c r="N51" s="92"/>
      <c r="O51" s="92"/>
      <c r="P51" s="92"/>
      <c r="Q51" s="92"/>
      <c r="R51"/>
      <c r="S51" s="177"/>
    </row>
    <row r="52" spans="1:19" s="143" customFormat="1">
      <c r="A52" s="92"/>
      <c r="B52" s="92"/>
      <c r="C52" s="95"/>
      <c r="D52" s="92"/>
      <c r="E52" s="92"/>
      <c r="F52" s="92"/>
      <c r="G52" s="92"/>
      <c r="H52" s="95"/>
      <c r="I52" s="92"/>
      <c r="J52" s="92"/>
      <c r="K52" s="92"/>
      <c r="L52" s="92"/>
      <c r="M52" s="95"/>
      <c r="N52" s="92"/>
      <c r="O52" s="92"/>
      <c r="P52" s="92"/>
      <c r="Q52" s="92"/>
      <c r="R52"/>
      <c r="S52" s="177"/>
    </row>
    <row r="53" spans="1:19" s="143" customFormat="1">
      <c r="A53" s="92"/>
      <c r="B53" s="92"/>
      <c r="C53" s="95"/>
      <c r="D53" s="92"/>
      <c r="E53" s="92"/>
      <c r="F53" s="92"/>
      <c r="G53" s="92"/>
      <c r="H53" s="95"/>
      <c r="I53" s="92"/>
      <c r="J53" s="92"/>
      <c r="K53" s="92"/>
      <c r="L53" s="92"/>
      <c r="M53" s="95"/>
      <c r="N53" s="92"/>
      <c r="O53" s="92"/>
      <c r="P53" s="92"/>
      <c r="Q53" s="92"/>
      <c r="R53"/>
      <c r="S53" s="177"/>
    </row>
    <row r="54" spans="1:19" s="143" customFormat="1">
      <c r="A54" s="92"/>
      <c r="B54" s="92"/>
      <c r="C54" s="95"/>
      <c r="D54" s="92"/>
      <c r="E54" s="92"/>
      <c r="F54" s="92"/>
      <c r="G54" s="92"/>
      <c r="H54" s="95"/>
      <c r="I54" s="92"/>
      <c r="J54" s="92"/>
      <c r="K54" s="92"/>
      <c r="L54" s="92"/>
      <c r="M54" s="95"/>
      <c r="N54" s="92"/>
      <c r="O54" s="92"/>
      <c r="P54" s="92"/>
      <c r="Q54" s="92"/>
      <c r="R54"/>
      <c r="S54" s="177"/>
    </row>
    <row r="55" spans="1:19" s="143" customFormat="1">
      <c r="A55" s="92"/>
      <c r="B55" s="92"/>
      <c r="C55" s="95"/>
      <c r="D55" s="92"/>
      <c r="E55" s="92"/>
      <c r="F55" s="92"/>
      <c r="G55" s="92"/>
      <c r="H55" s="95"/>
      <c r="I55" s="92"/>
      <c r="J55" s="92"/>
      <c r="K55" s="92"/>
      <c r="L55" s="92"/>
      <c r="M55" s="95"/>
      <c r="N55" s="92"/>
      <c r="O55" s="92"/>
      <c r="P55" s="92"/>
      <c r="Q55" s="92"/>
      <c r="R55"/>
      <c r="S55" s="177"/>
    </row>
    <row r="56" spans="1:19" s="143" customFormat="1">
      <c r="A56" s="92"/>
      <c r="B56" s="92"/>
      <c r="C56" s="95"/>
      <c r="D56" s="92"/>
      <c r="E56" s="92"/>
      <c r="F56" s="92"/>
      <c r="G56" s="92"/>
      <c r="H56" s="95"/>
      <c r="I56" s="92"/>
      <c r="J56" s="92"/>
      <c r="K56" s="92"/>
      <c r="L56" s="92"/>
      <c r="M56" s="95"/>
      <c r="N56" s="92"/>
      <c r="O56" s="92"/>
      <c r="P56" s="92"/>
      <c r="Q56" s="92"/>
      <c r="R56"/>
      <c r="S56" s="177"/>
    </row>
    <row r="57" spans="1:19" s="143" customFormat="1">
      <c r="A57" s="92"/>
      <c r="B57" s="92"/>
      <c r="C57" s="95"/>
      <c r="D57" s="92"/>
      <c r="E57" s="92"/>
      <c r="F57" s="92"/>
      <c r="G57" s="92"/>
      <c r="H57" s="95"/>
      <c r="I57" s="92"/>
      <c r="J57" s="92"/>
      <c r="K57" s="92"/>
      <c r="L57" s="92"/>
      <c r="M57" s="95"/>
      <c r="N57" s="92"/>
      <c r="O57" s="92"/>
      <c r="P57" s="92"/>
      <c r="Q57" s="92"/>
      <c r="R57"/>
      <c r="S57" s="177"/>
    </row>
    <row r="58" spans="1:19" s="143" customFormat="1">
      <c r="A58" s="92"/>
      <c r="B58" s="92"/>
      <c r="C58" s="95"/>
      <c r="D58" s="92"/>
      <c r="E58" s="92"/>
      <c r="F58" s="92"/>
      <c r="G58" s="92"/>
      <c r="H58" s="95"/>
      <c r="I58" s="92"/>
      <c r="J58" s="92"/>
      <c r="K58" s="92"/>
      <c r="L58" s="92"/>
      <c r="M58" s="95"/>
      <c r="N58" s="92"/>
      <c r="O58" s="92"/>
      <c r="P58" s="92"/>
      <c r="Q58" s="92"/>
      <c r="R58"/>
      <c r="S58" s="177"/>
    </row>
    <row r="59" spans="1:19" s="143" customFormat="1">
      <c r="A59" s="92"/>
      <c r="B59" s="92"/>
      <c r="C59" s="95"/>
      <c r="D59" s="92"/>
      <c r="E59" s="92"/>
      <c r="F59" s="92"/>
      <c r="G59" s="92"/>
      <c r="H59" s="95"/>
      <c r="I59" s="92"/>
      <c r="J59" s="92"/>
      <c r="K59" s="92"/>
      <c r="L59" s="92"/>
      <c r="M59" s="95"/>
      <c r="N59" s="92"/>
      <c r="O59" s="92"/>
      <c r="P59" s="92"/>
      <c r="Q59" s="92"/>
      <c r="R59"/>
      <c r="S59" s="177"/>
    </row>
    <row r="60" spans="1:19" s="143" customFormat="1">
      <c r="A60" s="92"/>
      <c r="B60" s="92"/>
      <c r="C60" s="95"/>
      <c r="D60" s="92"/>
      <c r="E60" s="92"/>
      <c r="F60" s="92"/>
      <c r="G60" s="92"/>
      <c r="H60" s="95"/>
      <c r="I60" s="92"/>
      <c r="J60" s="92"/>
      <c r="K60" s="92"/>
      <c r="L60" s="92"/>
      <c r="M60" s="95"/>
      <c r="N60" s="92"/>
      <c r="O60" s="92"/>
      <c r="P60" s="92"/>
      <c r="Q60" s="92"/>
      <c r="R60"/>
      <c r="S60" s="177"/>
    </row>
    <row r="61" spans="1:19" s="143" customFormat="1">
      <c r="A61" s="92"/>
      <c r="B61" s="92"/>
      <c r="C61" s="95"/>
      <c r="D61" s="92"/>
      <c r="E61" s="92"/>
      <c r="F61" s="92"/>
      <c r="G61" s="92"/>
      <c r="H61" s="95"/>
      <c r="I61" s="92"/>
      <c r="J61" s="92"/>
      <c r="K61" s="92"/>
      <c r="L61" s="92"/>
      <c r="M61" s="95"/>
      <c r="N61" s="92"/>
      <c r="O61" s="92"/>
      <c r="P61" s="92"/>
      <c r="Q61" s="92"/>
      <c r="R61"/>
      <c r="S61" s="177"/>
    </row>
    <row r="62" spans="1:19" s="143" customFormat="1">
      <c r="A62" s="92"/>
      <c r="B62" s="92"/>
      <c r="C62" s="95"/>
      <c r="D62" s="92"/>
      <c r="E62" s="92"/>
      <c r="F62" s="92"/>
      <c r="G62" s="92"/>
      <c r="H62" s="95"/>
      <c r="I62" s="92"/>
      <c r="J62" s="92"/>
      <c r="K62" s="92"/>
      <c r="L62" s="92"/>
      <c r="M62" s="95"/>
      <c r="N62" s="92"/>
      <c r="O62" s="92"/>
      <c r="P62" s="92"/>
      <c r="Q62" s="92"/>
      <c r="R62"/>
      <c r="S62" s="177"/>
    </row>
    <row r="63" spans="1:19" s="143" customFormat="1">
      <c r="A63" s="92"/>
      <c r="B63" s="92"/>
      <c r="C63" s="95"/>
      <c r="D63" s="92"/>
      <c r="E63" s="92"/>
      <c r="F63" s="92"/>
      <c r="G63" s="92"/>
      <c r="H63" s="95"/>
      <c r="I63" s="92"/>
      <c r="J63" s="92"/>
      <c r="K63" s="92"/>
      <c r="L63" s="92"/>
      <c r="M63" s="95"/>
      <c r="N63" s="92"/>
      <c r="O63" s="92"/>
      <c r="P63" s="92"/>
      <c r="Q63" s="92"/>
      <c r="R63"/>
      <c r="S63" s="177"/>
    </row>
    <row r="64" spans="1:19" s="143" customFormat="1">
      <c r="A64" s="92"/>
      <c r="B64" s="92"/>
      <c r="C64" s="95"/>
      <c r="D64" s="92"/>
      <c r="E64" s="92"/>
      <c r="F64" s="92"/>
      <c r="G64" s="92"/>
      <c r="H64" s="95"/>
      <c r="I64" s="92"/>
      <c r="J64" s="92"/>
      <c r="K64" s="92"/>
      <c r="L64" s="92"/>
      <c r="M64" s="95"/>
      <c r="N64" s="92"/>
      <c r="O64" s="92"/>
      <c r="P64" s="92"/>
      <c r="Q64" s="92"/>
      <c r="R64"/>
      <c r="S64" s="177"/>
    </row>
    <row r="65" spans="1:19" s="143" customFormat="1">
      <c r="A65" s="92"/>
      <c r="B65" s="92"/>
      <c r="C65" s="95"/>
      <c r="D65" s="92"/>
      <c r="E65" s="92"/>
      <c r="F65" s="92"/>
      <c r="G65" s="92"/>
      <c r="H65" s="95"/>
      <c r="I65" s="92"/>
      <c r="J65" s="92"/>
      <c r="K65" s="92"/>
      <c r="L65" s="92"/>
      <c r="M65" s="95"/>
      <c r="N65" s="92"/>
      <c r="O65" s="92"/>
      <c r="P65" s="92"/>
      <c r="Q65" s="92"/>
      <c r="R65"/>
      <c r="S65" s="177"/>
    </row>
    <row r="66" spans="1:19" s="143" customFormat="1">
      <c r="A66" s="92"/>
      <c r="B66" s="92"/>
      <c r="C66" s="95"/>
      <c r="D66" s="92"/>
      <c r="E66" s="92"/>
      <c r="F66" s="92"/>
      <c r="G66" s="92"/>
      <c r="H66" s="95"/>
      <c r="I66" s="92"/>
      <c r="J66" s="92"/>
      <c r="K66" s="92"/>
      <c r="L66" s="92"/>
      <c r="M66" s="95"/>
      <c r="N66" s="92"/>
      <c r="O66" s="92"/>
      <c r="P66" s="92"/>
      <c r="Q66" s="92"/>
      <c r="R66"/>
      <c r="S66" s="177"/>
    </row>
    <row r="67" spans="1:19" s="143" customFormat="1">
      <c r="A67" s="92"/>
      <c r="B67" s="92"/>
      <c r="C67" s="95"/>
      <c r="D67" s="92"/>
      <c r="E67" s="92"/>
      <c r="F67" s="92"/>
      <c r="G67" s="92"/>
      <c r="H67" s="95"/>
      <c r="I67" s="92"/>
      <c r="J67" s="92"/>
      <c r="K67" s="92"/>
      <c r="L67" s="92"/>
      <c r="M67" s="95"/>
      <c r="N67" s="92"/>
      <c r="O67" s="92"/>
      <c r="P67" s="92"/>
      <c r="Q67" s="92"/>
      <c r="R67"/>
      <c r="S67" s="177"/>
    </row>
    <row r="68" spans="1:19" s="143" customFormat="1">
      <c r="A68" s="92"/>
      <c r="B68" s="92"/>
      <c r="C68" s="95"/>
      <c r="D68" s="92"/>
      <c r="E68" s="92"/>
      <c r="F68" s="92"/>
      <c r="G68" s="92"/>
      <c r="H68" s="95"/>
      <c r="I68" s="92"/>
      <c r="J68" s="92"/>
      <c r="K68" s="92"/>
      <c r="L68" s="92"/>
      <c r="M68" s="95"/>
      <c r="N68" s="92"/>
      <c r="O68" s="92"/>
      <c r="P68" s="92"/>
      <c r="Q68" s="92"/>
      <c r="R68"/>
      <c r="S68" s="177"/>
    </row>
    <row r="69" spans="1:19" s="143" customFormat="1">
      <c r="A69" s="92"/>
      <c r="B69" s="92"/>
      <c r="C69" s="95"/>
      <c r="D69" s="92"/>
      <c r="E69" s="92"/>
      <c r="F69" s="92"/>
      <c r="G69" s="92"/>
      <c r="H69" s="95"/>
      <c r="I69" s="92"/>
      <c r="J69" s="92"/>
      <c r="K69" s="92"/>
      <c r="L69" s="92"/>
      <c r="M69" s="95"/>
      <c r="N69" s="92"/>
      <c r="O69" s="92"/>
      <c r="P69" s="92"/>
      <c r="Q69" s="92"/>
      <c r="R69"/>
      <c r="S69" s="177"/>
    </row>
    <row r="70" spans="1:19" s="143" customFormat="1">
      <c r="A70" s="92"/>
      <c r="B70" s="92"/>
      <c r="C70" s="95"/>
      <c r="D70" s="92"/>
      <c r="E70" s="92"/>
      <c r="F70" s="92"/>
      <c r="G70" s="92"/>
      <c r="H70" s="95"/>
      <c r="I70" s="92"/>
      <c r="J70" s="92"/>
      <c r="K70" s="92"/>
      <c r="L70" s="92"/>
      <c r="M70" s="95"/>
      <c r="N70" s="92"/>
      <c r="O70" s="92"/>
      <c r="P70" s="92"/>
      <c r="Q70" s="92"/>
      <c r="R70"/>
      <c r="S70" s="177"/>
    </row>
    <row r="71" spans="1:19" s="143" customFormat="1">
      <c r="A71" s="92"/>
      <c r="B71" s="92"/>
      <c r="C71" s="95"/>
      <c r="D71" s="92"/>
      <c r="E71" s="92"/>
      <c r="F71" s="92"/>
      <c r="G71" s="92"/>
      <c r="H71" s="95"/>
      <c r="I71" s="92"/>
      <c r="J71" s="92"/>
      <c r="K71" s="92"/>
      <c r="L71" s="92"/>
      <c r="M71" s="95"/>
      <c r="N71" s="92"/>
      <c r="O71" s="92"/>
      <c r="P71" s="92"/>
      <c r="Q71" s="92"/>
      <c r="R71"/>
      <c r="S71" s="177"/>
    </row>
    <row r="72" spans="1:19" s="143" customFormat="1">
      <c r="A72" s="92"/>
      <c r="B72" s="92"/>
      <c r="C72" s="95"/>
      <c r="D72" s="92"/>
      <c r="E72" s="92"/>
      <c r="F72" s="92"/>
      <c r="G72" s="92"/>
      <c r="H72" s="95"/>
      <c r="I72" s="92"/>
      <c r="J72" s="92"/>
      <c r="K72" s="92"/>
      <c r="L72" s="92"/>
      <c r="M72" s="95"/>
      <c r="N72" s="92"/>
      <c r="O72" s="92"/>
      <c r="P72" s="92"/>
      <c r="Q72" s="92"/>
      <c r="R72"/>
      <c r="S72" s="177"/>
    </row>
    <row r="73" spans="1:19" s="143" customFormat="1">
      <c r="A73" s="92"/>
      <c r="B73" s="92"/>
      <c r="C73" s="95"/>
      <c r="D73" s="92"/>
      <c r="E73" s="92"/>
      <c r="F73" s="92"/>
      <c r="G73" s="92"/>
      <c r="H73" s="95"/>
      <c r="I73" s="92"/>
      <c r="J73" s="92"/>
      <c r="K73" s="92"/>
      <c r="L73" s="92"/>
      <c r="M73" s="95"/>
      <c r="N73" s="92"/>
      <c r="O73" s="92"/>
      <c r="P73" s="92"/>
      <c r="Q73" s="92"/>
      <c r="R73"/>
      <c r="S73" s="177"/>
    </row>
    <row r="74" spans="1:19" s="143" customFormat="1">
      <c r="A74" s="92"/>
      <c r="B74" s="92"/>
      <c r="C74" s="95"/>
      <c r="D74" s="92"/>
      <c r="E74" s="92"/>
      <c r="F74" s="92"/>
      <c r="G74" s="92"/>
      <c r="H74" s="95"/>
      <c r="I74" s="92"/>
      <c r="J74" s="92"/>
      <c r="K74" s="92"/>
      <c r="L74" s="92"/>
      <c r="M74" s="95"/>
      <c r="N74" s="92"/>
      <c r="O74" s="92"/>
      <c r="P74" s="92"/>
      <c r="Q74" s="92"/>
      <c r="R74"/>
      <c r="S74" s="177"/>
    </row>
    <row r="75" spans="1:19" s="143" customFormat="1">
      <c r="A75" s="92"/>
      <c r="B75" s="92"/>
      <c r="C75" s="95"/>
      <c r="D75" s="92"/>
      <c r="E75" s="92"/>
      <c r="F75" s="92"/>
      <c r="G75" s="92"/>
      <c r="H75" s="95"/>
      <c r="I75" s="92"/>
      <c r="J75" s="92"/>
      <c r="K75" s="92"/>
      <c r="L75" s="92"/>
      <c r="M75" s="95"/>
      <c r="N75" s="92"/>
      <c r="O75" s="92"/>
      <c r="P75" s="92"/>
      <c r="Q75" s="92"/>
      <c r="R75" s="92"/>
    </row>
    <row r="76" spans="1:19" s="143" customFormat="1">
      <c r="A76" s="92"/>
      <c r="B76" s="92"/>
      <c r="C76" s="95"/>
      <c r="D76" s="92"/>
      <c r="E76" s="92"/>
      <c r="F76" s="92"/>
      <c r="G76" s="92"/>
      <c r="H76" s="95"/>
      <c r="I76" s="92"/>
      <c r="J76" s="92"/>
      <c r="K76" s="92"/>
      <c r="L76" s="92"/>
      <c r="M76" s="95"/>
      <c r="N76" s="92"/>
      <c r="O76" s="92"/>
      <c r="P76" s="92"/>
      <c r="Q76" s="92"/>
      <c r="R76" s="92"/>
    </row>
    <row r="77" spans="1:19" s="143" customFormat="1">
      <c r="A77" s="92"/>
      <c r="B77" s="92"/>
      <c r="C77" s="95"/>
      <c r="D77" s="92"/>
      <c r="E77" s="92"/>
      <c r="F77" s="92"/>
      <c r="G77" s="92"/>
      <c r="H77" s="95"/>
      <c r="I77" s="92"/>
      <c r="J77" s="92"/>
      <c r="K77" s="92"/>
      <c r="L77" s="92"/>
      <c r="M77" s="95"/>
      <c r="N77" s="92"/>
      <c r="O77" s="92"/>
      <c r="P77" s="92"/>
      <c r="Q77" s="92"/>
      <c r="R77" s="92"/>
    </row>
    <row r="78" spans="1:19" s="143" customFormat="1">
      <c r="A78" s="92"/>
      <c r="B78" s="92"/>
      <c r="C78" s="95"/>
      <c r="D78" s="92"/>
      <c r="E78" s="92"/>
      <c r="F78" s="92"/>
      <c r="G78" s="92"/>
      <c r="H78" s="95"/>
      <c r="I78" s="92"/>
      <c r="J78" s="92"/>
      <c r="K78" s="92"/>
      <c r="L78" s="92"/>
      <c r="M78" s="95"/>
      <c r="N78" s="92"/>
      <c r="O78" s="92"/>
      <c r="P78" s="92"/>
      <c r="Q78" s="92"/>
      <c r="R78" s="92"/>
    </row>
    <row r="79" spans="1:19" s="143" customFormat="1">
      <c r="A79" s="92"/>
      <c r="B79" s="92"/>
      <c r="C79" s="95"/>
      <c r="D79" s="92"/>
      <c r="E79" s="92"/>
      <c r="F79" s="92"/>
      <c r="G79" s="92"/>
      <c r="H79" s="95"/>
      <c r="I79" s="92"/>
      <c r="J79" s="92"/>
      <c r="K79" s="92"/>
      <c r="L79" s="92"/>
      <c r="M79" s="95"/>
      <c r="N79" s="92"/>
      <c r="O79" s="92"/>
      <c r="P79" s="92"/>
      <c r="Q79" s="92"/>
      <c r="R79" s="92"/>
    </row>
    <row r="80" spans="1:19" s="143" customFormat="1">
      <c r="A80" s="92"/>
      <c r="B80" s="92"/>
      <c r="C80" s="95"/>
      <c r="D80" s="92"/>
      <c r="E80" s="92"/>
      <c r="F80" s="92"/>
      <c r="G80" s="92"/>
      <c r="H80" s="95"/>
      <c r="I80" s="92"/>
      <c r="J80" s="92"/>
      <c r="K80" s="92"/>
      <c r="L80" s="92"/>
      <c r="M80" s="95"/>
      <c r="N80" s="92"/>
      <c r="O80" s="92"/>
      <c r="P80" s="92"/>
      <c r="Q80" s="92"/>
      <c r="R80" s="92"/>
    </row>
    <row r="81" spans="1:18" s="143" customFormat="1">
      <c r="A81" s="92"/>
      <c r="B81" s="92"/>
      <c r="C81" s="95"/>
      <c r="D81" s="92"/>
      <c r="E81" s="92"/>
      <c r="F81" s="92"/>
      <c r="G81" s="92"/>
      <c r="H81" s="95"/>
      <c r="I81" s="92"/>
      <c r="J81" s="92"/>
      <c r="K81" s="92"/>
      <c r="L81" s="92"/>
      <c r="M81" s="95"/>
      <c r="N81" s="92"/>
      <c r="O81" s="92"/>
      <c r="P81" s="92"/>
      <c r="Q81" s="92"/>
      <c r="R81" s="92"/>
    </row>
    <row r="82" spans="1:18" s="143" customFormat="1">
      <c r="A82" s="92"/>
      <c r="B82" s="92"/>
      <c r="C82" s="95"/>
      <c r="D82" s="92"/>
      <c r="E82" s="92"/>
      <c r="F82" s="92"/>
      <c r="G82" s="92"/>
      <c r="H82" s="95"/>
      <c r="I82" s="92"/>
      <c r="J82" s="92"/>
      <c r="K82" s="92"/>
      <c r="L82" s="92"/>
      <c r="M82" s="95"/>
      <c r="N82" s="92"/>
      <c r="O82" s="92"/>
      <c r="P82" s="92"/>
      <c r="Q82" s="92"/>
      <c r="R82" s="92"/>
    </row>
    <row r="83" spans="1:18" s="143" customFormat="1">
      <c r="A83" s="92"/>
      <c r="B83" s="92"/>
      <c r="C83" s="95"/>
      <c r="D83" s="92"/>
      <c r="E83" s="92"/>
      <c r="F83" s="92"/>
      <c r="G83" s="92"/>
      <c r="H83" s="95"/>
      <c r="I83" s="92"/>
      <c r="J83" s="92"/>
      <c r="K83" s="92"/>
      <c r="L83" s="92"/>
      <c r="M83" s="95"/>
      <c r="N83" s="92"/>
      <c r="O83" s="92"/>
      <c r="P83" s="92"/>
      <c r="Q83" s="92"/>
      <c r="R83" s="92"/>
    </row>
    <row r="84" spans="1:18" s="143" customFormat="1">
      <c r="A84" s="92"/>
      <c r="B84" s="92"/>
      <c r="C84" s="95"/>
      <c r="D84" s="92"/>
      <c r="E84" s="92"/>
      <c r="F84" s="92"/>
      <c r="G84" s="92"/>
      <c r="H84" s="95"/>
      <c r="I84" s="92"/>
      <c r="J84" s="92"/>
      <c r="K84" s="92"/>
      <c r="L84" s="92"/>
      <c r="M84" s="95"/>
      <c r="N84" s="92"/>
      <c r="O84" s="92"/>
      <c r="P84" s="92"/>
      <c r="Q84" s="92"/>
      <c r="R84" s="92"/>
    </row>
    <row r="85" spans="1:18" s="143" customFormat="1">
      <c r="A85" s="92"/>
      <c r="B85" s="92"/>
      <c r="C85" s="95"/>
      <c r="D85" s="92"/>
      <c r="E85" s="92"/>
      <c r="F85" s="92"/>
      <c r="G85" s="92"/>
      <c r="H85" s="95"/>
      <c r="I85" s="92"/>
      <c r="J85" s="92"/>
      <c r="K85" s="92"/>
      <c r="L85" s="92"/>
      <c r="M85" s="95"/>
      <c r="N85" s="92"/>
      <c r="O85" s="92"/>
      <c r="P85" s="92"/>
      <c r="Q85" s="92"/>
      <c r="R85" s="92"/>
    </row>
    <row r="86" spans="1:18" s="143" customFormat="1">
      <c r="A86" s="92"/>
      <c r="B86" s="92"/>
      <c r="C86" s="95"/>
      <c r="D86" s="92"/>
      <c r="E86" s="92"/>
      <c r="F86" s="92"/>
      <c r="G86" s="92"/>
      <c r="H86" s="95"/>
      <c r="I86" s="92"/>
      <c r="J86" s="92"/>
      <c r="K86" s="92"/>
      <c r="L86" s="92"/>
      <c r="M86" s="95"/>
      <c r="N86" s="92"/>
      <c r="O86" s="92"/>
      <c r="P86" s="92"/>
      <c r="Q86" s="92"/>
      <c r="R86" s="92"/>
    </row>
  </sheetData>
  <mergeCells count="1">
    <mergeCell ref="A1:P2"/>
  </mergeCells>
  <phoneticPr fontId="21" type="noConversion"/>
  <pageMargins left="0.75" right="0.75" top="1" bottom="1" header="0.5" footer="0.5"/>
  <pageSetup paperSize="9" orientation="portrait" verticalDpi="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86"/>
  <sheetViews>
    <sheetView showGridLines="0" workbookViewId="0">
      <selection activeCell="C21" sqref="C21"/>
    </sheetView>
  </sheetViews>
  <sheetFormatPr defaultColWidth="9" defaultRowHeight="16.5"/>
  <cols>
    <col min="1" max="1" width="3" style="92" customWidth="1"/>
    <col min="2" max="2" width="11.625" style="93" customWidth="1"/>
    <col min="3" max="3" width="19.875" style="94" customWidth="1"/>
    <col min="4" max="4" width="4.75" style="92" customWidth="1"/>
    <col min="5" max="5" width="6.125" style="92" customWidth="1"/>
    <col min="6" max="6" width="5.625" style="92" customWidth="1"/>
    <col min="7" max="7" width="11.625" style="92" customWidth="1"/>
    <col min="8" max="8" width="19.875" style="95" customWidth="1"/>
    <col min="9" max="9" width="4.375" style="92" customWidth="1"/>
    <col min="10" max="10" width="7.875" style="92" customWidth="1"/>
    <col min="11" max="11" width="5.625" style="92" customWidth="1"/>
    <col min="12" max="12" width="11.625" style="92" customWidth="1"/>
    <col min="13" max="13" width="19.875" style="95" customWidth="1"/>
    <col min="14" max="14" width="4.125" style="92" customWidth="1"/>
    <col min="15" max="15" width="7.875" style="92" customWidth="1"/>
    <col min="16" max="16" width="5.625" style="92" customWidth="1"/>
    <col min="17" max="19" width="8.625" style="92" hidden="1" customWidth="1"/>
    <col min="20" max="20" width="8.625" style="92" customWidth="1"/>
    <col min="21" max="16384" width="9" style="92"/>
  </cols>
  <sheetData>
    <row r="1" spans="1:19" s="87" customFormat="1">
      <c r="A1" s="413" t="s">
        <v>286</v>
      </c>
      <c r="B1" s="413"/>
      <c r="C1" s="413"/>
      <c r="D1" s="413"/>
      <c r="E1" s="413"/>
      <c r="F1" s="413"/>
      <c r="G1" s="413"/>
      <c r="H1" s="413"/>
      <c r="I1" s="413"/>
      <c r="J1" s="413"/>
      <c r="K1" s="413"/>
      <c r="L1" s="413"/>
      <c r="M1" s="413"/>
      <c r="N1" s="413"/>
      <c r="O1" s="413"/>
      <c r="P1" s="413"/>
    </row>
    <row r="2" spans="1:19" s="87" customFormat="1" ht="10.5" customHeight="1">
      <c r="A2" s="413"/>
      <c r="B2" s="413"/>
      <c r="C2" s="413"/>
      <c r="D2" s="413"/>
      <c r="E2" s="413"/>
      <c r="F2" s="413"/>
      <c r="G2" s="413"/>
      <c r="H2" s="413"/>
      <c r="I2" s="413"/>
      <c r="J2" s="413"/>
      <c r="K2" s="413"/>
      <c r="L2" s="413"/>
      <c r="M2" s="413"/>
      <c r="N2" s="413"/>
      <c r="O2" s="413"/>
      <c r="P2" s="413"/>
    </row>
    <row r="3" spans="1:19" s="175" customFormat="1">
      <c r="A3" s="172" t="s">
        <v>116</v>
      </c>
      <c r="B3" s="173"/>
      <c r="C3" s="173"/>
      <c r="D3" s="172"/>
      <c r="E3" s="172"/>
      <c r="F3" s="172"/>
      <c r="G3" s="172"/>
      <c r="H3" s="174"/>
      <c r="I3" s="172"/>
      <c r="J3" s="172"/>
      <c r="K3" s="172"/>
      <c r="L3" s="172"/>
      <c r="M3" s="172"/>
      <c r="N3" s="172"/>
      <c r="O3" s="172"/>
      <c r="P3" s="173"/>
    </row>
    <row r="4" spans="1:19" ht="10.5"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33</v>
      </c>
      <c r="C6" s="108"/>
      <c r="D6" s="96" t="s">
        <v>4</v>
      </c>
      <c r="E6" s="109" t="s">
        <v>5</v>
      </c>
      <c r="F6" s="96" t="s">
        <v>4</v>
      </c>
      <c r="G6" s="107" t="s">
        <v>33</v>
      </c>
      <c r="H6" s="108"/>
      <c r="I6" s="96" t="s">
        <v>4</v>
      </c>
      <c r="J6" s="96" t="s">
        <v>5</v>
      </c>
      <c r="K6" s="96" t="s">
        <v>4</v>
      </c>
      <c r="L6" s="107" t="s">
        <v>33</v>
      </c>
      <c r="M6" s="110"/>
      <c r="N6" s="96" t="s">
        <v>4</v>
      </c>
      <c r="O6" s="96" t="s">
        <v>5</v>
      </c>
      <c r="P6" s="111" t="s">
        <v>4</v>
      </c>
    </row>
    <row r="7" spans="1:19" s="95" customFormat="1">
      <c r="A7" s="106"/>
      <c r="B7" s="112" t="s">
        <v>34</v>
      </c>
      <c r="C7" s="113" t="s">
        <v>7</v>
      </c>
      <c r="D7" s="114"/>
      <c r="E7" s="115" t="s">
        <v>8</v>
      </c>
      <c r="F7" s="114" t="s">
        <v>9</v>
      </c>
      <c r="G7" s="112" t="s">
        <v>34</v>
      </c>
      <c r="H7" s="113" t="s">
        <v>7</v>
      </c>
      <c r="I7" s="114"/>
      <c r="J7" s="114" t="s">
        <v>10</v>
      </c>
      <c r="K7" s="114" t="s">
        <v>9</v>
      </c>
      <c r="L7" s="112" t="s">
        <v>34</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5" customHeight="1">
      <c r="A9" s="124"/>
      <c r="B9" s="125"/>
      <c r="C9" s="126"/>
      <c r="D9" s="127"/>
      <c r="E9" s="127"/>
      <c r="F9" s="124"/>
      <c r="G9" s="128"/>
      <c r="H9" s="129"/>
      <c r="I9" s="127"/>
      <c r="J9" s="127"/>
      <c r="K9" s="124"/>
      <c r="L9" s="128"/>
      <c r="M9" s="129"/>
      <c r="N9" s="127"/>
      <c r="O9" s="127"/>
      <c r="P9" s="130"/>
    </row>
    <row r="10" spans="1:19">
      <c r="A10" s="131" t="s">
        <v>17</v>
      </c>
      <c r="B10" s="132" t="s">
        <v>17</v>
      </c>
      <c r="C10" s="133" t="s">
        <v>32</v>
      </c>
      <c r="D10" s="134">
        <v>744</v>
      </c>
      <c r="E10" s="135">
        <f>D10/$Q$10*100000</f>
        <v>20.347176432718808</v>
      </c>
      <c r="F10" s="136">
        <f>D10/$D$10*100</f>
        <v>100</v>
      </c>
      <c r="G10" s="132"/>
      <c r="H10" s="133" t="s">
        <v>32</v>
      </c>
      <c r="I10" s="134">
        <v>441</v>
      </c>
      <c r="J10" s="135">
        <f>I10/$R$10*100000</f>
        <v>23.126073546682285</v>
      </c>
      <c r="K10" s="136">
        <f>I10/$I$10*100</f>
        <v>100</v>
      </c>
      <c r="L10" s="137" t="s">
        <v>17</v>
      </c>
      <c r="M10" s="133" t="s">
        <v>32</v>
      </c>
      <c r="N10" s="134">
        <v>303</v>
      </c>
      <c r="O10" s="135">
        <f>N10/$S$10*100000</f>
        <v>17.318358002467438</v>
      </c>
      <c r="P10" s="135">
        <f>N10/$N$10*100</f>
        <v>100</v>
      </c>
      <c r="Q10" s="176">
        <v>3656527</v>
      </c>
      <c r="R10" s="176">
        <v>1906938.5</v>
      </c>
      <c r="S10" s="176">
        <v>1749588.5</v>
      </c>
    </row>
    <row r="11" spans="1:19" ht="15.75">
      <c r="A11" s="131"/>
      <c r="B11" s="138"/>
      <c r="C11" s="139"/>
      <c r="D11" s="134"/>
      <c r="E11" s="135"/>
      <c r="F11" s="136"/>
      <c r="G11" s="138"/>
      <c r="H11" s="139"/>
      <c r="I11" s="134"/>
      <c r="J11" s="135"/>
      <c r="K11" s="136"/>
      <c r="L11" s="140"/>
      <c r="M11" s="139"/>
      <c r="N11" s="134"/>
      <c r="O11" s="135"/>
      <c r="P11" s="135"/>
    </row>
    <row r="12" spans="1:19" s="93" customFormat="1" ht="15">
      <c r="A12" s="131">
        <v>1</v>
      </c>
      <c r="B12" s="141" t="str">
        <f t="shared" ref="B12:B21" si="0">VLOOKUP(C12,$R$32:$S$74,2,FALSE)</f>
        <v>V01-X59, Y85-Y86</v>
      </c>
      <c r="C12" s="133" t="s">
        <v>19</v>
      </c>
      <c r="D12" s="134">
        <v>256</v>
      </c>
      <c r="E12" s="135">
        <f t="shared" ref="E12:E22" si="1">D12/$Q$10*100000</f>
        <v>7.0011789876021702</v>
      </c>
      <c r="F12" s="136">
        <f t="shared" ref="F12:F22" si="2">D12/$D$10*100</f>
        <v>34.408602150537639</v>
      </c>
      <c r="G12" s="141" t="str">
        <f t="shared" ref="G12:G21" si="3">VLOOKUP(H12,$R$32:$S$74,2,FALSE)</f>
        <v>V01-X59, Y85-Y86</v>
      </c>
      <c r="H12" s="133" t="s">
        <v>19</v>
      </c>
      <c r="I12" s="134">
        <v>155</v>
      </c>
      <c r="J12" s="135">
        <f t="shared" ref="J12:J22" si="4">I12/$R$10*100000</f>
        <v>8.1282117907840234</v>
      </c>
      <c r="K12" s="136">
        <f t="shared" ref="K12:K22" si="5">I12/$I$10*100</f>
        <v>35.147392290249435</v>
      </c>
      <c r="L12" s="142" t="str">
        <f t="shared" ref="L12:L21" si="6">VLOOKUP(M12,$R$32:$S$74,2,FALSE)</f>
        <v>V01-X59, Y85-Y86</v>
      </c>
      <c r="M12" s="133" t="s">
        <v>19</v>
      </c>
      <c r="N12" s="134">
        <v>101</v>
      </c>
      <c r="O12" s="135">
        <f t="shared" ref="O12:O22" si="7">N12/$S$10*100000</f>
        <v>5.7727860008224789</v>
      </c>
      <c r="P12" s="135">
        <f t="shared" ref="P12:P22" si="8">N12/$N$10*100</f>
        <v>33.333333333333329</v>
      </c>
    </row>
    <row r="13" spans="1:19" s="93" customFormat="1" ht="15">
      <c r="A13" s="131">
        <v>2</v>
      </c>
      <c r="B13" s="141" t="str">
        <f t="shared" si="0"/>
        <v>C00-C97</v>
      </c>
      <c r="C13" s="133" t="s">
        <v>20</v>
      </c>
      <c r="D13" s="134">
        <v>117</v>
      </c>
      <c r="E13" s="135">
        <f t="shared" si="1"/>
        <v>3.1997575841775543</v>
      </c>
      <c r="F13" s="136">
        <f t="shared" si="2"/>
        <v>15.725806451612904</v>
      </c>
      <c r="G13" s="141" t="str">
        <f t="shared" si="3"/>
        <v>C00-C97</v>
      </c>
      <c r="H13" s="133" t="s">
        <v>20</v>
      </c>
      <c r="I13" s="134">
        <v>67</v>
      </c>
      <c r="J13" s="135">
        <f t="shared" si="4"/>
        <v>3.5134850966614812</v>
      </c>
      <c r="K13" s="136">
        <f t="shared" si="5"/>
        <v>15.192743764172336</v>
      </c>
      <c r="L13" s="142" t="str">
        <f t="shared" si="6"/>
        <v>C00-C97</v>
      </c>
      <c r="M13" s="133" t="s">
        <v>20</v>
      </c>
      <c r="N13" s="134">
        <v>50</v>
      </c>
      <c r="O13" s="135">
        <f t="shared" si="7"/>
        <v>2.8578148518923161</v>
      </c>
      <c r="P13" s="135">
        <f t="shared" si="8"/>
        <v>16.5016501650165</v>
      </c>
    </row>
    <row r="14" spans="1:19" s="93" customFormat="1" ht="24.75" customHeight="1">
      <c r="A14" s="131">
        <v>3</v>
      </c>
      <c r="B14" s="141" t="str">
        <f t="shared" si="0"/>
        <v>Q00-Q99</v>
      </c>
      <c r="C14" s="133" t="s">
        <v>36</v>
      </c>
      <c r="D14" s="134">
        <v>47</v>
      </c>
      <c r="E14" s="135">
        <f t="shared" si="1"/>
        <v>1.2853727047550858</v>
      </c>
      <c r="F14" s="136">
        <f t="shared" si="2"/>
        <v>6.317204301075269</v>
      </c>
      <c r="G14" s="141" t="str">
        <f t="shared" si="3"/>
        <v>Q00-Q99</v>
      </c>
      <c r="H14" s="133" t="s">
        <v>36</v>
      </c>
      <c r="I14" s="134">
        <v>34</v>
      </c>
      <c r="J14" s="135">
        <f t="shared" si="4"/>
        <v>1.7829625863655278</v>
      </c>
      <c r="K14" s="136">
        <f t="shared" si="5"/>
        <v>7.7097505668934234</v>
      </c>
      <c r="L14" s="142" t="str">
        <f t="shared" si="6"/>
        <v>Q00-Q99</v>
      </c>
      <c r="M14" s="133" t="s">
        <v>36</v>
      </c>
      <c r="N14" s="134">
        <v>13</v>
      </c>
      <c r="O14" s="135">
        <f t="shared" si="7"/>
        <v>0.74303186149200229</v>
      </c>
      <c r="P14" s="135">
        <f t="shared" si="8"/>
        <v>4.2904290429042904</v>
      </c>
    </row>
    <row r="15" spans="1:19" s="93" customFormat="1" ht="26.25" customHeight="1">
      <c r="A15" s="131">
        <v>4</v>
      </c>
      <c r="B15" s="141" t="str">
        <f t="shared" si="0"/>
        <v>I01-I02.0, I05-I09, I20-I25, I27, I30-I52</v>
      </c>
      <c r="C15" s="133" t="s">
        <v>37</v>
      </c>
      <c r="D15" s="134">
        <v>34</v>
      </c>
      <c r="E15" s="135">
        <f t="shared" si="1"/>
        <v>0.92984408429091314</v>
      </c>
      <c r="F15" s="136">
        <f t="shared" si="2"/>
        <v>4.56989247311828</v>
      </c>
      <c r="G15" s="141" t="str">
        <f t="shared" si="3"/>
        <v>I01-I02.0, I05-I09, I20-I25, I27, I30-I52</v>
      </c>
      <c r="H15" s="133" t="s">
        <v>37</v>
      </c>
      <c r="I15" s="134">
        <v>22</v>
      </c>
      <c r="J15" s="135">
        <f t="shared" si="4"/>
        <v>1.1536816735306357</v>
      </c>
      <c r="K15" s="136">
        <f t="shared" si="5"/>
        <v>4.9886621315192743</v>
      </c>
      <c r="L15" s="142" t="str">
        <f t="shared" si="6"/>
        <v>I01-I02.0, I05-I09, I20-I25, I27, I30-I52</v>
      </c>
      <c r="M15" s="133" t="s">
        <v>37</v>
      </c>
      <c r="N15" s="134">
        <v>12</v>
      </c>
      <c r="O15" s="135">
        <f t="shared" si="7"/>
        <v>0.68587556445415598</v>
      </c>
      <c r="P15" s="135">
        <f t="shared" si="8"/>
        <v>3.9603960396039604</v>
      </c>
      <c r="R15" s="92"/>
      <c r="S15" s="143"/>
    </row>
    <row r="16" spans="1:19" s="93" customFormat="1" ht="15">
      <c r="A16" s="131">
        <v>5</v>
      </c>
      <c r="B16" s="141" t="str">
        <f t="shared" si="0"/>
        <v>J12-J18</v>
      </c>
      <c r="C16" s="133" t="s">
        <v>22</v>
      </c>
      <c r="D16" s="134">
        <v>16</v>
      </c>
      <c r="E16" s="135">
        <f t="shared" si="1"/>
        <v>0.43757368672513564</v>
      </c>
      <c r="F16" s="136">
        <f t="shared" si="2"/>
        <v>2.1505376344086025</v>
      </c>
      <c r="G16" s="141" t="str">
        <f t="shared" si="3"/>
        <v>J12-J18</v>
      </c>
      <c r="H16" s="133" t="s">
        <v>22</v>
      </c>
      <c r="I16" s="134">
        <v>10</v>
      </c>
      <c r="J16" s="135">
        <f t="shared" si="4"/>
        <v>0.52440076069574348</v>
      </c>
      <c r="K16" s="136">
        <f t="shared" si="5"/>
        <v>2.2675736961451247</v>
      </c>
      <c r="L16" s="142" t="str">
        <f t="shared" si="6"/>
        <v>J12-J18</v>
      </c>
      <c r="M16" s="133" t="s">
        <v>22</v>
      </c>
      <c r="N16" s="134">
        <v>6</v>
      </c>
      <c r="O16" s="135">
        <f t="shared" si="7"/>
        <v>0.34293778222707799</v>
      </c>
      <c r="P16" s="135">
        <f t="shared" si="8"/>
        <v>1.9801980198019802</v>
      </c>
    </row>
    <row r="17" spans="1:19" s="93" customFormat="1" ht="15">
      <c r="A17" s="131">
        <v>6</v>
      </c>
      <c r="B17" s="141" t="str">
        <f t="shared" si="0"/>
        <v>A40-A41</v>
      </c>
      <c r="C17" s="133" t="s">
        <v>25</v>
      </c>
      <c r="D17" s="134">
        <v>12</v>
      </c>
      <c r="E17" s="135">
        <f t="shared" si="1"/>
        <v>0.32818026504385173</v>
      </c>
      <c r="F17" s="136">
        <f t="shared" si="2"/>
        <v>1.6129032258064515</v>
      </c>
      <c r="G17" s="141" t="str">
        <f t="shared" si="3"/>
        <v>A40-A41</v>
      </c>
      <c r="H17" s="133" t="s">
        <v>25</v>
      </c>
      <c r="I17" s="134">
        <v>7</v>
      </c>
      <c r="J17" s="135">
        <f t="shared" si="4"/>
        <v>0.36708053248702044</v>
      </c>
      <c r="K17" s="136">
        <f t="shared" si="5"/>
        <v>1.5873015873015872</v>
      </c>
      <c r="L17" s="142" t="str">
        <f t="shared" si="6"/>
        <v>I60-I69</v>
      </c>
      <c r="M17" s="133" t="s">
        <v>21</v>
      </c>
      <c r="N17" s="134">
        <v>6</v>
      </c>
      <c r="O17" s="135">
        <f t="shared" si="7"/>
        <v>0.34293778222707799</v>
      </c>
      <c r="P17" s="135">
        <f t="shared" si="8"/>
        <v>1.9801980198019802</v>
      </c>
    </row>
    <row r="18" spans="1:19" s="93" customFormat="1" ht="15">
      <c r="A18" s="131">
        <v>7</v>
      </c>
      <c r="B18" s="141" t="str">
        <f t="shared" si="0"/>
        <v>I60-I69</v>
      </c>
      <c r="C18" s="133" t="s">
        <v>21</v>
      </c>
      <c r="D18" s="134">
        <v>10</v>
      </c>
      <c r="E18" s="135">
        <f t="shared" si="1"/>
        <v>0.27348355420320974</v>
      </c>
      <c r="F18" s="136">
        <f t="shared" si="2"/>
        <v>1.3440860215053763</v>
      </c>
      <c r="G18" s="141" t="str">
        <f t="shared" si="3"/>
        <v>X85-Y09, Y87.1</v>
      </c>
      <c r="H18" s="133" t="s">
        <v>38</v>
      </c>
      <c r="I18" s="134">
        <v>5</v>
      </c>
      <c r="J18" s="135">
        <f t="shared" si="4"/>
        <v>0.26220038034787174</v>
      </c>
      <c r="K18" s="136">
        <f t="shared" si="5"/>
        <v>1.1337868480725624</v>
      </c>
      <c r="L18" s="142" t="str">
        <f t="shared" si="6"/>
        <v>A40-A41</v>
      </c>
      <c r="M18" s="133" t="s">
        <v>25</v>
      </c>
      <c r="N18" s="134">
        <v>5</v>
      </c>
      <c r="O18" s="135">
        <f t="shared" si="7"/>
        <v>0.28578148518923163</v>
      </c>
      <c r="P18" s="135">
        <f t="shared" si="8"/>
        <v>1.6501650165016499</v>
      </c>
    </row>
    <row r="19" spans="1:19" s="93" customFormat="1" ht="15">
      <c r="A19" s="131">
        <v>8</v>
      </c>
      <c r="B19" s="141" t="str">
        <f t="shared" si="0"/>
        <v>X85-Y09, Y87.1</v>
      </c>
      <c r="C19" s="133" t="s">
        <v>38</v>
      </c>
      <c r="D19" s="134">
        <v>10</v>
      </c>
      <c r="E19" s="135">
        <f t="shared" si="1"/>
        <v>0.27348355420320974</v>
      </c>
      <c r="F19" s="136">
        <f t="shared" si="2"/>
        <v>1.3440860215053763</v>
      </c>
      <c r="G19" s="141" t="str">
        <f t="shared" si="3"/>
        <v>I60-I69</v>
      </c>
      <c r="H19" s="133" t="s">
        <v>21</v>
      </c>
      <c r="I19" s="134">
        <v>4</v>
      </c>
      <c r="J19" s="135">
        <f t="shared" si="4"/>
        <v>0.20976030427829739</v>
      </c>
      <c r="K19" s="136">
        <f t="shared" si="5"/>
        <v>0.90702947845804993</v>
      </c>
      <c r="L19" s="142" t="str">
        <f t="shared" si="6"/>
        <v>X85-Y09, Y87.1</v>
      </c>
      <c r="M19" s="133" t="s">
        <v>38</v>
      </c>
      <c r="N19" s="134">
        <v>5</v>
      </c>
      <c r="O19" s="135">
        <f t="shared" si="7"/>
        <v>0.28578148518923163</v>
      </c>
      <c r="P19" s="135">
        <f t="shared" si="8"/>
        <v>1.6501650165016499</v>
      </c>
    </row>
    <row r="20" spans="1:19" s="93" customFormat="1" ht="22.5">
      <c r="A20" s="131">
        <v>9</v>
      </c>
      <c r="B20" s="141" t="str">
        <f t="shared" si="0"/>
        <v>X60-X84, Y87.0</v>
      </c>
      <c r="C20" s="133" t="s">
        <v>40</v>
      </c>
      <c r="D20" s="134">
        <v>6</v>
      </c>
      <c r="E20" s="135">
        <f t="shared" si="1"/>
        <v>0.16409013252192586</v>
      </c>
      <c r="F20" s="136">
        <f t="shared" si="2"/>
        <v>0.80645161290322576</v>
      </c>
      <c r="G20" s="141" t="str">
        <f t="shared" si="3"/>
        <v>X60-X84, Y87.0</v>
      </c>
      <c r="H20" s="133" t="s">
        <v>40</v>
      </c>
      <c r="I20" s="134">
        <v>4</v>
      </c>
      <c r="J20" s="135">
        <f t="shared" si="4"/>
        <v>0.20976030427829739</v>
      </c>
      <c r="K20" s="136">
        <f t="shared" si="5"/>
        <v>0.90702947845804993</v>
      </c>
      <c r="L20" s="142" t="str">
        <f t="shared" si="6"/>
        <v>J66, J68-J69</v>
      </c>
      <c r="M20" s="133" t="s">
        <v>42</v>
      </c>
      <c r="N20" s="134">
        <v>3</v>
      </c>
      <c r="O20" s="135">
        <f t="shared" si="7"/>
        <v>0.171468891113539</v>
      </c>
      <c r="P20" s="135">
        <f t="shared" si="8"/>
        <v>0.99009900990099009</v>
      </c>
      <c r="Q20" s="92"/>
      <c r="R20" s="92"/>
    </row>
    <row r="21" spans="1:19" s="93" customFormat="1" ht="25.5" customHeight="1">
      <c r="A21" s="131">
        <v>10</v>
      </c>
      <c r="B21" s="141" t="str">
        <f t="shared" si="0"/>
        <v>J66, J68-J69</v>
      </c>
      <c r="C21" s="133" t="s">
        <v>42</v>
      </c>
      <c r="D21" s="134">
        <v>4</v>
      </c>
      <c r="E21" s="135">
        <f t="shared" si="1"/>
        <v>0.10939342168128391</v>
      </c>
      <c r="F21" s="136">
        <f t="shared" si="2"/>
        <v>0.53763440860215062</v>
      </c>
      <c r="G21" s="141" t="str">
        <f t="shared" si="3"/>
        <v>D50-D64</v>
      </c>
      <c r="H21" s="133" t="s">
        <v>28</v>
      </c>
      <c r="I21" s="134">
        <v>3</v>
      </c>
      <c r="J21" s="135">
        <f t="shared" si="4"/>
        <v>0.15732022820872305</v>
      </c>
      <c r="K21" s="136">
        <f t="shared" si="5"/>
        <v>0.68027210884353739</v>
      </c>
      <c r="L21" s="142" t="str">
        <f t="shared" si="6"/>
        <v>J10-J11</v>
      </c>
      <c r="M21" s="133" t="s">
        <v>31</v>
      </c>
      <c r="N21" s="134">
        <v>3</v>
      </c>
      <c r="O21" s="135">
        <f t="shared" si="7"/>
        <v>0.171468891113539</v>
      </c>
      <c r="P21" s="135">
        <f t="shared" si="8"/>
        <v>0.99009900990099009</v>
      </c>
    </row>
    <row r="22" spans="1:19" s="93" customFormat="1" ht="15">
      <c r="A22" s="131"/>
      <c r="B22" s="144"/>
      <c r="C22" s="133" t="s">
        <v>24</v>
      </c>
      <c r="D22" s="134">
        <f>D10-SUM(D12:D21)</f>
        <v>232</v>
      </c>
      <c r="E22" s="135">
        <f t="shared" si="1"/>
        <v>6.3448184575144673</v>
      </c>
      <c r="F22" s="136">
        <f t="shared" si="2"/>
        <v>31.182795698924732</v>
      </c>
      <c r="G22" s="144"/>
      <c r="H22" s="133" t="s">
        <v>24</v>
      </c>
      <c r="I22" s="134">
        <f>I10-SUM(I12:I21)</f>
        <v>130</v>
      </c>
      <c r="J22" s="135">
        <f t="shared" si="4"/>
        <v>6.8172098890446646</v>
      </c>
      <c r="K22" s="136">
        <f t="shared" si="5"/>
        <v>29.478458049886619</v>
      </c>
      <c r="L22" s="145"/>
      <c r="M22" s="133" t="s">
        <v>24</v>
      </c>
      <c r="N22" s="134">
        <f>N10-SUM(N12:N21)</f>
        <v>99</v>
      </c>
      <c r="O22" s="135">
        <f t="shared" si="7"/>
        <v>5.6584734067467863</v>
      </c>
      <c r="P22" s="135">
        <f t="shared" si="8"/>
        <v>32.673267326732677</v>
      </c>
    </row>
    <row r="23" spans="1:19" s="93" customFormat="1" ht="15.75">
      <c r="A23" s="131"/>
      <c r="B23" s="144"/>
      <c r="C23" s="139"/>
      <c r="D23" s="134"/>
      <c r="E23" s="135"/>
      <c r="F23" s="136"/>
      <c r="G23" s="144"/>
      <c r="H23" s="139"/>
      <c r="I23" s="134"/>
      <c r="J23" s="135"/>
      <c r="K23" s="136"/>
      <c r="L23" s="145"/>
      <c r="M23" s="139"/>
      <c r="N23" s="134"/>
      <c r="O23" s="135"/>
      <c r="P23" s="135"/>
    </row>
    <row r="24" spans="1:19" s="93" customFormat="1" ht="15.75">
      <c r="A24" s="146"/>
      <c r="B24" s="147"/>
      <c r="C24" s="148"/>
      <c r="D24" s="149"/>
      <c r="E24" s="150"/>
      <c r="F24" s="151"/>
      <c r="G24" s="147"/>
      <c r="H24" s="148"/>
      <c r="I24" s="149"/>
      <c r="J24" s="150"/>
      <c r="K24" s="151"/>
      <c r="L24" s="152"/>
      <c r="M24" s="148"/>
      <c r="N24" s="149"/>
      <c r="O24" s="150"/>
      <c r="P24" s="150"/>
    </row>
    <row r="25" spans="1:19" s="93" customFormat="1" ht="15.75">
      <c r="A25" s="131">
        <v>11</v>
      </c>
      <c r="B25" s="141" t="str">
        <f>VLOOKUP(C25,$R$32:$S$74,2,FALSE)</f>
        <v>D50-D64</v>
      </c>
      <c r="C25" s="133" t="s">
        <v>28</v>
      </c>
      <c r="D25" s="134">
        <v>3</v>
      </c>
      <c r="E25" s="135">
        <f>D25/$Q$10*100000</f>
        <v>8.2045066260962932E-2</v>
      </c>
      <c r="F25" s="136">
        <f>D25/$D$10*100</f>
        <v>0.40322580645161288</v>
      </c>
      <c r="G25" s="141" t="str">
        <f>VLOOKUP(H25,$R$32:$S$74,2,FALSE)</f>
        <v>B15-B19</v>
      </c>
      <c r="H25" s="133" t="s">
        <v>49</v>
      </c>
      <c r="I25" s="134">
        <v>2</v>
      </c>
      <c r="J25" s="135">
        <f>I25/$R$10*100000</f>
        <v>0.1048801521391487</v>
      </c>
      <c r="K25" s="136">
        <f>I25/$I$10*100</f>
        <v>0.45351473922902497</v>
      </c>
      <c r="L25" s="142" t="str">
        <f>VLOOKUP(M25,$R$32:$S$74,2,FALSE)</f>
        <v>J40-J47</v>
      </c>
      <c r="M25" s="133" t="s">
        <v>44</v>
      </c>
      <c r="N25" s="134">
        <v>3</v>
      </c>
      <c r="O25" s="135">
        <f>N25/$S$10*100000</f>
        <v>0.171468891113539</v>
      </c>
      <c r="P25" s="135">
        <f>N25/$N$10*100</f>
        <v>0.99009900990099009</v>
      </c>
      <c r="Q25" s="92"/>
      <c r="R25" s="92"/>
    </row>
    <row r="26" spans="1:19" s="93" customFormat="1" ht="22.5">
      <c r="A26" s="131">
        <v>12</v>
      </c>
      <c r="B26" s="141" t="str">
        <f>VLOOKUP(C26,$R$32:$S$74,2,FALSE)</f>
        <v>J10-J11</v>
      </c>
      <c r="C26" s="133" t="s">
        <v>31</v>
      </c>
      <c r="D26" s="134">
        <v>3</v>
      </c>
      <c r="E26" s="135">
        <f>D26/$Q$10*100000</f>
        <v>8.2045066260962932E-2</v>
      </c>
      <c r="F26" s="136">
        <f>D26/$D$10*100</f>
        <v>0.40322580645161288</v>
      </c>
      <c r="G26" s="141" t="str">
        <f>VLOOKUP(H26,$R$32:$S$74,2,FALSE)</f>
        <v>G12</v>
      </c>
      <c r="H26" s="133" t="s">
        <v>43</v>
      </c>
      <c r="I26" s="134">
        <v>2</v>
      </c>
      <c r="J26" s="135">
        <f>I26/$R$10*100000</f>
        <v>0.1048801521391487</v>
      </c>
      <c r="K26" s="136">
        <f>I26/$I$10*100</f>
        <v>0.45351473922902497</v>
      </c>
      <c r="L26" s="142" t="str">
        <f>VLOOKUP(M26,$R$32:$S$74,2,FALSE)</f>
        <v>M00-M99</v>
      </c>
      <c r="M26" s="133" t="s">
        <v>39</v>
      </c>
      <c r="N26" s="134">
        <v>3</v>
      </c>
      <c r="O26" s="135">
        <f>N26/$S$10*100000</f>
        <v>0.171468891113539</v>
      </c>
      <c r="P26" s="135">
        <f>N26/$N$10*100</f>
        <v>0.99009900990099009</v>
      </c>
    </row>
    <row r="27" spans="1:19" s="93" customFormat="1" ht="22.5">
      <c r="A27" s="131">
        <v>13</v>
      </c>
      <c r="B27" s="141" t="str">
        <f>VLOOKUP(C27,$R$32:$S$74,2,FALSE)</f>
        <v>J40-J47</v>
      </c>
      <c r="C27" s="133" t="s">
        <v>44</v>
      </c>
      <c r="D27" s="134">
        <v>3</v>
      </c>
      <c r="E27" s="135">
        <f>D27/$Q$10*100000</f>
        <v>8.2045066260962932E-2</v>
      </c>
      <c r="F27" s="136">
        <f>D27/$D$10*100</f>
        <v>0.40322580645161288</v>
      </c>
      <c r="G27" s="141" t="str">
        <f>VLOOKUP(H27,$R$32:$S$74,2,FALSE)</f>
        <v>J66, J68-J69</v>
      </c>
      <c r="H27" s="133" t="s">
        <v>42</v>
      </c>
      <c r="I27" s="134">
        <v>1</v>
      </c>
      <c r="J27" s="135">
        <f>I27/$R$10*100000</f>
        <v>5.2440076069574348E-2</v>
      </c>
      <c r="K27" s="136">
        <f>I27/$I$10*100</f>
        <v>0.22675736961451248</v>
      </c>
      <c r="L27" s="142" t="str">
        <f>VLOOKUP(M27,$R$32:$S$74,2,FALSE)</f>
        <v>X60-X84, Y87.0</v>
      </c>
      <c r="M27" s="133" t="s">
        <v>40</v>
      </c>
      <c r="N27" s="134">
        <v>2</v>
      </c>
      <c r="O27" s="135">
        <f>N27/$S$10*100000</f>
        <v>0.11431259407569266</v>
      </c>
      <c r="P27" s="135">
        <f>N27/$N$10*100</f>
        <v>0.66006600660066006</v>
      </c>
      <c r="Q27" s="92"/>
      <c r="R27" s="92"/>
    </row>
    <row r="28" spans="1:19" s="93" customFormat="1" ht="22.5">
      <c r="A28" s="131">
        <v>14</v>
      </c>
      <c r="B28" s="141" t="str">
        <f>VLOOKUP(C28,$R$32:$S$74,2,FALSE)</f>
        <v>M00-M99</v>
      </c>
      <c r="C28" s="133" t="s">
        <v>39</v>
      </c>
      <c r="D28" s="134">
        <v>3</v>
      </c>
      <c r="E28" s="135">
        <f>D28/$Q$10*100000</f>
        <v>8.2045066260962932E-2</v>
      </c>
      <c r="F28" s="136">
        <f>D28/$D$10*100</f>
        <v>0.40322580645161288</v>
      </c>
      <c r="G28" s="141" t="str">
        <f>VLOOKUP(H28,$R$32:$S$74,2,FALSE)</f>
        <v>N00-N07, N17-N19, N25-N27</v>
      </c>
      <c r="H28" s="133" t="s">
        <v>41</v>
      </c>
      <c r="I28" s="134">
        <v>1</v>
      </c>
      <c r="J28" s="135">
        <f>I28/$R$10*100000</f>
        <v>5.2440076069574348E-2</v>
      </c>
      <c r="K28" s="136">
        <f>I28/$I$10*100</f>
        <v>0.22675736961451248</v>
      </c>
      <c r="L28" s="142" t="str">
        <f>VLOOKUP(M28,$R$32:$S$74,2,FALSE)</f>
        <v>N00-N07, N17-N19, N25-N27</v>
      </c>
      <c r="M28" s="133" t="s">
        <v>41</v>
      </c>
      <c r="N28" s="134">
        <v>2</v>
      </c>
      <c r="O28" s="135">
        <f>N28/$S$10*100000</f>
        <v>0.11431259407569266</v>
      </c>
      <c r="P28" s="135">
        <f>N28/$N$10*100</f>
        <v>0.66006600660066006</v>
      </c>
    </row>
    <row r="29" spans="1:19" s="93" customFormat="1" ht="21">
      <c r="A29" s="153">
        <v>15</v>
      </c>
      <c r="B29" s="154" t="str">
        <f>VLOOKUP(C29,$R$32:$S$74,2,FALSE)</f>
        <v>N00-N07, N17-N19, N25-N27</v>
      </c>
      <c r="C29" s="155" t="s">
        <v>41</v>
      </c>
      <c r="D29" s="156">
        <v>3</v>
      </c>
      <c r="E29" s="157">
        <f>D29/$Q$10*100000</f>
        <v>8.2045066260962932E-2</v>
      </c>
      <c r="F29" s="158">
        <f>D29/$D$10*100</f>
        <v>0.40322580645161288</v>
      </c>
      <c r="G29" s="154" t="str">
        <f>VLOOKUP(H29,$R$32:$S$74,2,FALSE)</f>
        <v>A15-A19</v>
      </c>
      <c r="H29" s="155" t="s">
        <v>30</v>
      </c>
      <c r="I29" s="156">
        <v>1</v>
      </c>
      <c r="J29" s="157">
        <f>I29/$R$10*100000</f>
        <v>5.2440076069574348E-2</v>
      </c>
      <c r="K29" s="158">
        <f>I29/$I$10*100</f>
        <v>0.22675736961451248</v>
      </c>
      <c r="L29" s="154" t="str">
        <f>VLOOKUP(M29,$R$32:$S$74,2,FALSE)</f>
        <v>A15-A19</v>
      </c>
      <c r="M29" s="155" t="s">
        <v>30</v>
      </c>
      <c r="N29" s="156">
        <v>1</v>
      </c>
      <c r="O29" s="157">
        <f>N29/$S$10*100000</f>
        <v>5.7156297037846332E-2</v>
      </c>
      <c r="P29" s="157">
        <f>N29/$N$10*100</f>
        <v>0.33003300330033003</v>
      </c>
    </row>
    <row r="30" spans="1:19" s="93" customFormat="1" ht="2.25" customHeight="1">
      <c r="A30" s="130"/>
      <c r="B30" s="159"/>
      <c r="C30" s="160"/>
      <c r="D30" s="161"/>
      <c r="E30" s="162"/>
      <c r="F30" s="162"/>
      <c r="G30" s="141"/>
      <c r="H30" s="163"/>
      <c r="I30" s="161"/>
      <c r="J30" s="162"/>
      <c r="K30" s="162"/>
      <c r="L30" s="164"/>
      <c r="M30" s="163"/>
      <c r="N30" s="161"/>
      <c r="O30" s="162"/>
      <c r="P30" s="162"/>
    </row>
    <row r="31" spans="1:19" s="166" customFormat="1" ht="24" customHeight="1">
      <c r="A31" s="165" t="s">
        <v>117</v>
      </c>
      <c r="B31" s="87"/>
      <c r="I31" s="167"/>
      <c r="J31" s="167"/>
      <c r="K31" s="167"/>
      <c r="L31" s="87"/>
      <c r="M31" s="87"/>
      <c r="N31" s="167"/>
      <c r="O31" s="167"/>
      <c r="P31" s="167"/>
    </row>
    <row r="32" spans="1:19" s="169" customFormat="1" ht="15.75">
      <c r="A32" s="168" t="s">
        <v>17</v>
      </c>
      <c r="B32" s="92"/>
      <c r="C32" s="94"/>
      <c r="H32" s="94"/>
      <c r="I32" s="168"/>
      <c r="J32" s="168"/>
      <c r="K32" s="168"/>
      <c r="M32" s="94"/>
      <c r="N32" s="168"/>
      <c r="O32" s="168"/>
      <c r="P32" s="168"/>
      <c r="R32" t="s">
        <v>106</v>
      </c>
      <c r="S32" s="177" t="s">
        <v>107</v>
      </c>
    </row>
    <row r="33" spans="1:19" s="143" customFormat="1">
      <c r="A33" s="92"/>
      <c r="B33" s="92"/>
      <c r="C33" s="95"/>
      <c r="D33" s="92"/>
      <c r="E33" s="92"/>
      <c r="F33" s="92"/>
      <c r="G33" s="92"/>
      <c r="H33" s="95"/>
      <c r="I33" s="92"/>
      <c r="J33" s="92"/>
      <c r="K33" s="92"/>
      <c r="L33" s="92"/>
      <c r="M33" s="95"/>
      <c r="N33" s="92"/>
      <c r="O33" s="92"/>
      <c r="P33" s="92"/>
      <c r="Q33" s="92"/>
      <c r="R33" t="s">
        <v>32</v>
      </c>
      <c r="S33" s="177" t="s">
        <v>45</v>
      </c>
    </row>
    <row r="34" spans="1:19" s="143" customFormat="1">
      <c r="A34" s="92"/>
      <c r="B34" s="92"/>
      <c r="C34"/>
      <c r="D34"/>
      <c r="E34"/>
      <c r="F34" s="92"/>
      <c r="G34" s="92"/>
      <c r="H34" s="95"/>
      <c r="I34" s="92"/>
      <c r="J34" s="92"/>
      <c r="K34" s="92"/>
      <c r="L34" s="92"/>
      <c r="M34" s="95"/>
      <c r="N34" s="92"/>
      <c r="O34" s="92"/>
      <c r="P34" s="92"/>
      <c r="Q34" s="92"/>
      <c r="R34" t="s">
        <v>108</v>
      </c>
      <c r="S34" s="177" t="s">
        <v>46</v>
      </c>
    </row>
    <row r="35" spans="1:19" s="143" customFormat="1">
      <c r="A35" s="92"/>
      <c r="B35" s="92"/>
      <c r="C35"/>
      <c r="D35"/>
      <c r="E35"/>
      <c r="F35" s="92"/>
      <c r="G35" s="92"/>
      <c r="H35" s="95"/>
      <c r="I35" s="92"/>
      <c r="J35" s="92"/>
      <c r="K35" s="92"/>
      <c r="L35" s="92"/>
      <c r="M35" s="95"/>
      <c r="N35" s="92"/>
      <c r="O35" s="92"/>
      <c r="P35" s="92"/>
      <c r="Q35" s="92"/>
      <c r="R35" t="s">
        <v>30</v>
      </c>
      <c r="S35" s="177" t="s">
        <v>47</v>
      </c>
    </row>
    <row r="36" spans="1:19" s="143" customFormat="1">
      <c r="A36" s="92"/>
      <c r="B36" s="92"/>
      <c r="C36"/>
      <c r="D36"/>
      <c r="E36"/>
      <c r="F36" s="92"/>
      <c r="G36" s="92"/>
      <c r="H36" s="95"/>
      <c r="I36" s="92"/>
      <c r="J36" s="92"/>
      <c r="K36" s="92"/>
      <c r="L36" s="92"/>
      <c r="M36" s="95"/>
      <c r="N36" s="92"/>
      <c r="O36" s="92"/>
      <c r="P36" s="92"/>
      <c r="Q36" s="92"/>
      <c r="R36" t="s">
        <v>25</v>
      </c>
      <c r="S36" s="177" t="s">
        <v>48</v>
      </c>
    </row>
    <row r="37" spans="1:19" s="143" customFormat="1">
      <c r="A37" s="92"/>
      <c r="B37" s="92"/>
      <c r="C37" s="95"/>
      <c r="D37" s="92"/>
      <c r="E37" s="92"/>
      <c r="F37" s="92"/>
      <c r="G37" s="92"/>
      <c r="H37" s="95"/>
      <c r="I37" s="92"/>
      <c r="J37" s="92"/>
      <c r="K37" s="92"/>
      <c r="L37" s="92"/>
      <c r="M37" s="95"/>
      <c r="N37" s="92"/>
      <c r="O37" s="92"/>
      <c r="P37" s="92"/>
      <c r="Q37" s="92"/>
      <c r="R37" t="s">
        <v>49</v>
      </c>
      <c r="S37" s="177" t="s">
        <v>50</v>
      </c>
    </row>
    <row r="38" spans="1:19" s="143" customFormat="1">
      <c r="A38" s="92"/>
      <c r="B38" s="92"/>
      <c r="C38" s="95"/>
      <c r="D38" s="92"/>
      <c r="E38" s="92"/>
      <c r="F38" s="92"/>
      <c r="G38" s="92"/>
      <c r="H38" s="95"/>
      <c r="I38" s="92"/>
      <c r="J38" s="92"/>
      <c r="K38" s="92"/>
      <c r="L38" s="92"/>
      <c r="M38" s="95"/>
      <c r="N38" s="92"/>
      <c r="O38" s="92"/>
      <c r="P38" s="92"/>
      <c r="Q38" s="92"/>
      <c r="R38" t="s">
        <v>51</v>
      </c>
      <c r="S38" s="177" t="s">
        <v>52</v>
      </c>
    </row>
    <row r="39" spans="1:19" s="143" customFormat="1">
      <c r="A39" s="92"/>
      <c r="B39" s="92"/>
      <c r="C39" s="95"/>
      <c r="D39" s="92"/>
      <c r="E39" s="92"/>
      <c r="F39" s="92"/>
      <c r="G39" s="92"/>
      <c r="H39" s="95"/>
      <c r="I39" s="92"/>
      <c r="J39" s="92"/>
      <c r="K39" s="92"/>
      <c r="L39" s="92"/>
      <c r="M39" s="95"/>
      <c r="N39" s="92"/>
      <c r="O39" s="92"/>
      <c r="P39" s="92"/>
      <c r="Q39" s="92"/>
      <c r="R39" t="s">
        <v>20</v>
      </c>
      <c r="S39" s="177" t="s">
        <v>53</v>
      </c>
    </row>
    <row r="40" spans="1:19" s="143" customFormat="1">
      <c r="A40" s="92"/>
      <c r="B40" s="92"/>
      <c r="C40" s="95"/>
      <c r="D40" s="92"/>
      <c r="E40" s="92"/>
      <c r="F40" s="92"/>
      <c r="G40" s="92"/>
      <c r="H40" s="95"/>
      <c r="I40" s="92"/>
      <c r="J40" s="92"/>
      <c r="K40" s="92"/>
      <c r="L40" s="92"/>
      <c r="M40" s="95"/>
      <c r="N40" s="92"/>
      <c r="O40" s="92"/>
      <c r="P40" s="92"/>
      <c r="Q40" s="92"/>
      <c r="R40" t="s">
        <v>54</v>
      </c>
      <c r="S40" s="177" t="s">
        <v>55</v>
      </c>
    </row>
    <row r="41" spans="1:19" s="143" customFormat="1">
      <c r="A41" s="92"/>
      <c r="B41" s="92"/>
      <c r="C41" s="95"/>
      <c r="D41" s="92"/>
      <c r="E41" s="92"/>
      <c r="F41" s="92"/>
      <c r="G41" s="92"/>
      <c r="H41" s="95"/>
      <c r="I41" s="92"/>
      <c r="J41" s="92"/>
      <c r="K41" s="92"/>
      <c r="L41" s="92"/>
      <c r="M41" s="95"/>
      <c r="N41" s="92"/>
      <c r="O41" s="92"/>
      <c r="P41" s="92"/>
      <c r="Q41" s="92"/>
      <c r="R41" t="s">
        <v>28</v>
      </c>
      <c r="S41" s="177" t="s">
        <v>56</v>
      </c>
    </row>
    <row r="42" spans="1:19" s="143" customFormat="1">
      <c r="A42" s="92"/>
      <c r="B42" s="92"/>
      <c r="C42" s="95"/>
      <c r="D42" s="92"/>
      <c r="E42" s="92"/>
      <c r="F42" s="92"/>
      <c r="G42" s="92"/>
      <c r="H42" s="95"/>
      <c r="I42" s="92"/>
      <c r="J42" s="92"/>
      <c r="K42" s="92"/>
      <c r="L42" s="92"/>
      <c r="M42" s="95"/>
      <c r="N42" s="92"/>
      <c r="O42" s="92"/>
      <c r="P42" s="92"/>
      <c r="Q42" s="92"/>
      <c r="R42" t="s">
        <v>26</v>
      </c>
      <c r="S42" s="177" t="s">
        <v>57</v>
      </c>
    </row>
    <row r="43" spans="1:19" s="143" customFormat="1">
      <c r="A43" s="92"/>
      <c r="B43" s="92"/>
      <c r="C43" s="95"/>
      <c r="D43" s="92"/>
      <c r="E43" s="92"/>
      <c r="F43" s="92"/>
      <c r="G43" s="92"/>
      <c r="H43" s="95"/>
      <c r="I43" s="92"/>
      <c r="J43" s="92"/>
      <c r="K43" s="92"/>
      <c r="L43" s="92"/>
      <c r="M43" s="95"/>
      <c r="N43" s="92"/>
      <c r="O43" s="92"/>
      <c r="P43" s="92"/>
      <c r="Q43" s="92"/>
      <c r="R43" t="s">
        <v>58</v>
      </c>
      <c r="S43" s="177" t="s">
        <v>59</v>
      </c>
    </row>
    <row r="44" spans="1:19" s="143" customFormat="1">
      <c r="A44" s="92"/>
      <c r="B44" s="92"/>
      <c r="C44" s="95"/>
      <c r="D44" s="92"/>
      <c r="E44" s="92"/>
      <c r="F44" s="92"/>
      <c r="G44" s="92"/>
      <c r="H44" s="95"/>
      <c r="I44" s="92"/>
      <c r="J44" s="92"/>
      <c r="K44" s="92"/>
      <c r="L44" s="92"/>
      <c r="M44" s="95"/>
      <c r="N44" s="92"/>
      <c r="O44" s="92"/>
      <c r="P44" s="92"/>
      <c r="Q44" s="92"/>
      <c r="R44" t="s">
        <v>27</v>
      </c>
      <c r="S44" s="177" t="s">
        <v>60</v>
      </c>
    </row>
    <row r="45" spans="1:19" s="143" customFormat="1">
      <c r="A45" s="92"/>
      <c r="B45" s="92"/>
      <c r="C45" s="95"/>
      <c r="D45" s="92"/>
      <c r="E45" s="92"/>
      <c r="F45" s="92"/>
      <c r="G45" s="92"/>
      <c r="H45" s="95"/>
      <c r="I45" s="92"/>
      <c r="J45" s="92"/>
      <c r="K45" s="92"/>
      <c r="L45" s="92"/>
      <c r="M45" s="95"/>
      <c r="N45" s="92"/>
      <c r="O45" s="92"/>
      <c r="P45" s="92"/>
      <c r="Q45" s="92"/>
      <c r="R45" t="s">
        <v>43</v>
      </c>
      <c r="S45" s="177" t="s">
        <v>61</v>
      </c>
    </row>
    <row r="46" spans="1:19" s="143" customFormat="1">
      <c r="A46" s="92"/>
      <c r="B46" s="92"/>
      <c r="C46" s="95"/>
      <c r="D46" s="92"/>
      <c r="E46" s="92"/>
      <c r="F46" s="92"/>
      <c r="G46" s="92"/>
      <c r="H46" s="95"/>
      <c r="I46" s="92"/>
      <c r="J46" s="92"/>
      <c r="K46" s="92"/>
      <c r="L46" s="92"/>
      <c r="M46" s="95"/>
      <c r="N46" s="92"/>
      <c r="O46" s="92"/>
      <c r="P46" s="92"/>
      <c r="Q46" s="92"/>
      <c r="R46" t="s">
        <v>62</v>
      </c>
      <c r="S46" s="177" t="s">
        <v>63</v>
      </c>
    </row>
    <row r="47" spans="1:19" s="143" customFormat="1">
      <c r="A47" s="92"/>
      <c r="B47" s="92"/>
      <c r="C47" s="95"/>
      <c r="D47" s="92"/>
      <c r="E47" s="92"/>
      <c r="F47" s="92"/>
      <c r="G47" s="92"/>
      <c r="H47" s="95"/>
      <c r="I47" s="92"/>
      <c r="J47" s="92"/>
      <c r="K47" s="92"/>
      <c r="L47" s="92"/>
      <c r="M47" s="95"/>
      <c r="N47" s="92"/>
      <c r="O47" s="92"/>
      <c r="P47" s="92"/>
      <c r="Q47" s="92"/>
      <c r="R47" t="s">
        <v>64</v>
      </c>
      <c r="S47" s="177" t="s">
        <v>65</v>
      </c>
    </row>
    <row r="48" spans="1:19" s="143" customFormat="1">
      <c r="A48" s="92"/>
      <c r="B48" s="92"/>
      <c r="C48" s="95"/>
      <c r="D48" s="92"/>
      <c r="E48" s="92"/>
      <c r="F48" s="92"/>
      <c r="G48" s="92"/>
      <c r="H48" s="95"/>
      <c r="I48" s="92"/>
      <c r="J48" s="92"/>
      <c r="K48" s="92"/>
      <c r="L48" s="92"/>
      <c r="M48" s="95"/>
      <c r="N48" s="92"/>
      <c r="O48" s="92"/>
      <c r="P48" s="92"/>
      <c r="Q48" s="92"/>
      <c r="R48" t="s">
        <v>66</v>
      </c>
      <c r="S48" s="177" t="s">
        <v>67</v>
      </c>
    </row>
    <row r="49" spans="1:19" s="143" customFormat="1">
      <c r="A49" s="92"/>
      <c r="B49" s="92"/>
      <c r="C49" s="95"/>
      <c r="D49" s="92"/>
      <c r="E49" s="92"/>
      <c r="F49" s="92"/>
      <c r="G49" s="92"/>
      <c r="H49" s="95"/>
      <c r="I49" s="92"/>
      <c r="J49" s="92"/>
      <c r="K49" s="92"/>
      <c r="L49" s="92"/>
      <c r="M49" s="95"/>
      <c r="N49" s="92"/>
      <c r="O49" s="92"/>
      <c r="P49" s="92"/>
      <c r="Q49" s="92"/>
      <c r="R49" t="s">
        <v>37</v>
      </c>
      <c r="S49" s="177" t="s">
        <v>68</v>
      </c>
    </row>
    <row r="50" spans="1:19" s="143" customFormat="1">
      <c r="A50" s="92"/>
      <c r="B50" s="92"/>
      <c r="C50" s="95"/>
      <c r="D50" s="92"/>
      <c r="E50" s="92"/>
      <c r="F50" s="92"/>
      <c r="G50" s="92"/>
      <c r="H50" s="95"/>
      <c r="I50" s="92"/>
      <c r="J50" s="92"/>
      <c r="K50" s="92"/>
      <c r="L50" s="92"/>
      <c r="M50" s="95"/>
      <c r="N50" s="92"/>
      <c r="O50" s="92"/>
      <c r="P50" s="92"/>
      <c r="Q50" s="92"/>
      <c r="R50" t="s">
        <v>21</v>
      </c>
      <c r="S50" s="177" t="s">
        <v>69</v>
      </c>
    </row>
    <row r="51" spans="1:19" s="143" customFormat="1">
      <c r="A51" s="92"/>
      <c r="B51" s="92"/>
      <c r="C51" s="95"/>
      <c r="D51" s="92"/>
      <c r="E51" s="92"/>
      <c r="F51" s="92"/>
      <c r="G51" s="92"/>
      <c r="H51" s="95"/>
      <c r="I51" s="92"/>
      <c r="J51" s="92"/>
      <c r="K51" s="92"/>
      <c r="L51" s="92"/>
      <c r="M51" s="95"/>
      <c r="N51" s="92"/>
      <c r="O51" s="92"/>
      <c r="P51" s="92"/>
      <c r="Q51" s="92"/>
      <c r="R51" t="s">
        <v>70</v>
      </c>
      <c r="S51" s="177" t="s">
        <v>71</v>
      </c>
    </row>
    <row r="52" spans="1:19" s="143" customFormat="1">
      <c r="A52" s="92"/>
      <c r="B52" s="92"/>
      <c r="C52" s="95"/>
      <c r="D52" s="92"/>
      <c r="E52" s="92"/>
      <c r="F52" s="92"/>
      <c r="G52" s="92"/>
      <c r="H52" s="95"/>
      <c r="I52" s="92"/>
      <c r="J52" s="92"/>
      <c r="K52" s="92"/>
      <c r="L52" s="92"/>
      <c r="M52" s="95"/>
      <c r="N52" s="92"/>
      <c r="O52" s="92"/>
      <c r="P52" s="92"/>
      <c r="Q52" s="92"/>
      <c r="R52" t="s">
        <v>72</v>
      </c>
      <c r="S52" s="177" t="s">
        <v>73</v>
      </c>
    </row>
    <row r="53" spans="1:19" s="143" customFormat="1">
      <c r="A53" s="92"/>
      <c r="B53" s="92"/>
      <c r="C53" s="95"/>
      <c r="D53" s="92"/>
      <c r="E53" s="92"/>
      <c r="F53" s="92"/>
      <c r="G53" s="92"/>
      <c r="H53" s="95"/>
      <c r="I53" s="92"/>
      <c r="J53" s="92"/>
      <c r="K53" s="92"/>
      <c r="L53" s="92"/>
      <c r="M53" s="95"/>
      <c r="N53" s="92"/>
      <c r="O53" s="92"/>
      <c r="P53" s="92"/>
      <c r="Q53" s="92"/>
      <c r="R53" t="s">
        <v>31</v>
      </c>
      <c r="S53" s="177" t="s">
        <v>74</v>
      </c>
    </row>
    <row r="54" spans="1:19" s="143" customFormat="1">
      <c r="A54" s="92"/>
      <c r="B54" s="92"/>
      <c r="C54" s="95"/>
      <c r="D54" s="92"/>
      <c r="E54" s="92"/>
      <c r="F54" s="92"/>
      <c r="G54" s="92"/>
      <c r="H54" s="95"/>
      <c r="I54" s="92"/>
      <c r="J54" s="92"/>
      <c r="K54" s="92"/>
      <c r="L54" s="92"/>
      <c r="M54" s="95"/>
      <c r="N54" s="92"/>
      <c r="O54" s="92"/>
      <c r="P54" s="92"/>
      <c r="Q54" s="92"/>
      <c r="R54" t="s">
        <v>22</v>
      </c>
      <c r="S54" s="177" t="s">
        <v>75</v>
      </c>
    </row>
    <row r="55" spans="1:19" s="143" customFormat="1">
      <c r="A55" s="92"/>
      <c r="B55" s="92"/>
      <c r="C55" s="95"/>
      <c r="D55" s="92"/>
      <c r="E55" s="92"/>
      <c r="F55" s="92"/>
      <c r="G55" s="92"/>
      <c r="H55" s="95"/>
      <c r="I55" s="92"/>
      <c r="J55" s="92"/>
      <c r="K55" s="92"/>
      <c r="L55" s="92"/>
      <c r="M55" s="95"/>
      <c r="N55" s="92"/>
      <c r="O55" s="92"/>
      <c r="P55" s="92"/>
      <c r="Q55" s="92"/>
      <c r="R55" t="s">
        <v>76</v>
      </c>
      <c r="S55" s="177" t="s">
        <v>77</v>
      </c>
    </row>
    <row r="56" spans="1:19" s="143" customFormat="1">
      <c r="A56" s="92"/>
      <c r="B56" s="92"/>
      <c r="C56" s="95"/>
      <c r="D56" s="92"/>
      <c r="E56" s="92"/>
      <c r="F56" s="92"/>
      <c r="G56" s="92"/>
      <c r="H56" s="95"/>
      <c r="I56" s="92"/>
      <c r="J56" s="92"/>
      <c r="K56" s="92"/>
      <c r="L56" s="92"/>
      <c r="M56" s="95"/>
      <c r="N56" s="92"/>
      <c r="O56" s="92"/>
      <c r="P56" s="92"/>
      <c r="Q56" s="92"/>
      <c r="R56" t="s">
        <v>109</v>
      </c>
      <c r="S56" s="177" t="s">
        <v>110</v>
      </c>
    </row>
    <row r="57" spans="1:19" s="143" customFormat="1">
      <c r="A57" s="92"/>
      <c r="B57" s="92"/>
      <c r="C57" s="95"/>
      <c r="D57" s="92"/>
      <c r="E57" s="92"/>
      <c r="F57" s="92"/>
      <c r="G57" s="92"/>
      <c r="H57" s="95"/>
      <c r="I57" s="92"/>
      <c r="J57" s="92"/>
      <c r="K57" s="92"/>
      <c r="L57" s="92"/>
      <c r="M57" s="95"/>
      <c r="N57" s="92"/>
      <c r="O57" s="92"/>
      <c r="P57" s="92"/>
      <c r="Q57" s="92"/>
      <c r="R57" t="s">
        <v>78</v>
      </c>
      <c r="S57" s="177" t="s">
        <v>79</v>
      </c>
    </row>
    <row r="58" spans="1:19" s="143" customFormat="1">
      <c r="A58" s="92"/>
      <c r="B58" s="92"/>
      <c r="C58" s="95"/>
      <c r="D58" s="92"/>
      <c r="E58" s="92"/>
      <c r="F58" s="92"/>
      <c r="G58" s="92"/>
      <c r="H58" s="95"/>
      <c r="I58" s="92"/>
      <c r="J58" s="92"/>
      <c r="K58" s="92"/>
      <c r="L58" s="92"/>
      <c r="M58" s="95"/>
      <c r="N58" s="92"/>
      <c r="O58" s="92"/>
      <c r="P58" s="92"/>
      <c r="Q58" s="92"/>
      <c r="R58" t="s">
        <v>42</v>
      </c>
      <c r="S58" s="177" t="s">
        <v>80</v>
      </c>
    </row>
    <row r="59" spans="1:19" s="143" customFormat="1">
      <c r="A59" s="92"/>
      <c r="B59" s="92"/>
      <c r="C59" s="95"/>
      <c r="D59" s="92"/>
      <c r="E59" s="92"/>
      <c r="F59" s="92"/>
      <c r="G59" s="92"/>
      <c r="H59" s="95"/>
      <c r="I59" s="92"/>
      <c r="J59" s="92"/>
      <c r="K59" s="92"/>
      <c r="L59" s="92"/>
      <c r="M59" s="95"/>
      <c r="N59" s="92"/>
      <c r="O59" s="92"/>
      <c r="P59" s="92"/>
      <c r="Q59" s="92"/>
      <c r="R59" t="s">
        <v>81</v>
      </c>
      <c r="S59" s="177" t="s">
        <v>82</v>
      </c>
    </row>
    <row r="60" spans="1:19" s="143" customFormat="1">
      <c r="A60" s="92"/>
      <c r="B60" s="92"/>
      <c r="C60" s="95"/>
      <c r="D60" s="92"/>
      <c r="E60" s="92"/>
      <c r="F60" s="92"/>
      <c r="G60" s="92"/>
      <c r="H60" s="95"/>
      <c r="I60" s="92"/>
      <c r="J60" s="92"/>
      <c r="K60" s="92"/>
      <c r="L60" s="92"/>
      <c r="M60" s="95"/>
      <c r="N60" s="92"/>
      <c r="O60" s="92"/>
      <c r="P60" s="92"/>
      <c r="Q60" s="92"/>
      <c r="R60" t="s">
        <v>83</v>
      </c>
      <c r="S60" s="177" t="s">
        <v>84</v>
      </c>
    </row>
    <row r="61" spans="1:19" s="143" customFormat="1">
      <c r="A61" s="92"/>
      <c r="B61" s="92"/>
      <c r="C61" s="95"/>
      <c r="D61" s="92"/>
      <c r="E61" s="92"/>
      <c r="F61" s="92"/>
      <c r="G61" s="92"/>
      <c r="H61" s="95"/>
      <c r="I61" s="92"/>
      <c r="J61" s="92"/>
      <c r="K61" s="92"/>
      <c r="L61" s="92"/>
      <c r="M61" s="95"/>
      <c r="N61" s="92"/>
      <c r="O61" s="92"/>
      <c r="P61" s="92"/>
      <c r="Q61" s="92"/>
      <c r="R61" t="s">
        <v>23</v>
      </c>
      <c r="S61" s="177" t="s">
        <v>85</v>
      </c>
    </row>
    <row r="62" spans="1:19" s="143" customFormat="1">
      <c r="A62" s="92"/>
      <c r="B62" s="92"/>
      <c r="C62" s="95"/>
      <c r="D62" s="92"/>
      <c r="E62" s="92"/>
      <c r="F62" s="92"/>
      <c r="G62" s="92"/>
      <c r="H62" s="95"/>
      <c r="I62" s="92"/>
      <c r="J62" s="92"/>
      <c r="K62" s="92"/>
      <c r="L62" s="92"/>
      <c r="M62" s="95"/>
      <c r="N62" s="92"/>
      <c r="O62" s="92"/>
      <c r="P62" s="92"/>
      <c r="Q62" s="92"/>
      <c r="R62" t="s">
        <v>86</v>
      </c>
      <c r="S62" s="177" t="s">
        <v>87</v>
      </c>
    </row>
    <row r="63" spans="1:19" s="143" customFormat="1">
      <c r="A63" s="92"/>
      <c r="B63" s="92"/>
      <c r="C63" s="95"/>
      <c r="D63" s="92"/>
      <c r="E63" s="92"/>
      <c r="F63" s="92"/>
      <c r="G63" s="92"/>
      <c r="H63" s="95"/>
      <c r="I63" s="92"/>
      <c r="J63" s="92"/>
      <c r="K63" s="92"/>
      <c r="L63" s="92"/>
      <c r="M63" s="95"/>
      <c r="N63" s="92"/>
      <c r="O63" s="92"/>
      <c r="P63" s="92"/>
      <c r="Q63" s="92"/>
      <c r="R63" t="s">
        <v>88</v>
      </c>
      <c r="S63" s="177" t="s">
        <v>89</v>
      </c>
    </row>
    <row r="64" spans="1:19" s="143" customFormat="1">
      <c r="A64" s="92"/>
      <c r="B64" s="92"/>
      <c r="C64" s="95"/>
      <c r="D64" s="92"/>
      <c r="E64" s="92"/>
      <c r="F64" s="92"/>
      <c r="G64" s="92"/>
      <c r="H64" s="95"/>
      <c r="I64" s="92"/>
      <c r="J64" s="92"/>
      <c r="K64" s="92"/>
      <c r="L64" s="92"/>
      <c r="M64" s="95"/>
      <c r="N64" s="92"/>
      <c r="O64" s="92"/>
      <c r="P64" s="92"/>
      <c r="Q64" s="92"/>
      <c r="R64" t="s">
        <v>39</v>
      </c>
      <c r="S64" s="177" t="s">
        <v>90</v>
      </c>
    </row>
    <row r="65" spans="1:19" s="143" customFormat="1">
      <c r="A65" s="92"/>
      <c r="B65" s="92"/>
      <c r="C65" s="95"/>
      <c r="D65" s="92"/>
      <c r="E65" s="92"/>
      <c r="F65" s="92"/>
      <c r="G65" s="92"/>
      <c r="H65" s="95"/>
      <c r="I65" s="92"/>
      <c r="J65" s="92"/>
      <c r="K65" s="92"/>
      <c r="L65" s="92"/>
      <c r="M65" s="95"/>
      <c r="N65" s="92"/>
      <c r="O65" s="92"/>
      <c r="P65" s="92"/>
      <c r="Q65" s="92"/>
      <c r="R65" t="s">
        <v>41</v>
      </c>
      <c r="S65" s="177" t="s">
        <v>91</v>
      </c>
    </row>
    <row r="66" spans="1:19" s="143" customFormat="1">
      <c r="A66" s="92"/>
      <c r="B66" s="92"/>
      <c r="C66" s="95"/>
      <c r="D66" s="92"/>
      <c r="E66" s="92"/>
      <c r="F66" s="92"/>
      <c r="G66" s="92"/>
      <c r="H66" s="95"/>
      <c r="I66" s="92"/>
      <c r="J66" s="92"/>
      <c r="K66" s="92"/>
      <c r="L66" s="92"/>
      <c r="M66" s="95"/>
      <c r="N66" s="92"/>
      <c r="O66" s="92"/>
      <c r="P66" s="92"/>
      <c r="Q66" s="92"/>
      <c r="R66" t="s">
        <v>92</v>
      </c>
      <c r="S66" s="177" t="s">
        <v>93</v>
      </c>
    </row>
    <row r="67" spans="1:19" s="143" customFormat="1">
      <c r="A67" s="92"/>
      <c r="B67" s="92"/>
      <c r="C67" s="95"/>
      <c r="D67" s="92"/>
      <c r="E67" s="92"/>
      <c r="F67" s="92"/>
      <c r="G67" s="92"/>
      <c r="H67" s="95"/>
      <c r="I67" s="92"/>
      <c r="J67" s="92"/>
      <c r="K67" s="92"/>
      <c r="L67" s="92"/>
      <c r="M67" s="95"/>
      <c r="N67" s="92"/>
      <c r="O67" s="92"/>
      <c r="P67" s="92"/>
      <c r="Q67" s="92"/>
      <c r="R67" t="s">
        <v>94</v>
      </c>
      <c r="S67" s="177" t="s">
        <v>95</v>
      </c>
    </row>
    <row r="68" spans="1:19" s="143" customFormat="1">
      <c r="A68" s="92"/>
      <c r="B68" s="92"/>
      <c r="C68" s="95"/>
      <c r="D68" s="92"/>
      <c r="E68" s="92"/>
      <c r="F68" s="92"/>
      <c r="G68" s="92"/>
      <c r="H68" s="95"/>
      <c r="I68" s="92"/>
      <c r="J68" s="92"/>
      <c r="K68" s="92"/>
      <c r="L68" s="92"/>
      <c r="M68" s="95"/>
      <c r="N68" s="92"/>
      <c r="O68" s="92"/>
      <c r="P68" s="92"/>
      <c r="Q68" s="92"/>
      <c r="R68" t="s">
        <v>36</v>
      </c>
      <c r="S68" s="177" t="s">
        <v>96</v>
      </c>
    </row>
    <row r="69" spans="1:19" s="143" customFormat="1">
      <c r="A69" s="92"/>
      <c r="B69" s="92"/>
      <c r="C69" s="95"/>
      <c r="D69" s="92"/>
      <c r="E69" s="92"/>
      <c r="F69" s="92"/>
      <c r="G69" s="92"/>
      <c r="H69" s="95"/>
      <c r="I69" s="92"/>
      <c r="J69" s="92"/>
      <c r="K69" s="92"/>
      <c r="L69" s="92"/>
      <c r="M69" s="95"/>
      <c r="N69" s="92"/>
      <c r="O69" s="92"/>
      <c r="P69" s="92"/>
      <c r="Q69" s="92"/>
      <c r="R69" t="s">
        <v>97</v>
      </c>
      <c r="S69" s="177" t="s">
        <v>98</v>
      </c>
    </row>
    <row r="70" spans="1:19" s="143" customFormat="1">
      <c r="A70" s="92"/>
      <c r="B70" s="92"/>
      <c r="C70" s="95"/>
      <c r="D70" s="92"/>
      <c r="E70" s="92"/>
      <c r="F70" s="92"/>
      <c r="G70" s="92"/>
      <c r="H70" s="95"/>
      <c r="I70" s="92"/>
      <c r="J70" s="92"/>
      <c r="K70" s="92"/>
      <c r="L70" s="92"/>
      <c r="M70" s="95"/>
      <c r="N70" s="92"/>
      <c r="O70" s="92"/>
      <c r="P70" s="92"/>
      <c r="Q70" s="92"/>
      <c r="R70" t="s">
        <v>99</v>
      </c>
      <c r="S70" s="177" t="s">
        <v>100</v>
      </c>
    </row>
    <row r="71" spans="1:19" s="143" customFormat="1">
      <c r="A71" s="92"/>
      <c r="B71" s="92"/>
      <c r="C71" s="95"/>
      <c r="D71" s="92"/>
      <c r="E71" s="92"/>
      <c r="F71" s="92"/>
      <c r="G71" s="92"/>
      <c r="H71" s="95"/>
      <c r="I71" s="92"/>
      <c r="J71" s="92"/>
      <c r="K71" s="92"/>
      <c r="L71" s="92"/>
      <c r="M71" s="95"/>
      <c r="N71" s="92"/>
      <c r="O71" s="92"/>
      <c r="P71" s="92"/>
      <c r="Q71" s="92"/>
      <c r="R71" t="s">
        <v>19</v>
      </c>
      <c r="S71" s="177" t="s">
        <v>101</v>
      </c>
    </row>
    <row r="72" spans="1:19" s="143" customFormat="1">
      <c r="A72" s="92"/>
      <c r="B72" s="92"/>
      <c r="C72" s="95"/>
      <c r="D72" s="92"/>
      <c r="E72" s="92"/>
      <c r="F72" s="92"/>
      <c r="G72" s="92"/>
      <c r="H72" s="95"/>
      <c r="I72" s="92"/>
      <c r="J72" s="92"/>
      <c r="K72" s="92"/>
      <c r="L72" s="92"/>
      <c r="M72" s="95"/>
      <c r="N72" s="92"/>
      <c r="O72" s="92"/>
      <c r="P72" s="92"/>
      <c r="Q72" s="92"/>
      <c r="R72" t="s">
        <v>40</v>
      </c>
      <c r="S72" s="177" t="s">
        <v>102</v>
      </c>
    </row>
    <row r="73" spans="1:19" s="143" customFormat="1">
      <c r="A73" s="92"/>
      <c r="B73" s="92"/>
      <c r="C73" s="95"/>
      <c r="D73" s="92"/>
      <c r="E73" s="92"/>
      <c r="F73" s="92"/>
      <c r="G73" s="92"/>
      <c r="H73" s="95"/>
      <c r="I73" s="92"/>
      <c r="J73" s="92"/>
      <c r="K73" s="92"/>
      <c r="L73" s="92"/>
      <c r="M73" s="95"/>
      <c r="N73" s="92"/>
      <c r="O73" s="92"/>
      <c r="P73" s="92"/>
      <c r="Q73" s="92"/>
      <c r="R73" t="s">
        <v>38</v>
      </c>
      <c r="S73" s="177" t="s">
        <v>103</v>
      </c>
    </row>
    <row r="74" spans="1:19" s="143" customFormat="1">
      <c r="A74" s="92"/>
      <c r="B74" s="92"/>
      <c r="C74" s="95"/>
      <c r="D74" s="92"/>
      <c r="E74" s="92"/>
      <c r="F74" s="92"/>
      <c r="G74" s="92"/>
      <c r="H74" s="95"/>
      <c r="I74" s="92"/>
      <c r="J74" s="92"/>
      <c r="K74" s="92"/>
      <c r="L74" s="92"/>
      <c r="M74" s="95"/>
      <c r="N74" s="92"/>
      <c r="O74" s="92"/>
      <c r="P74" s="92"/>
      <c r="Q74" s="92"/>
      <c r="R74" t="s">
        <v>111</v>
      </c>
      <c r="S74" s="177"/>
    </row>
    <row r="75" spans="1:19" s="143" customFormat="1">
      <c r="A75" s="92"/>
      <c r="B75" s="92"/>
      <c r="C75" s="95"/>
      <c r="D75" s="92"/>
      <c r="E75" s="92"/>
      <c r="F75" s="92"/>
      <c r="G75" s="92"/>
      <c r="H75" s="95"/>
      <c r="I75" s="92"/>
      <c r="J75" s="92"/>
      <c r="K75" s="92"/>
      <c r="L75" s="92"/>
      <c r="M75" s="95"/>
      <c r="N75" s="92"/>
      <c r="O75" s="92"/>
      <c r="P75" s="92"/>
      <c r="Q75" s="92"/>
      <c r="R75" s="92"/>
    </row>
    <row r="76" spans="1:19" s="143" customFormat="1">
      <c r="A76" s="92"/>
      <c r="B76" s="92"/>
      <c r="C76" s="95"/>
      <c r="D76" s="92"/>
      <c r="E76" s="92"/>
      <c r="F76" s="92"/>
      <c r="G76" s="92"/>
      <c r="H76" s="95"/>
      <c r="I76" s="92"/>
      <c r="J76" s="92"/>
      <c r="K76" s="92"/>
      <c r="L76" s="92"/>
      <c r="M76" s="95"/>
      <c r="N76" s="92"/>
      <c r="O76" s="92"/>
      <c r="P76" s="92"/>
      <c r="Q76" s="92"/>
      <c r="R76" s="92"/>
    </row>
    <row r="77" spans="1:19" s="143" customFormat="1">
      <c r="A77" s="92"/>
      <c r="B77" s="92"/>
      <c r="C77" s="95"/>
      <c r="D77" s="92"/>
      <c r="E77" s="92"/>
      <c r="F77" s="92"/>
      <c r="G77" s="92"/>
      <c r="H77" s="95"/>
      <c r="I77" s="92"/>
      <c r="J77" s="92"/>
      <c r="K77" s="92"/>
      <c r="L77" s="92"/>
      <c r="M77" s="95"/>
      <c r="N77" s="92"/>
      <c r="O77" s="92"/>
      <c r="P77" s="92"/>
      <c r="Q77" s="92"/>
      <c r="R77" s="92"/>
    </row>
    <row r="78" spans="1:19" s="143" customFormat="1">
      <c r="A78" s="92"/>
      <c r="B78" s="92"/>
      <c r="C78" s="95"/>
      <c r="D78" s="92"/>
      <c r="E78" s="92"/>
      <c r="F78" s="92"/>
      <c r="G78" s="92"/>
      <c r="H78" s="95"/>
      <c r="I78" s="92"/>
      <c r="J78" s="92"/>
      <c r="K78" s="92"/>
      <c r="L78" s="92"/>
      <c r="M78" s="95"/>
      <c r="N78" s="92"/>
      <c r="O78" s="92"/>
      <c r="P78" s="92"/>
      <c r="Q78" s="92"/>
      <c r="R78" s="92"/>
    </row>
    <row r="79" spans="1:19" s="143" customFormat="1">
      <c r="A79" s="92"/>
      <c r="B79" s="92"/>
      <c r="C79" s="95"/>
      <c r="D79" s="92"/>
      <c r="E79" s="92"/>
      <c r="F79" s="92"/>
      <c r="G79" s="92"/>
      <c r="H79" s="95"/>
      <c r="I79" s="92"/>
      <c r="J79" s="92"/>
      <c r="K79" s="92"/>
      <c r="L79" s="92"/>
      <c r="M79" s="95"/>
      <c r="N79" s="92"/>
      <c r="O79" s="92"/>
      <c r="P79" s="92"/>
      <c r="Q79" s="92"/>
      <c r="R79" s="92"/>
    </row>
    <row r="80" spans="1:19" s="143" customFormat="1">
      <c r="A80" s="92"/>
      <c r="B80" s="92"/>
      <c r="C80" s="95"/>
      <c r="D80" s="92"/>
      <c r="E80" s="92"/>
      <c r="F80" s="92"/>
      <c r="G80" s="92"/>
      <c r="H80" s="95"/>
      <c r="I80" s="92"/>
      <c r="J80" s="92"/>
      <c r="K80" s="92"/>
      <c r="L80" s="92"/>
      <c r="M80" s="95"/>
      <c r="N80" s="92"/>
      <c r="O80" s="92"/>
      <c r="P80" s="92"/>
      <c r="Q80" s="92"/>
      <c r="R80" s="92"/>
    </row>
    <row r="81" spans="1:18" s="143" customFormat="1">
      <c r="A81" s="92"/>
      <c r="B81" s="92"/>
      <c r="C81" s="95"/>
      <c r="D81" s="92"/>
      <c r="E81" s="92"/>
      <c r="F81" s="92"/>
      <c r="G81" s="92"/>
      <c r="H81" s="95"/>
      <c r="I81" s="92"/>
      <c r="J81" s="92"/>
      <c r="K81" s="92"/>
      <c r="L81" s="92"/>
      <c r="M81" s="95"/>
      <c r="N81" s="92"/>
      <c r="O81" s="92"/>
      <c r="P81" s="92"/>
      <c r="Q81" s="92"/>
      <c r="R81" s="92"/>
    </row>
    <row r="82" spans="1:18" s="143" customFormat="1">
      <c r="A82" s="92"/>
      <c r="B82" s="92"/>
      <c r="C82" s="95"/>
      <c r="D82" s="92"/>
      <c r="E82" s="92"/>
      <c r="F82" s="92"/>
      <c r="G82" s="92"/>
      <c r="H82" s="95"/>
      <c r="I82" s="92"/>
      <c r="J82" s="92"/>
      <c r="K82" s="92"/>
      <c r="L82" s="92"/>
      <c r="M82" s="95"/>
      <c r="N82" s="92"/>
      <c r="O82" s="92"/>
      <c r="P82" s="92"/>
      <c r="Q82" s="92"/>
      <c r="R82" s="92"/>
    </row>
    <row r="83" spans="1:18" s="143" customFormat="1">
      <c r="A83" s="92"/>
      <c r="B83" s="92"/>
      <c r="C83" s="95"/>
      <c r="D83" s="92"/>
      <c r="E83" s="92"/>
      <c r="F83" s="92"/>
      <c r="G83" s="92"/>
      <c r="H83" s="95"/>
      <c r="I83" s="92"/>
      <c r="J83" s="92"/>
      <c r="K83" s="92"/>
      <c r="L83" s="92"/>
      <c r="M83" s="95"/>
      <c r="N83" s="92"/>
      <c r="O83" s="92"/>
      <c r="P83" s="92"/>
      <c r="Q83" s="92"/>
      <c r="R83" s="92"/>
    </row>
    <row r="84" spans="1:18" s="143" customFormat="1">
      <c r="A84" s="92"/>
      <c r="B84" s="92"/>
      <c r="C84" s="95"/>
      <c r="D84" s="92"/>
      <c r="E84" s="92"/>
      <c r="F84" s="92"/>
      <c r="G84" s="92"/>
      <c r="H84" s="95"/>
      <c r="I84" s="92"/>
      <c r="J84" s="92"/>
      <c r="K84" s="92"/>
      <c r="L84" s="92"/>
      <c r="M84" s="95"/>
      <c r="N84" s="92"/>
      <c r="O84" s="92"/>
      <c r="P84" s="92"/>
      <c r="Q84" s="92"/>
      <c r="R84" s="92"/>
    </row>
    <row r="85" spans="1:18" s="143" customFormat="1">
      <c r="A85" s="92"/>
      <c r="B85" s="92"/>
      <c r="C85" s="95"/>
      <c r="D85" s="92"/>
      <c r="E85" s="92"/>
      <c r="F85" s="92"/>
      <c r="G85" s="92"/>
      <c r="H85" s="95"/>
      <c r="I85" s="92"/>
      <c r="J85" s="92"/>
      <c r="K85" s="92"/>
      <c r="L85" s="92"/>
      <c r="M85" s="95"/>
      <c r="N85" s="92"/>
      <c r="O85" s="92"/>
      <c r="P85" s="92"/>
      <c r="Q85" s="92"/>
      <c r="R85" s="92"/>
    </row>
    <row r="86" spans="1:18" s="143" customFormat="1">
      <c r="A86" s="92"/>
      <c r="B86" s="92"/>
      <c r="C86" s="95"/>
      <c r="D86" s="92"/>
      <c r="E86" s="92"/>
      <c r="F86" s="92"/>
      <c r="G86" s="92"/>
      <c r="H86" s="95"/>
      <c r="I86" s="92"/>
      <c r="J86" s="92"/>
      <c r="K86" s="92"/>
      <c r="L86" s="92"/>
      <c r="M86" s="95"/>
      <c r="N86" s="92"/>
      <c r="O86" s="92"/>
      <c r="P86" s="92"/>
      <c r="Q86" s="92"/>
      <c r="R86" s="92"/>
    </row>
  </sheetData>
  <mergeCells count="1">
    <mergeCell ref="A1:P2"/>
  </mergeCells>
  <phoneticPr fontId="21" type="noConversion"/>
  <pageMargins left="0.75" right="0.75" top="1" bottom="1" header="0.5" footer="0.5"/>
  <pageSetup paperSize="9" orientation="portrait"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S86"/>
  <sheetViews>
    <sheetView showGridLines="0" workbookViewId="0">
      <selection activeCell="C21" sqref="C21"/>
    </sheetView>
  </sheetViews>
  <sheetFormatPr defaultColWidth="9" defaultRowHeight="16.5"/>
  <cols>
    <col min="1" max="1" width="3" style="92" customWidth="1"/>
    <col min="2" max="2" width="11.625" style="93" customWidth="1"/>
    <col min="3" max="3" width="19.875" style="94" customWidth="1"/>
    <col min="4" max="4" width="4.75" style="92" customWidth="1"/>
    <col min="5" max="5" width="6.125" style="92" customWidth="1"/>
    <col min="6" max="6" width="5.625" style="92" customWidth="1"/>
    <col min="7" max="7" width="11.625" style="92" customWidth="1"/>
    <col min="8" max="8" width="19.875" style="95" customWidth="1"/>
    <col min="9" max="9" width="4.375" style="92" customWidth="1"/>
    <col min="10" max="10" width="7.875" style="92" customWidth="1"/>
    <col min="11" max="11" width="5.625" style="92" customWidth="1"/>
    <col min="12" max="12" width="11.625" style="92" customWidth="1"/>
    <col min="13" max="13" width="19.875" style="95" customWidth="1"/>
    <col min="14" max="14" width="4.125" style="92" customWidth="1"/>
    <col min="15" max="15" width="7.875" style="92" customWidth="1"/>
    <col min="16" max="16" width="5.625" style="92" customWidth="1"/>
    <col min="17" max="19" width="8.625" style="92" hidden="1" customWidth="1"/>
    <col min="20" max="20" width="8.625" style="92" customWidth="1"/>
    <col min="21" max="16384" width="9" style="92"/>
  </cols>
  <sheetData>
    <row r="1" spans="1:19" s="87" customFormat="1">
      <c r="A1" s="413" t="s">
        <v>286</v>
      </c>
      <c r="B1" s="413"/>
      <c r="C1" s="413"/>
      <c r="D1" s="413"/>
      <c r="E1" s="413"/>
      <c r="F1" s="413"/>
      <c r="G1" s="413"/>
      <c r="H1" s="413"/>
      <c r="I1" s="413"/>
      <c r="J1" s="413"/>
      <c r="K1" s="413"/>
      <c r="L1" s="413"/>
      <c r="M1" s="413"/>
      <c r="N1" s="413"/>
      <c r="O1" s="413"/>
      <c r="P1" s="413"/>
    </row>
    <row r="2" spans="1:19" s="87" customFormat="1" ht="10.5" customHeight="1">
      <c r="A2" s="416"/>
      <c r="B2" s="413"/>
      <c r="C2" s="413"/>
      <c r="D2" s="413"/>
      <c r="E2" s="413"/>
      <c r="F2" s="413"/>
      <c r="G2" s="413"/>
      <c r="H2" s="413"/>
      <c r="I2" s="413"/>
      <c r="J2" s="413"/>
      <c r="K2" s="413"/>
      <c r="L2" s="413"/>
      <c r="M2" s="413"/>
      <c r="N2" s="413"/>
      <c r="O2" s="413"/>
      <c r="P2" s="413"/>
    </row>
    <row r="3" spans="1:19" s="87" customFormat="1">
      <c r="A3" s="88" t="s">
        <v>104</v>
      </c>
      <c r="B3" s="89"/>
      <c r="C3" s="90"/>
      <c r="D3" s="91"/>
      <c r="E3" s="91"/>
      <c r="F3" s="91"/>
      <c r="G3" s="91"/>
      <c r="H3" s="88"/>
      <c r="I3" s="91"/>
      <c r="J3" s="91"/>
      <c r="K3" s="91"/>
      <c r="L3" s="91"/>
      <c r="M3" s="88"/>
      <c r="N3" s="91"/>
      <c r="O3" s="91"/>
      <c r="P3" s="89"/>
    </row>
    <row r="4" spans="1:19" ht="10.5"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33</v>
      </c>
      <c r="C6" s="108"/>
      <c r="D6" s="96" t="s">
        <v>4</v>
      </c>
      <c r="E6" s="109" t="s">
        <v>5</v>
      </c>
      <c r="F6" s="96" t="s">
        <v>4</v>
      </c>
      <c r="G6" s="107" t="s">
        <v>33</v>
      </c>
      <c r="H6" s="108"/>
      <c r="I6" s="96" t="s">
        <v>4</v>
      </c>
      <c r="J6" s="96" t="s">
        <v>5</v>
      </c>
      <c r="K6" s="96" t="s">
        <v>4</v>
      </c>
      <c r="L6" s="107" t="s">
        <v>33</v>
      </c>
      <c r="M6" s="110"/>
      <c r="N6" s="96" t="s">
        <v>4</v>
      </c>
      <c r="O6" s="96" t="s">
        <v>5</v>
      </c>
      <c r="P6" s="111" t="s">
        <v>4</v>
      </c>
    </row>
    <row r="7" spans="1:19" s="95" customFormat="1">
      <c r="A7" s="106"/>
      <c r="B7" s="112" t="s">
        <v>34</v>
      </c>
      <c r="C7" s="113" t="s">
        <v>7</v>
      </c>
      <c r="D7" s="114"/>
      <c r="E7" s="115" t="s">
        <v>8</v>
      </c>
      <c r="F7" s="114" t="s">
        <v>9</v>
      </c>
      <c r="G7" s="112" t="s">
        <v>34</v>
      </c>
      <c r="H7" s="113" t="s">
        <v>7</v>
      </c>
      <c r="I7" s="114"/>
      <c r="J7" s="114" t="s">
        <v>10</v>
      </c>
      <c r="K7" s="114" t="s">
        <v>9</v>
      </c>
      <c r="L7" s="112" t="s">
        <v>34</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5" customHeight="1">
      <c r="A9" s="124"/>
      <c r="B9" s="125"/>
      <c r="C9" s="126"/>
      <c r="D9" s="127"/>
      <c r="E9" s="127"/>
      <c r="F9" s="124"/>
      <c r="G9" s="128"/>
      <c r="H9" s="129"/>
      <c r="I9" s="127"/>
      <c r="J9" s="127"/>
      <c r="K9" s="124"/>
      <c r="L9" s="128"/>
      <c r="M9" s="129"/>
      <c r="N9" s="127"/>
      <c r="O9" s="127"/>
      <c r="P9" s="130"/>
    </row>
    <row r="10" spans="1:19" ht="19.5" customHeight="1">
      <c r="A10" s="131" t="s">
        <v>17</v>
      </c>
      <c r="B10" s="132" t="s">
        <v>17</v>
      </c>
      <c r="C10" s="133" t="s">
        <v>32</v>
      </c>
      <c r="D10" s="134">
        <v>712</v>
      </c>
      <c r="E10" s="135">
        <f>D10/$Q$10*100000</f>
        <v>18.845291800286493</v>
      </c>
      <c r="F10" s="136">
        <f>D10/$D$10*100</f>
        <v>100</v>
      </c>
      <c r="G10" s="132"/>
      <c r="H10" s="133" t="s">
        <v>32</v>
      </c>
      <c r="I10" s="134">
        <v>405</v>
      </c>
      <c r="J10" s="135">
        <f>I10/$R$10*100000</f>
        <v>20.56297881911636</v>
      </c>
      <c r="K10" s="136">
        <f>I10/$I$10*100</f>
        <v>100</v>
      </c>
      <c r="L10" s="137" t="s">
        <v>17</v>
      </c>
      <c r="M10" s="133" t="s">
        <v>32</v>
      </c>
      <c r="N10" s="134">
        <v>307</v>
      </c>
      <c r="O10" s="135">
        <f>N10/$S$10*100000</f>
        <v>16.974708789747499</v>
      </c>
      <c r="P10" s="135">
        <f>N10/$N$10*100</f>
        <v>100</v>
      </c>
      <c r="Q10" s="92">
        <v>3778132</v>
      </c>
      <c r="R10" s="92">
        <v>1969559</v>
      </c>
      <c r="S10" s="92">
        <v>1808573</v>
      </c>
    </row>
    <row r="11" spans="1:19" ht="6" customHeight="1">
      <c r="A11" s="131"/>
      <c r="B11" s="138"/>
      <c r="C11" s="139"/>
      <c r="D11" s="134"/>
      <c r="E11" s="135"/>
      <c r="F11" s="136"/>
      <c r="G11" s="138"/>
      <c r="H11" s="139"/>
      <c r="I11" s="134"/>
      <c r="J11" s="135"/>
      <c r="K11" s="136"/>
      <c r="L11" s="140"/>
      <c r="M11" s="139"/>
      <c r="N11" s="134"/>
      <c r="O11" s="135"/>
      <c r="P11" s="135"/>
    </row>
    <row r="12" spans="1:19" s="93" customFormat="1" ht="19.5" customHeight="1">
      <c r="A12" s="131">
        <v>1</v>
      </c>
      <c r="B12" s="141" t="str">
        <f t="shared" ref="B12:B21" si="0">VLOOKUP(C12,$R$32:$S$74,2,FALSE)</f>
        <v>V01-X59, Y85-Y86</v>
      </c>
      <c r="C12" s="133" t="s">
        <v>35</v>
      </c>
      <c r="D12" s="134">
        <v>181</v>
      </c>
      <c r="E12" s="135">
        <f t="shared" ref="E12:E22" si="1">D12/$Q$10*100000</f>
        <v>4.7907272694548526</v>
      </c>
      <c r="F12" s="136">
        <f t="shared" ref="F12:F22" si="2">D12/$D$10*100</f>
        <v>25.421348314606739</v>
      </c>
      <c r="G12" s="141" t="str">
        <f t="shared" ref="G12:G21" si="3">VLOOKUP(H12,$R$32:$S$74,2,FALSE)</f>
        <v>V01-X59, Y85-Y86</v>
      </c>
      <c r="H12" s="133" t="s">
        <v>35</v>
      </c>
      <c r="I12" s="134">
        <v>114</v>
      </c>
      <c r="J12" s="135">
        <f t="shared" ref="J12:J22" si="4">I12/$R$10*100000</f>
        <v>5.7880977416771975</v>
      </c>
      <c r="K12" s="136">
        <f t="shared" ref="K12:K22" si="5">I12/$I$10*100</f>
        <v>28.148148148148149</v>
      </c>
      <c r="L12" s="142" t="str">
        <f t="shared" ref="L12:L21" si="6">VLOOKUP(M12,$R$32:$S$74,2,FALSE)</f>
        <v>V01-X59, Y85-Y86</v>
      </c>
      <c r="M12" s="133" t="s">
        <v>35</v>
      </c>
      <c r="N12" s="134">
        <v>67</v>
      </c>
      <c r="O12" s="135">
        <f t="shared" ref="O12:O22" si="7">N12/$S$10*100000</f>
        <v>3.704578139782027</v>
      </c>
      <c r="P12" s="135">
        <f t="shared" ref="P12:P22" si="8">N12/$N$10*100</f>
        <v>21.824104234527688</v>
      </c>
    </row>
    <row r="13" spans="1:19" s="93" customFormat="1" ht="19.5" customHeight="1">
      <c r="A13" s="131">
        <v>2</v>
      </c>
      <c r="B13" s="141" t="str">
        <f t="shared" si="0"/>
        <v>C00-C97</v>
      </c>
      <c r="C13" s="133" t="s">
        <v>20</v>
      </c>
      <c r="D13" s="134">
        <v>111</v>
      </c>
      <c r="E13" s="135">
        <f t="shared" si="1"/>
        <v>2.9379598171794949</v>
      </c>
      <c r="F13" s="136">
        <f t="shared" si="2"/>
        <v>15.589887640449437</v>
      </c>
      <c r="G13" s="141" t="str">
        <f t="shared" si="3"/>
        <v>C00-C97</v>
      </c>
      <c r="H13" s="133" t="s">
        <v>20</v>
      </c>
      <c r="I13" s="134">
        <v>60</v>
      </c>
      <c r="J13" s="135">
        <f t="shared" si="4"/>
        <v>3.0463672324616828</v>
      </c>
      <c r="K13" s="136">
        <f t="shared" si="5"/>
        <v>14.814814814814813</v>
      </c>
      <c r="L13" s="142" t="str">
        <f t="shared" si="6"/>
        <v>C00-C97</v>
      </c>
      <c r="M13" s="133" t="s">
        <v>20</v>
      </c>
      <c r="N13" s="134">
        <v>51</v>
      </c>
      <c r="O13" s="135">
        <f t="shared" si="7"/>
        <v>2.8199027631176623</v>
      </c>
      <c r="P13" s="135">
        <f t="shared" si="8"/>
        <v>16.612377850162865</v>
      </c>
    </row>
    <row r="14" spans="1:19" s="93" customFormat="1" ht="19.5" customHeight="1">
      <c r="A14" s="131">
        <v>3</v>
      </c>
      <c r="B14" s="141" t="str">
        <f t="shared" si="0"/>
        <v>Q00-Q99</v>
      </c>
      <c r="C14" s="133" t="s">
        <v>36</v>
      </c>
      <c r="D14" s="134">
        <v>52</v>
      </c>
      <c r="E14" s="135">
        <f t="shared" si="1"/>
        <v>1.3763415359759796</v>
      </c>
      <c r="F14" s="136">
        <f t="shared" si="2"/>
        <v>7.3033707865168536</v>
      </c>
      <c r="G14" s="141" t="str">
        <f t="shared" si="3"/>
        <v>Q00-Q99</v>
      </c>
      <c r="H14" s="133" t="s">
        <v>36</v>
      </c>
      <c r="I14" s="134">
        <v>29</v>
      </c>
      <c r="J14" s="135">
        <f t="shared" si="4"/>
        <v>1.4724108290231468</v>
      </c>
      <c r="K14" s="136">
        <f t="shared" si="5"/>
        <v>7.1604938271604937</v>
      </c>
      <c r="L14" s="142" t="str">
        <f t="shared" si="6"/>
        <v>Q00-Q99</v>
      </c>
      <c r="M14" s="133" t="s">
        <v>36</v>
      </c>
      <c r="N14" s="134">
        <v>23</v>
      </c>
      <c r="O14" s="135">
        <f t="shared" si="7"/>
        <v>1.2717208539550242</v>
      </c>
      <c r="P14" s="135">
        <f t="shared" si="8"/>
        <v>7.4918566775244306</v>
      </c>
    </row>
    <row r="15" spans="1:19" s="93" customFormat="1" ht="19.5" customHeight="1">
      <c r="A15" s="131">
        <v>4</v>
      </c>
      <c r="B15" s="141" t="str">
        <f t="shared" si="0"/>
        <v>I01-I02.0, I05-I09, I20-I25, I27, I30-I52</v>
      </c>
      <c r="C15" s="133" t="s">
        <v>37</v>
      </c>
      <c r="D15" s="134">
        <v>27</v>
      </c>
      <c r="E15" s="135">
        <f t="shared" si="1"/>
        <v>0.71463887444906637</v>
      </c>
      <c r="F15" s="136">
        <f t="shared" si="2"/>
        <v>3.7921348314606744</v>
      </c>
      <c r="G15" s="141" t="str">
        <f t="shared" si="3"/>
        <v>I01-I02.0, I05-I09, I20-I25, I27, I30-I52</v>
      </c>
      <c r="H15" s="133" t="s">
        <v>37</v>
      </c>
      <c r="I15" s="134">
        <v>11</v>
      </c>
      <c r="J15" s="135">
        <f t="shared" si="4"/>
        <v>0.55850065928464188</v>
      </c>
      <c r="K15" s="136">
        <f t="shared" si="5"/>
        <v>2.7160493827160495</v>
      </c>
      <c r="L15" s="142" t="str">
        <f t="shared" si="6"/>
        <v>I01-I02.0, I05-I09, I20-I25, I27, I30-I52</v>
      </c>
      <c r="M15" s="133" t="s">
        <v>37</v>
      </c>
      <c r="N15" s="134">
        <v>16</v>
      </c>
      <c r="O15" s="135">
        <f t="shared" si="7"/>
        <v>0.88467537666436469</v>
      </c>
      <c r="P15" s="135">
        <f t="shared" si="8"/>
        <v>5.2117263843648214</v>
      </c>
      <c r="R15" s="92"/>
      <c r="S15" s="143"/>
    </row>
    <row r="16" spans="1:19" s="93" customFormat="1" ht="19.5" customHeight="1">
      <c r="A16" s="131">
        <v>5</v>
      </c>
      <c r="B16" s="141" t="str">
        <f t="shared" si="0"/>
        <v>X85-Y09, Y87.1</v>
      </c>
      <c r="C16" s="133" t="s">
        <v>38</v>
      </c>
      <c r="D16" s="134">
        <v>20</v>
      </c>
      <c r="E16" s="135">
        <f t="shared" si="1"/>
        <v>0.5293621292215307</v>
      </c>
      <c r="F16" s="136">
        <f t="shared" si="2"/>
        <v>2.8089887640449436</v>
      </c>
      <c r="G16" s="141" t="str">
        <f t="shared" si="3"/>
        <v>X85-Y09, Y87.1</v>
      </c>
      <c r="H16" s="133" t="s">
        <v>38</v>
      </c>
      <c r="I16" s="134">
        <v>11</v>
      </c>
      <c r="J16" s="135">
        <f t="shared" si="4"/>
        <v>0.55850065928464188</v>
      </c>
      <c r="K16" s="136">
        <f t="shared" si="5"/>
        <v>2.7160493827160495</v>
      </c>
      <c r="L16" s="142" t="str">
        <f t="shared" si="6"/>
        <v>J12-J18</v>
      </c>
      <c r="M16" s="133" t="s">
        <v>22</v>
      </c>
      <c r="N16" s="134">
        <v>11</v>
      </c>
      <c r="O16" s="135">
        <f t="shared" si="7"/>
        <v>0.6082143214567507</v>
      </c>
      <c r="P16" s="135">
        <f t="shared" si="8"/>
        <v>3.5830618892508146</v>
      </c>
    </row>
    <row r="17" spans="1:19" s="93" customFormat="1" ht="19.5" customHeight="1">
      <c r="A17" s="131">
        <v>6</v>
      </c>
      <c r="B17" s="141" t="str">
        <f t="shared" si="0"/>
        <v>J12-J18</v>
      </c>
      <c r="C17" s="133" t="s">
        <v>22</v>
      </c>
      <c r="D17" s="134">
        <v>18</v>
      </c>
      <c r="E17" s="135">
        <f t="shared" si="1"/>
        <v>0.47642591629937758</v>
      </c>
      <c r="F17" s="136">
        <f t="shared" si="2"/>
        <v>2.5280898876404492</v>
      </c>
      <c r="G17" s="141" t="str">
        <f t="shared" si="3"/>
        <v>A40-A41</v>
      </c>
      <c r="H17" s="133" t="s">
        <v>25</v>
      </c>
      <c r="I17" s="134">
        <v>9</v>
      </c>
      <c r="J17" s="135">
        <f t="shared" si="4"/>
        <v>0.45695508486925246</v>
      </c>
      <c r="K17" s="136">
        <f t="shared" si="5"/>
        <v>2.2222222222222223</v>
      </c>
      <c r="L17" s="142" t="str">
        <f t="shared" si="6"/>
        <v>M00-M99</v>
      </c>
      <c r="M17" s="133" t="s">
        <v>39</v>
      </c>
      <c r="N17" s="134">
        <v>10</v>
      </c>
      <c r="O17" s="135">
        <f t="shared" si="7"/>
        <v>0.55292211041522799</v>
      </c>
      <c r="P17" s="135">
        <f t="shared" si="8"/>
        <v>3.2573289902280131</v>
      </c>
    </row>
    <row r="18" spans="1:19" s="93" customFormat="1" ht="19.5" customHeight="1">
      <c r="A18" s="131">
        <v>7</v>
      </c>
      <c r="B18" s="141" t="str">
        <f t="shared" si="0"/>
        <v>A40-A41</v>
      </c>
      <c r="C18" s="133" t="s">
        <v>25</v>
      </c>
      <c r="D18" s="134">
        <v>15</v>
      </c>
      <c r="E18" s="135">
        <f t="shared" si="1"/>
        <v>0.39702159691614797</v>
      </c>
      <c r="F18" s="136">
        <f t="shared" si="2"/>
        <v>2.106741573033708</v>
      </c>
      <c r="G18" s="141" t="str">
        <f t="shared" si="3"/>
        <v>J12-J18</v>
      </c>
      <c r="H18" s="133" t="s">
        <v>22</v>
      </c>
      <c r="I18" s="134">
        <v>7</v>
      </c>
      <c r="J18" s="135">
        <f t="shared" si="4"/>
        <v>0.35540951045386304</v>
      </c>
      <c r="K18" s="136">
        <f t="shared" si="5"/>
        <v>1.728395061728395</v>
      </c>
      <c r="L18" s="142" t="str">
        <f t="shared" si="6"/>
        <v>X85-Y09, Y87.1</v>
      </c>
      <c r="M18" s="133" t="s">
        <v>38</v>
      </c>
      <c r="N18" s="134">
        <v>9</v>
      </c>
      <c r="O18" s="135">
        <f t="shared" si="7"/>
        <v>0.49762989937370511</v>
      </c>
      <c r="P18" s="135">
        <f t="shared" si="8"/>
        <v>2.9315960912052117</v>
      </c>
    </row>
    <row r="19" spans="1:19" s="93" customFormat="1" ht="19.5" customHeight="1">
      <c r="A19" s="131">
        <v>8</v>
      </c>
      <c r="B19" s="141" t="str">
        <f t="shared" si="0"/>
        <v>M00-M99</v>
      </c>
      <c r="C19" s="133" t="s">
        <v>39</v>
      </c>
      <c r="D19" s="134">
        <v>15</v>
      </c>
      <c r="E19" s="135">
        <f t="shared" si="1"/>
        <v>0.39702159691614797</v>
      </c>
      <c r="F19" s="136">
        <f t="shared" si="2"/>
        <v>2.106741573033708</v>
      </c>
      <c r="G19" s="141" t="str">
        <f t="shared" si="3"/>
        <v>M00-M99</v>
      </c>
      <c r="H19" s="133" t="s">
        <v>39</v>
      </c>
      <c r="I19" s="134">
        <v>5</v>
      </c>
      <c r="J19" s="135">
        <f t="shared" si="4"/>
        <v>0.25386393603847357</v>
      </c>
      <c r="K19" s="136">
        <f t="shared" si="5"/>
        <v>1.2345679012345678</v>
      </c>
      <c r="L19" s="142" t="str">
        <f t="shared" si="6"/>
        <v>A40-A41</v>
      </c>
      <c r="M19" s="133" t="s">
        <v>25</v>
      </c>
      <c r="N19" s="134">
        <v>6</v>
      </c>
      <c r="O19" s="135">
        <f t="shared" si="7"/>
        <v>0.33175326624913676</v>
      </c>
      <c r="P19" s="135">
        <f t="shared" si="8"/>
        <v>1.9543973941368076</v>
      </c>
    </row>
    <row r="20" spans="1:19" s="93" customFormat="1" ht="19.5" customHeight="1">
      <c r="A20" s="131">
        <v>9</v>
      </c>
      <c r="B20" s="141" t="str">
        <f t="shared" si="0"/>
        <v>I60-I69</v>
      </c>
      <c r="C20" s="133" t="s">
        <v>21</v>
      </c>
      <c r="D20" s="134">
        <v>11</v>
      </c>
      <c r="E20" s="135">
        <f t="shared" si="1"/>
        <v>0.29114917107184185</v>
      </c>
      <c r="F20" s="136">
        <f t="shared" si="2"/>
        <v>1.544943820224719</v>
      </c>
      <c r="G20" s="141" t="str">
        <f t="shared" si="3"/>
        <v>I60-I69</v>
      </c>
      <c r="H20" s="133" t="s">
        <v>21</v>
      </c>
      <c r="I20" s="134">
        <v>5</v>
      </c>
      <c r="J20" s="135">
        <f t="shared" si="4"/>
        <v>0.25386393603847357</v>
      </c>
      <c r="K20" s="136">
        <f t="shared" si="5"/>
        <v>1.2345679012345678</v>
      </c>
      <c r="L20" s="142" t="str">
        <f t="shared" si="6"/>
        <v>I60-I69</v>
      </c>
      <c r="M20" s="133" t="s">
        <v>21</v>
      </c>
      <c r="N20" s="134">
        <v>6</v>
      </c>
      <c r="O20" s="135">
        <f t="shared" si="7"/>
        <v>0.33175326624913676</v>
      </c>
      <c r="P20" s="135">
        <f t="shared" si="8"/>
        <v>1.9543973941368076</v>
      </c>
      <c r="Q20" s="92"/>
      <c r="R20" s="92"/>
    </row>
    <row r="21" spans="1:19" s="93" customFormat="1" ht="19.5" customHeight="1">
      <c r="A21" s="131">
        <v>10</v>
      </c>
      <c r="B21" s="141" t="str">
        <f t="shared" si="0"/>
        <v>X60-X84, Y87.0</v>
      </c>
      <c r="C21" s="133" t="s">
        <v>40</v>
      </c>
      <c r="D21" s="134">
        <v>9</v>
      </c>
      <c r="E21" s="135">
        <f t="shared" si="1"/>
        <v>0.23821295814968879</v>
      </c>
      <c r="F21" s="136">
        <f t="shared" si="2"/>
        <v>1.2640449438202246</v>
      </c>
      <c r="G21" s="141" t="str">
        <f t="shared" si="3"/>
        <v>X60-X84, Y87.0</v>
      </c>
      <c r="H21" s="133" t="s">
        <v>40</v>
      </c>
      <c r="I21" s="134">
        <v>5</v>
      </c>
      <c r="J21" s="135">
        <f t="shared" si="4"/>
        <v>0.25386393603847357</v>
      </c>
      <c r="K21" s="136">
        <f t="shared" si="5"/>
        <v>1.2345679012345678</v>
      </c>
      <c r="L21" s="142" t="str">
        <f t="shared" si="6"/>
        <v>X60-X84, Y87.0</v>
      </c>
      <c r="M21" s="133" t="s">
        <v>40</v>
      </c>
      <c r="N21" s="134">
        <v>4</v>
      </c>
      <c r="O21" s="135">
        <f t="shared" si="7"/>
        <v>0.22116884416609117</v>
      </c>
      <c r="P21" s="135">
        <f t="shared" si="8"/>
        <v>1.3029315960912053</v>
      </c>
    </row>
    <row r="22" spans="1:19" s="93" customFormat="1" ht="19.5" customHeight="1">
      <c r="A22" s="131"/>
      <c r="B22" s="144"/>
      <c r="C22" s="133" t="s">
        <v>24</v>
      </c>
      <c r="D22" s="134">
        <f>D10-SUM(D12:D21)</f>
        <v>253</v>
      </c>
      <c r="E22" s="135">
        <f t="shared" si="1"/>
        <v>6.6964309346523621</v>
      </c>
      <c r="F22" s="136">
        <f t="shared" si="2"/>
        <v>35.533707865168537</v>
      </c>
      <c r="G22" s="144"/>
      <c r="H22" s="133" t="s">
        <v>24</v>
      </c>
      <c r="I22" s="134">
        <f>I10-SUM(I12:I21)</f>
        <v>149</v>
      </c>
      <c r="J22" s="135">
        <f t="shared" si="4"/>
        <v>7.5651452939465136</v>
      </c>
      <c r="K22" s="136">
        <f t="shared" si="5"/>
        <v>36.790123456790127</v>
      </c>
      <c r="L22" s="145"/>
      <c r="M22" s="133" t="s">
        <v>24</v>
      </c>
      <c r="N22" s="134">
        <f>N10-SUM(N12:N21)</f>
        <v>104</v>
      </c>
      <c r="O22" s="135">
        <f t="shared" si="7"/>
        <v>5.7503899483183707</v>
      </c>
      <c r="P22" s="135">
        <f t="shared" si="8"/>
        <v>33.876221498371336</v>
      </c>
    </row>
    <row r="23" spans="1:19" s="93" customFormat="1" ht="5.0999999999999996" customHeight="1">
      <c r="A23" s="131"/>
      <c r="B23" s="144"/>
      <c r="C23" s="139"/>
      <c r="D23" s="134"/>
      <c r="E23" s="135"/>
      <c r="F23" s="136"/>
      <c r="G23" s="144"/>
      <c r="H23" s="139"/>
      <c r="I23" s="134"/>
      <c r="J23" s="135"/>
      <c r="K23" s="136"/>
      <c r="L23" s="145"/>
      <c r="M23" s="139"/>
      <c r="N23" s="134"/>
      <c r="O23" s="135"/>
      <c r="P23" s="135"/>
    </row>
    <row r="24" spans="1:19" s="93" customFormat="1" ht="5.0999999999999996" customHeight="1">
      <c r="A24" s="146"/>
      <c r="B24" s="147"/>
      <c r="C24" s="148"/>
      <c r="D24" s="149"/>
      <c r="E24" s="150"/>
      <c r="F24" s="151"/>
      <c r="G24" s="147"/>
      <c r="H24" s="148"/>
      <c r="I24" s="149"/>
      <c r="J24" s="150"/>
      <c r="K24" s="151"/>
      <c r="L24" s="152"/>
      <c r="M24" s="148"/>
      <c r="N24" s="149"/>
      <c r="O24" s="150"/>
      <c r="P24" s="150"/>
    </row>
    <row r="25" spans="1:19" s="93" customFormat="1" ht="19.149999999999999" customHeight="1">
      <c r="A25" s="131">
        <v>11</v>
      </c>
      <c r="B25" s="141" t="str">
        <f>VLOOKUP(C25,$R$32:$S$74,2,FALSE)</f>
        <v>D50-D64</v>
      </c>
      <c r="C25" s="133" t="s">
        <v>28</v>
      </c>
      <c r="D25" s="134">
        <v>5</v>
      </c>
      <c r="E25" s="135">
        <f>D25/$Q$10*100000</f>
        <v>0.13234053230538267</v>
      </c>
      <c r="F25" s="136">
        <f>D25/$D$10*100</f>
        <v>0.70224719101123589</v>
      </c>
      <c r="G25" s="141" t="str">
        <f>VLOOKUP(H25,$R$32:$S$74,2,FALSE)</f>
        <v>D50-D64</v>
      </c>
      <c r="H25" s="133" t="s">
        <v>28</v>
      </c>
      <c r="I25" s="134">
        <v>4</v>
      </c>
      <c r="J25" s="135">
        <f>I25/$R$10*100000</f>
        <v>0.20309114883077886</v>
      </c>
      <c r="K25" s="136">
        <f>I25/$I$10*100</f>
        <v>0.98765432098765427</v>
      </c>
      <c r="L25" s="142" t="str">
        <f>VLOOKUP(M25,$R$32:$S$74,2,FALSE)</f>
        <v>N00-N07, N17-N19, N25-N27</v>
      </c>
      <c r="M25" s="133" t="s">
        <v>41</v>
      </c>
      <c r="N25" s="134">
        <v>2</v>
      </c>
      <c r="O25" s="135">
        <f>N25/$S$10*100000</f>
        <v>0.11058442208304559</v>
      </c>
      <c r="P25" s="135">
        <f>N25/$N$10*100</f>
        <v>0.65146579804560267</v>
      </c>
      <c r="Q25" s="92"/>
      <c r="R25" s="92"/>
    </row>
    <row r="26" spans="1:19" s="93" customFormat="1" ht="19.149999999999999" customHeight="1">
      <c r="A26" s="131">
        <v>12</v>
      </c>
      <c r="B26" s="141" t="str">
        <f>VLOOKUP(C26,$R$32:$S$74,2,FALSE)</f>
        <v>J66, J68-J69</v>
      </c>
      <c r="C26" s="133" t="s">
        <v>42</v>
      </c>
      <c r="D26" s="134">
        <v>3</v>
      </c>
      <c r="E26" s="135">
        <f>D26/$Q$10*100000</f>
        <v>7.9404319383229602E-2</v>
      </c>
      <c r="F26" s="136">
        <f>D26/$D$10*100</f>
        <v>0.42134831460674155</v>
      </c>
      <c r="G26" s="141" t="str">
        <f>VLOOKUP(H26,$R$32:$S$74,2,FALSE)</f>
        <v>J66, J68-J69</v>
      </c>
      <c r="H26" s="133" t="s">
        <v>42</v>
      </c>
      <c r="I26" s="134">
        <v>2</v>
      </c>
      <c r="J26" s="135">
        <f>I26/$R$10*100000</f>
        <v>0.10154557441538943</v>
      </c>
      <c r="K26" s="136">
        <f>I26/$I$10*100</f>
        <v>0.49382716049382713</v>
      </c>
      <c r="L26" s="142" t="str">
        <f>VLOOKUP(M26,$R$32:$S$74,2,FALSE)</f>
        <v>D50-D64</v>
      </c>
      <c r="M26" s="133" t="s">
        <v>28</v>
      </c>
      <c r="N26" s="134">
        <v>1</v>
      </c>
      <c r="O26" s="135">
        <f>N26/$S$10*100000</f>
        <v>5.5292211041522793E-2</v>
      </c>
      <c r="P26" s="135">
        <f>N26/$N$10*100</f>
        <v>0.32573289902280134</v>
      </c>
    </row>
    <row r="27" spans="1:19" s="93" customFormat="1" ht="19.5" customHeight="1">
      <c r="A27" s="131">
        <v>13</v>
      </c>
      <c r="B27" s="141" t="str">
        <f>VLOOKUP(C27,$R$32:$S$74,2,FALSE)</f>
        <v>A15-A19</v>
      </c>
      <c r="C27" s="133" t="s">
        <v>30</v>
      </c>
      <c r="D27" s="134">
        <v>2</v>
      </c>
      <c r="E27" s="135">
        <f>D27/$Q$10*100000</f>
        <v>5.2936212922153066E-2</v>
      </c>
      <c r="F27" s="136">
        <f>D27/$D$10*100</f>
        <v>0.2808988764044944</v>
      </c>
      <c r="G27" s="141" t="str">
        <f>VLOOKUP(H27,$R$32:$S$74,2,FALSE)</f>
        <v>G12</v>
      </c>
      <c r="H27" s="133" t="s">
        <v>43</v>
      </c>
      <c r="I27" s="134">
        <v>2</v>
      </c>
      <c r="J27" s="135">
        <f>I27/$R$10*100000</f>
        <v>0.10154557441538943</v>
      </c>
      <c r="K27" s="136">
        <f>I27/$I$10*100</f>
        <v>0.49382716049382713</v>
      </c>
      <c r="L27" s="142" t="str">
        <f>VLOOKUP(M27,$R$32:$S$74,2,FALSE)</f>
        <v>J66, J68-J69</v>
      </c>
      <c r="M27" s="133" t="s">
        <v>42</v>
      </c>
      <c r="N27" s="134">
        <v>1</v>
      </c>
      <c r="O27" s="135">
        <f>N27/$S$10*100000</f>
        <v>5.5292211041522793E-2</v>
      </c>
      <c r="P27" s="135">
        <f>N27/$N$10*100</f>
        <v>0.32573289902280134</v>
      </c>
      <c r="Q27" s="92"/>
      <c r="R27" s="92"/>
    </row>
    <row r="28" spans="1:19" s="93" customFormat="1" ht="19.5" customHeight="1">
      <c r="A28" s="131">
        <v>14</v>
      </c>
      <c r="B28" s="141" t="str">
        <f>VLOOKUP(C28,$R$32:$S$74,2,FALSE)</f>
        <v>G12</v>
      </c>
      <c r="C28" s="133" t="s">
        <v>43</v>
      </c>
      <c r="D28" s="134">
        <v>2</v>
      </c>
      <c r="E28" s="135">
        <f>D28/$Q$10*100000</f>
        <v>5.2936212922153066E-2</v>
      </c>
      <c r="F28" s="136">
        <f>D28/$D$10*100</f>
        <v>0.2808988764044944</v>
      </c>
      <c r="G28" s="141" t="str">
        <f>VLOOKUP(H28,$R$32:$S$74,2,FALSE)</f>
        <v>A15-A19</v>
      </c>
      <c r="H28" s="133" t="s">
        <v>30</v>
      </c>
      <c r="I28" s="134">
        <v>1</v>
      </c>
      <c r="J28" s="135">
        <f>I28/$R$10*100000</f>
        <v>5.0772787207694715E-2</v>
      </c>
      <c r="K28" s="136">
        <f>I28/$I$10*100</f>
        <v>0.24691358024691357</v>
      </c>
      <c r="L28" s="142" t="str">
        <f>VLOOKUP(M28,$R$32:$S$74,2,FALSE)</f>
        <v>A15-A19</v>
      </c>
      <c r="M28" s="133" t="s">
        <v>30</v>
      </c>
      <c r="N28" s="134">
        <v>1</v>
      </c>
      <c r="O28" s="135">
        <f>N28/$S$10*100000</f>
        <v>5.5292211041522793E-2</v>
      </c>
      <c r="P28" s="135">
        <f>N28/$N$10*100</f>
        <v>0.32573289902280134</v>
      </c>
    </row>
    <row r="29" spans="1:19" s="93" customFormat="1" ht="19.149999999999999" customHeight="1">
      <c r="A29" s="153">
        <v>15</v>
      </c>
      <c r="B29" s="154" t="str">
        <f>VLOOKUP(C29,$R$32:$S$74,2,FALSE)</f>
        <v>J40-J47</v>
      </c>
      <c r="C29" s="155" t="s">
        <v>44</v>
      </c>
      <c r="D29" s="156">
        <v>2</v>
      </c>
      <c r="E29" s="157">
        <f>D29/$Q$10*100000</f>
        <v>5.2936212922153066E-2</v>
      </c>
      <c r="F29" s="158">
        <f>D29/$D$10*100</f>
        <v>0.2808988764044944</v>
      </c>
      <c r="G29" s="154" t="str">
        <f>VLOOKUP(H29,$R$32:$S$74,2,FALSE)</f>
        <v>J40-J47</v>
      </c>
      <c r="H29" s="155" t="s">
        <v>44</v>
      </c>
      <c r="I29" s="156">
        <v>1</v>
      </c>
      <c r="J29" s="157">
        <f>I29/$R$10*100000</f>
        <v>5.0772787207694715E-2</v>
      </c>
      <c r="K29" s="158">
        <f>I29/$I$10*100</f>
        <v>0.24691358024691357</v>
      </c>
      <c r="L29" s="154" t="str">
        <f>VLOOKUP(M29,$R$32:$S$74,2,FALSE)</f>
        <v>J40-J47</v>
      </c>
      <c r="M29" s="155" t="s">
        <v>44</v>
      </c>
      <c r="N29" s="156">
        <v>1</v>
      </c>
      <c r="O29" s="157">
        <f>N29/$S$10*100000</f>
        <v>5.5292211041522793E-2</v>
      </c>
      <c r="P29" s="157">
        <f>N29/$N$10*100</f>
        <v>0.32573289902280134</v>
      </c>
    </row>
    <row r="30" spans="1:19" s="93" customFormat="1" ht="2.25" customHeight="1">
      <c r="A30" s="130"/>
      <c r="B30" s="159"/>
      <c r="C30" s="160"/>
      <c r="D30" s="161"/>
      <c r="E30" s="162"/>
      <c r="F30" s="162"/>
      <c r="G30" s="141"/>
      <c r="H30" s="163"/>
      <c r="I30" s="161"/>
      <c r="J30" s="162"/>
      <c r="K30" s="162"/>
      <c r="L30" s="164"/>
      <c r="M30" s="163"/>
      <c r="N30" s="161"/>
      <c r="O30" s="162"/>
      <c r="P30" s="162"/>
    </row>
    <row r="31" spans="1:19" s="166" customFormat="1" ht="24" customHeight="1">
      <c r="A31" s="165" t="s">
        <v>105</v>
      </c>
      <c r="B31" s="87"/>
      <c r="I31" s="167"/>
      <c r="J31" s="167"/>
      <c r="K31" s="167"/>
      <c r="L31" s="87"/>
      <c r="M31" s="87"/>
      <c r="N31" s="167"/>
      <c r="O31" s="167"/>
      <c r="P31" s="167"/>
    </row>
    <row r="32" spans="1:19" s="169" customFormat="1">
      <c r="A32" s="168" t="s">
        <v>17</v>
      </c>
      <c r="B32" s="92"/>
      <c r="C32" s="94"/>
      <c r="H32" s="94"/>
      <c r="I32" s="168"/>
      <c r="J32" s="168"/>
      <c r="K32" s="168"/>
      <c r="M32" s="94"/>
      <c r="N32" s="168"/>
      <c r="O32" s="168"/>
      <c r="P32" s="168"/>
      <c r="R32" s="170" t="s">
        <v>106</v>
      </c>
      <c r="S32" s="171" t="s">
        <v>107</v>
      </c>
    </row>
    <row r="33" spans="1:19" s="143" customFormat="1">
      <c r="A33" s="92"/>
      <c r="B33" s="92"/>
      <c r="C33" s="95"/>
      <c r="D33" s="92"/>
      <c r="E33" s="92"/>
      <c r="F33" s="92"/>
      <c r="G33" s="92"/>
      <c r="H33" s="95"/>
      <c r="I33" s="92"/>
      <c r="J33" s="92"/>
      <c r="K33" s="92"/>
      <c r="L33" s="92"/>
      <c r="M33" s="95"/>
      <c r="N33" s="92"/>
      <c r="O33" s="92"/>
      <c r="P33" s="92"/>
      <c r="Q33" s="92"/>
      <c r="R33" s="170" t="s">
        <v>32</v>
      </c>
      <c r="S33" s="171" t="s">
        <v>45</v>
      </c>
    </row>
    <row r="34" spans="1:19" s="143" customFormat="1">
      <c r="A34" s="92"/>
      <c r="B34" s="92"/>
      <c r="C34" s="170"/>
      <c r="D34" s="170"/>
      <c r="E34" s="170"/>
      <c r="F34" s="92"/>
      <c r="G34" s="92"/>
      <c r="H34" s="95"/>
      <c r="I34" s="92"/>
      <c r="J34" s="92"/>
      <c r="K34" s="92"/>
      <c r="L34" s="92"/>
      <c r="M34" s="95"/>
      <c r="N34" s="92"/>
      <c r="O34" s="92"/>
      <c r="P34" s="92"/>
      <c r="Q34" s="92"/>
      <c r="R34" s="170" t="s">
        <v>108</v>
      </c>
      <c r="S34" s="171" t="s">
        <v>46</v>
      </c>
    </row>
    <row r="35" spans="1:19" s="143" customFormat="1">
      <c r="A35" s="92"/>
      <c r="B35" s="92"/>
      <c r="C35" s="170"/>
      <c r="D35" s="170"/>
      <c r="E35" s="170"/>
      <c r="F35" s="92"/>
      <c r="G35" s="92"/>
      <c r="H35" s="95"/>
      <c r="I35" s="92"/>
      <c r="J35" s="92"/>
      <c r="K35" s="92"/>
      <c r="L35" s="92"/>
      <c r="M35" s="95"/>
      <c r="N35" s="92"/>
      <c r="O35" s="92"/>
      <c r="P35" s="92"/>
      <c r="Q35" s="92"/>
      <c r="R35" s="170" t="s">
        <v>30</v>
      </c>
      <c r="S35" s="171" t="s">
        <v>47</v>
      </c>
    </row>
    <row r="36" spans="1:19" s="143" customFormat="1">
      <c r="A36" s="92"/>
      <c r="B36" s="92"/>
      <c r="C36" s="170"/>
      <c r="D36" s="170"/>
      <c r="E36" s="170"/>
      <c r="F36" s="92"/>
      <c r="G36" s="92"/>
      <c r="H36" s="95"/>
      <c r="I36" s="92"/>
      <c r="J36" s="92"/>
      <c r="K36" s="92"/>
      <c r="L36" s="92"/>
      <c r="M36" s="95"/>
      <c r="N36" s="92"/>
      <c r="O36" s="92"/>
      <c r="P36" s="92"/>
      <c r="Q36" s="92"/>
      <c r="R36" s="170" t="s">
        <v>25</v>
      </c>
      <c r="S36" s="171" t="s">
        <v>48</v>
      </c>
    </row>
    <row r="37" spans="1:19" s="143" customFormat="1">
      <c r="A37" s="92"/>
      <c r="B37" s="92"/>
      <c r="C37" s="95"/>
      <c r="D37" s="92"/>
      <c r="E37" s="92"/>
      <c r="F37" s="92"/>
      <c r="G37" s="92"/>
      <c r="H37" s="95"/>
      <c r="I37" s="92"/>
      <c r="J37" s="92"/>
      <c r="K37" s="92"/>
      <c r="L37" s="92"/>
      <c r="M37" s="95"/>
      <c r="N37" s="92"/>
      <c r="O37" s="92"/>
      <c r="P37" s="92"/>
      <c r="Q37" s="92"/>
      <c r="R37" s="170" t="s">
        <v>49</v>
      </c>
      <c r="S37" s="171" t="s">
        <v>50</v>
      </c>
    </row>
    <row r="38" spans="1:19" s="143" customFormat="1">
      <c r="A38" s="92"/>
      <c r="B38" s="92"/>
      <c r="C38" s="95"/>
      <c r="D38" s="92"/>
      <c r="E38" s="92"/>
      <c r="F38" s="92"/>
      <c r="G38" s="92"/>
      <c r="H38" s="95"/>
      <c r="I38" s="92"/>
      <c r="J38" s="92"/>
      <c r="K38" s="92"/>
      <c r="L38" s="92"/>
      <c r="M38" s="95"/>
      <c r="N38" s="92"/>
      <c r="O38" s="92"/>
      <c r="P38" s="92"/>
      <c r="Q38" s="92"/>
      <c r="R38" s="170" t="s">
        <v>51</v>
      </c>
      <c r="S38" s="171" t="s">
        <v>52</v>
      </c>
    </row>
    <row r="39" spans="1:19" s="143" customFormat="1">
      <c r="A39" s="92"/>
      <c r="B39" s="92"/>
      <c r="C39" s="95"/>
      <c r="D39" s="92"/>
      <c r="E39" s="92"/>
      <c r="F39" s="92"/>
      <c r="G39" s="92"/>
      <c r="H39" s="95"/>
      <c r="I39" s="92"/>
      <c r="J39" s="92"/>
      <c r="K39" s="92"/>
      <c r="L39" s="92"/>
      <c r="M39" s="95"/>
      <c r="N39" s="92"/>
      <c r="O39" s="92"/>
      <c r="P39" s="92"/>
      <c r="Q39" s="92"/>
      <c r="R39" s="170" t="s">
        <v>20</v>
      </c>
      <c r="S39" s="171" t="s">
        <v>53</v>
      </c>
    </row>
    <row r="40" spans="1:19" s="143" customFormat="1">
      <c r="A40" s="92"/>
      <c r="B40" s="92"/>
      <c r="C40" s="95"/>
      <c r="D40" s="92"/>
      <c r="E40" s="92"/>
      <c r="F40" s="92"/>
      <c r="G40" s="92"/>
      <c r="H40" s="95"/>
      <c r="I40" s="92"/>
      <c r="J40" s="92"/>
      <c r="K40" s="92"/>
      <c r="L40" s="92"/>
      <c r="M40" s="95"/>
      <c r="N40" s="92"/>
      <c r="O40" s="92"/>
      <c r="P40" s="92"/>
      <c r="Q40" s="92"/>
      <c r="R40" s="170" t="s">
        <v>54</v>
      </c>
      <c r="S40" s="171" t="s">
        <v>55</v>
      </c>
    </row>
    <row r="41" spans="1:19" s="143" customFormat="1">
      <c r="A41" s="92"/>
      <c r="B41" s="92"/>
      <c r="C41" s="95"/>
      <c r="D41" s="92"/>
      <c r="E41" s="92"/>
      <c r="F41" s="92"/>
      <c r="G41" s="92"/>
      <c r="H41" s="95"/>
      <c r="I41" s="92"/>
      <c r="J41" s="92"/>
      <c r="K41" s="92"/>
      <c r="L41" s="92"/>
      <c r="M41" s="95"/>
      <c r="N41" s="92"/>
      <c r="O41" s="92"/>
      <c r="P41" s="92"/>
      <c r="Q41" s="92"/>
      <c r="R41" s="170" t="s">
        <v>28</v>
      </c>
      <c r="S41" s="171" t="s">
        <v>56</v>
      </c>
    </row>
    <row r="42" spans="1:19" s="143" customFormat="1">
      <c r="A42" s="92"/>
      <c r="B42" s="92"/>
      <c r="C42" s="95"/>
      <c r="D42" s="92"/>
      <c r="E42" s="92"/>
      <c r="F42" s="92"/>
      <c r="G42" s="92"/>
      <c r="H42" s="95"/>
      <c r="I42" s="92"/>
      <c r="J42" s="92"/>
      <c r="K42" s="92"/>
      <c r="L42" s="92"/>
      <c r="M42" s="95"/>
      <c r="N42" s="92"/>
      <c r="O42" s="92"/>
      <c r="P42" s="92"/>
      <c r="Q42" s="92"/>
      <c r="R42" s="170" t="s">
        <v>26</v>
      </c>
      <c r="S42" s="171" t="s">
        <v>57</v>
      </c>
    </row>
    <row r="43" spans="1:19" s="143" customFormat="1">
      <c r="A43" s="92"/>
      <c r="B43" s="92"/>
      <c r="C43" s="95"/>
      <c r="D43" s="92"/>
      <c r="E43" s="92"/>
      <c r="F43" s="92"/>
      <c r="G43" s="92"/>
      <c r="H43" s="95"/>
      <c r="I43" s="92"/>
      <c r="J43" s="92"/>
      <c r="K43" s="92"/>
      <c r="L43" s="92"/>
      <c r="M43" s="95"/>
      <c r="N43" s="92"/>
      <c r="O43" s="92"/>
      <c r="P43" s="92"/>
      <c r="Q43" s="92"/>
      <c r="R43" s="170" t="s">
        <v>58</v>
      </c>
      <c r="S43" s="171" t="s">
        <v>59</v>
      </c>
    </row>
    <row r="44" spans="1:19" s="143" customFormat="1">
      <c r="A44" s="92"/>
      <c r="B44" s="92"/>
      <c r="C44" s="95"/>
      <c r="D44" s="92"/>
      <c r="E44" s="92"/>
      <c r="F44" s="92"/>
      <c r="G44" s="92"/>
      <c r="H44" s="95"/>
      <c r="I44" s="92"/>
      <c r="J44" s="92"/>
      <c r="K44" s="92"/>
      <c r="L44" s="92"/>
      <c r="M44" s="95"/>
      <c r="N44" s="92"/>
      <c r="O44" s="92"/>
      <c r="P44" s="92"/>
      <c r="Q44" s="92"/>
      <c r="R44" s="170" t="s">
        <v>27</v>
      </c>
      <c r="S44" s="171" t="s">
        <v>60</v>
      </c>
    </row>
    <row r="45" spans="1:19" s="143" customFormat="1">
      <c r="A45" s="92"/>
      <c r="B45" s="92"/>
      <c r="C45" s="95"/>
      <c r="D45" s="92"/>
      <c r="E45" s="92"/>
      <c r="F45" s="92"/>
      <c r="G45" s="92"/>
      <c r="H45" s="95"/>
      <c r="I45" s="92"/>
      <c r="J45" s="92"/>
      <c r="K45" s="92"/>
      <c r="L45" s="92"/>
      <c r="M45" s="95"/>
      <c r="N45" s="92"/>
      <c r="O45" s="92"/>
      <c r="P45" s="92"/>
      <c r="Q45" s="92"/>
      <c r="R45" s="170" t="s">
        <v>43</v>
      </c>
      <c r="S45" s="171" t="s">
        <v>61</v>
      </c>
    </row>
    <row r="46" spans="1:19" s="143" customFormat="1">
      <c r="A46" s="92"/>
      <c r="B46" s="92"/>
      <c r="C46" s="95"/>
      <c r="D46" s="92"/>
      <c r="E46" s="92"/>
      <c r="F46" s="92"/>
      <c r="G46" s="92"/>
      <c r="H46" s="95"/>
      <c r="I46" s="92"/>
      <c r="J46" s="92"/>
      <c r="K46" s="92"/>
      <c r="L46" s="92"/>
      <c r="M46" s="95"/>
      <c r="N46" s="92"/>
      <c r="O46" s="92"/>
      <c r="P46" s="92"/>
      <c r="Q46" s="92"/>
      <c r="R46" s="170" t="s">
        <v>62</v>
      </c>
      <c r="S46" s="171" t="s">
        <v>63</v>
      </c>
    </row>
    <row r="47" spans="1:19" s="143" customFormat="1">
      <c r="A47" s="92"/>
      <c r="B47" s="92"/>
      <c r="C47" s="95"/>
      <c r="D47" s="92"/>
      <c r="E47" s="92"/>
      <c r="F47" s="92"/>
      <c r="G47" s="92"/>
      <c r="H47" s="95"/>
      <c r="I47" s="92"/>
      <c r="J47" s="92"/>
      <c r="K47" s="92"/>
      <c r="L47" s="92"/>
      <c r="M47" s="95"/>
      <c r="N47" s="92"/>
      <c r="O47" s="92"/>
      <c r="P47" s="92"/>
      <c r="Q47" s="92"/>
      <c r="R47" s="170" t="s">
        <v>64</v>
      </c>
      <c r="S47" s="171" t="s">
        <v>65</v>
      </c>
    </row>
    <row r="48" spans="1:19" s="143" customFormat="1">
      <c r="A48" s="92"/>
      <c r="B48" s="92"/>
      <c r="C48" s="95"/>
      <c r="D48" s="92"/>
      <c r="E48" s="92"/>
      <c r="F48" s="92"/>
      <c r="G48" s="92"/>
      <c r="H48" s="95"/>
      <c r="I48" s="92"/>
      <c r="J48" s="92"/>
      <c r="K48" s="92"/>
      <c r="L48" s="92"/>
      <c r="M48" s="95"/>
      <c r="N48" s="92"/>
      <c r="O48" s="92"/>
      <c r="P48" s="92"/>
      <c r="Q48" s="92"/>
      <c r="R48" s="170" t="s">
        <v>66</v>
      </c>
      <c r="S48" s="171" t="s">
        <v>67</v>
      </c>
    </row>
    <row r="49" spans="1:19" s="143" customFormat="1">
      <c r="A49" s="92"/>
      <c r="B49" s="92"/>
      <c r="C49" s="95"/>
      <c r="D49" s="92"/>
      <c r="E49" s="92"/>
      <c r="F49" s="92"/>
      <c r="G49" s="92"/>
      <c r="H49" s="95"/>
      <c r="I49" s="92"/>
      <c r="J49" s="92"/>
      <c r="K49" s="92"/>
      <c r="L49" s="92"/>
      <c r="M49" s="95"/>
      <c r="N49" s="92"/>
      <c r="O49" s="92"/>
      <c r="P49" s="92"/>
      <c r="Q49" s="92"/>
      <c r="R49" s="170" t="s">
        <v>37</v>
      </c>
      <c r="S49" s="171" t="s">
        <v>68</v>
      </c>
    </row>
    <row r="50" spans="1:19" s="143" customFormat="1">
      <c r="A50" s="92"/>
      <c r="B50" s="92"/>
      <c r="C50" s="95"/>
      <c r="D50" s="92"/>
      <c r="E50" s="92"/>
      <c r="F50" s="92"/>
      <c r="G50" s="92"/>
      <c r="H50" s="95"/>
      <c r="I50" s="92"/>
      <c r="J50" s="92"/>
      <c r="K50" s="92"/>
      <c r="L50" s="92"/>
      <c r="M50" s="95"/>
      <c r="N50" s="92"/>
      <c r="O50" s="92"/>
      <c r="P50" s="92"/>
      <c r="Q50" s="92"/>
      <c r="R50" s="170" t="s">
        <v>21</v>
      </c>
      <c r="S50" s="171" t="s">
        <v>69</v>
      </c>
    </row>
    <row r="51" spans="1:19" s="143" customFormat="1">
      <c r="A51" s="92"/>
      <c r="B51" s="92"/>
      <c r="C51" s="95"/>
      <c r="D51" s="92"/>
      <c r="E51" s="92"/>
      <c r="F51" s="92"/>
      <c r="G51" s="92"/>
      <c r="H51" s="95"/>
      <c r="I51" s="92"/>
      <c r="J51" s="92"/>
      <c r="K51" s="92"/>
      <c r="L51" s="92"/>
      <c r="M51" s="95"/>
      <c r="N51" s="92"/>
      <c r="O51" s="92"/>
      <c r="P51" s="92"/>
      <c r="Q51" s="92"/>
      <c r="R51" s="170" t="s">
        <v>70</v>
      </c>
      <c r="S51" s="171" t="s">
        <v>71</v>
      </c>
    </row>
    <row r="52" spans="1:19" s="143" customFormat="1">
      <c r="A52" s="92"/>
      <c r="B52" s="92"/>
      <c r="C52" s="95"/>
      <c r="D52" s="92"/>
      <c r="E52" s="92"/>
      <c r="F52" s="92"/>
      <c r="G52" s="92"/>
      <c r="H52" s="95"/>
      <c r="I52" s="92"/>
      <c r="J52" s="92"/>
      <c r="K52" s="92"/>
      <c r="L52" s="92"/>
      <c r="M52" s="95"/>
      <c r="N52" s="92"/>
      <c r="O52" s="92"/>
      <c r="P52" s="92"/>
      <c r="Q52" s="92"/>
      <c r="R52" s="170" t="s">
        <v>72</v>
      </c>
      <c r="S52" s="171" t="s">
        <v>73</v>
      </c>
    </row>
    <row r="53" spans="1:19" s="143" customFormat="1">
      <c r="A53" s="92"/>
      <c r="B53" s="92"/>
      <c r="C53" s="95"/>
      <c r="D53" s="92"/>
      <c r="E53" s="92"/>
      <c r="F53" s="92"/>
      <c r="G53" s="92"/>
      <c r="H53" s="95"/>
      <c r="I53" s="92"/>
      <c r="J53" s="92"/>
      <c r="K53" s="92"/>
      <c r="L53" s="92"/>
      <c r="M53" s="95"/>
      <c r="N53" s="92"/>
      <c r="O53" s="92"/>
      <c r="P53" s="92"/>
      <c r="Q53" s="92"/>
      <c r="R53" s="170" t="s">
        <v>31</v>
      </c>
      <c r="S53" s="171" t="s">
        <v>74</v>
      </c>
    </row>
    <row r="54" spans="1:19" s="143" customFormat="1">
      <c r="A54" s="92"/>
      <c r="B54" s="92"/>
      <c r="C54" s="95"/>
      <c r="D54" s="92"/>
      <c r="E54" s="92"/>
      <c r="F54" s="92"/>
      <c r="G54" s="92"/>
      <c r="H54" s="95"/>
      <c r="I54" s="92"/>
      <c r="J54" s="92"/>
      <c r="K54" s="92"/>
      <c r="L54" s="92"/>
      <c r="M54" s="95"/>
      <c r="N54" s="92"/>
      <c r="O54" s="92"/>
      <c r="P54" s="92"/>
      <c r="Q54" s="92"/>
      <c r="R54" s="170" t="s">
        <v>22</v>
      </c>
      <c r="S54" s="171" t="s">
        <v>75</v>
      </c>
    </row>
    <row r="55" spans="1:19" s="143" customFormat="1">
      <c r="A55" s="92"/>
      <c r="B55" s="92"/>
      <c r="C55" s="95"/>
      <c r="D55" s="92"/>
      <c r="E55" s="92"/>
      <c r="F55" s="92"/>
      <c r="G55" s="92"/>
      <c r="H55" s="95"/>
      <c r="I55" s="92"/>
      <c r="J55" s="92"/>
      <c r="K55" s="92"/>
      <c r="L55" s="92"/>
      <c r="M55" s="95"/>
      <c r="N55" s="92"/>
      <c r="O55" s="92"/>
      <c r="P55" s="92"/>
      <c r="Q55" s="92"/>
      <c r="R55" s="170" t="s">
        <v>76</v>
      </c>
      <c r="S55" s="171" t="s">
        <v>77</v>
      </c>
    </row>
    <row r="56" spans="1:19" s="143" customFormat="1">
      <c r="A56" s="92"/>
      <c r="B56" s="92"/>
      <c r="C56" s="95"/>
      <c r="D56" s="92"/>
      <c r="E56" s="92"/>
      <c r="F56" s="92"/>
      <c r="G56" s="92"/>
      <c r="H56" s="95"/>
      <c r="I56" s="92"/>
      <c r="J56" s="92"/>
      <c r="K56" s="92"/>
      <c r="L56" s="92"/>
      <c r="M56" s="95"/>
      <c r="N56" s="92"/>
      <c r="O56" s="92"/>
      <c r="P56" s="92"/>
      <c r="Q56" s="92"/>
      <c r="R56" s="170" t="s">
        <v>109</v>
      </c>
      <c r="S56" s="171" t="s">
        <v>110</v>
      </c>
    </row>
    <row r="57" spans="1:19" s="143" customFormat="1">
      <c r="A57" s="92"/>
      <c r="B57" s="92"/>
      <c r="C57" s="95"/>
      <c r="D57" s="92"/>
      <c r="E57" s="92"/>
      <c r="F57" s="92"/>
      <c r="G57" s="92"/>
      <c r="H57" s="95"/>
      <c r="I57" s="92"/>
      <c r="J57" s="92"/>
      <c r="K57" s="92"/>
      <c r="L57" s="92"/>
      <c r="M57" s="95"/>
      <c r="N57" s="92"/>
      <c r="O57" s="92"/>
      <c r="P57" s="92"/>
      <c r="Q57" s="92"/>
      <c r="R57" s="170" t="s">
        <v>78</v>
      </c>
      <c r="S57" s="171" t="s">
        <v>79</v>
      </c>
    </row>
    <row r="58" spans="1:19" s="143" customFormat="1">
      <c r="A58" s="92"/>
      <c r="B58" s="92"/>
      <c r="C58" s="95"/>
      <c r="D58" s="92"/>
      <c r="E58" s="92"/>
      <c r="F58" s="92"/>
      <c r="G58" s="92"/>
      <c r="H58" s="95"/>
      <c r="I58" s="92"/>
      <c r="J58" s="92"/>
      <c r="K58" s="92"/>
      <c r="L58" s="92"/>
      <c r="M58" s="95"/>
      <c r="N58" s="92"/>
      <c r="O58" s="92"/>
      <c r="P58" s="92"/>
      <c r="Q58" s="92"/>
      <c r="R58" s="170" t="s">
        <v>42</v>
      </c>
      <c r="S58" s="171" t="s">
        <v>80</v>
      </c>
    </row>
    <row r="59" spans="1:19" s="143" customFormat="1">
      <c r="A59" s="92"/>
      <c r="B59" s="92"/>
      <c r="C59" s="95"/>
      <c r="D59" s="92"/>
      <c r="E59" s="92"/>
      <c r="F59" s="92"/>
      <c r="G59" s="92"/>
      <c r="H59" s="95"/>
      <c r="I59" s="92"/>
      <c r="J59" s="92"/>
      <c r="K59" s="92"/>
      <c r="L59" s="92"/>
      <c r="M59" s="95"/>
      <c r="N59" s="92"/>
      <c r="O59" s="92"/>
      <c r="P59" s="92"/>
      <c r="Q59" s="92"/>
      <c r="R59" s="170" t="s">
        <v>81</v>
      </c>
      <c r="S59" s="171" t="s">
        <v>82</v>
      </c>
    </row>
    <row r="60" spans="1:19" s="143" customFormat="1">
      <c r="A60" s="92"/>
      <c r="B60" s="92"/>
      <c r="C60" s="95"/>
      <c r="D60" s="92"/>
      <c r="E60" s="92"/>
      <c r="F60" s="92"/>
      <c r="G60" s="92"/>
      <c r="H60" s="95"/>
      <c r="I60" s="92"/>
      <c r="J60" s="92"/>
      <c r="K60" s="92"/>
      <c r="L60" s="92"/>
      <c r="M60" s="95"/>
      <c r="N60" s="92"/>
      <c r="O60" s="92"/>
      <c r="P60" s="92"/>
      <c r="Q60" s="92"/>
      <c r="R60" s="170" t="s">
        <v>83</v>
      </c>
      <c r="S60" s="171" t="s">
        <v>84</v>
      </c>
    </row>
    <row r="61" spans="1:19" s="143" customFormat="1">
      <c r="A61" s="92"/>
      <c r="B61" s="92"/>
      <c r="C61" s="95"/>
      <c r="D61" s="92"/>
      <c r="E61" s="92"/>
      <c r="F61" s="92"/>
      <c r="G61" s="92"/>
      <c r="H61" s="95"/>
      <c r="I61" s="92"/>
      <c r="J61" s="92"/>
      <c r="K61" s="92"/>
      <c r="L61" s="92"/>
      <c r="M61" s="95"/>
      <c r="N61" s="92"/>
      <c r="O61" s="92"/>
      <c r="P61" s="92"/>
      <c r="Q61" s="92"/>
      <c r="R61" s="170" t="s">
        <v>23</v>
      </c>
      <c r="S61" s="171" t="s">
        <v>85</v>
      </c>
    </row>
    <row r="62" spans="1:19" s="143" customFormat="1">
      <c r="A62" s="92"/>
      <c r="B62" s="92"/>
      <c r="C62" s="95"/>
      <c r="D62" s="92"/>
      <c r="E62" s="92"/>
      <c r="F62" s="92"/>
      <c r="G62" s="92"/>
      <c r="H62" s="95"/>
      <c r="I62" s="92"/>
      <c r="J62" s="92"/>
      <c r="K62" s="92"/>
      <c r="L62" s="92"/>
      <c r="M62" s="95"/>
      <c r="N62" s="92"/>
      <c r="O62" s="92"/>
      <c r="P62" s="92"/>
      <c r="Q62" s="92"/>
      <c r="R62" s="170" t="s">
        <v>86</v>
      </c>
      <c r="S62" s="171" t="s">
        <v>87</v>
      </c>
    </row>
    <row r="63" spans="1:19" s="143" customFormat="1">
      <c r="A63" s="92"/>
      <c r="B63" s="92"/>
      <c r="C63" s="95"/>
      <c r="D63" s="92"/>
      <c r="E63" s="92"/>
      <c r="F63" s="92"/>
      <c r="G63" s="92"/>
      <c r="H63" s="95"/>
      <c r="I63" s="92"/>
      <c r="J63" s="92"/>
      <c r="K63" s="92"/>
      <c r="L63" s="92"/>
      <c r="M63" s="95"/>
      <c r="N63" s="92"/>
      <c r="O63" s="92"/>
      <c r="P63" s="92"/>
      <c r="Q63" s="92"/>
      <c r="R63" s="170" t="s">
        <v>88</v>
      </c>
      <c r="S63" s="171" t="s">
        <v>89</v>
      </c>
    </row>
    <row r="64" spans="1:19" s="143" customFormat="1">
      <c r="A64" s="92"/>
      <c r="B64" s="92"/>
      <c r="C64" s="95"/>
      <c r="D64" s="92"/>
      <c r="E64" s="92"/>
      <c r="F64" s="92"/>
      <c r="G64" s="92"/>
      <c r="H64" s="95"/>
      <c r="I64" s="92"/>
      <c r="J64" s="92"/>
      <c r="K64" s="92"/>
      <c r="L64" s="92"/>
      <c r="M64" s="95"/>
      <c r="N64" s="92"/>
      <c r="O64" s="92"/>
      <c r="P64" s="92"/>
      <c r="Q64" s="92"/>
      <c r="R64" s="170" t="s">
        <v>39</v>
      </c>
      <c r="S64" s="171" t="s">
        <v>90</v>
      </c>
    </row>
    <row r="65" spans="1:19" s="143" customFormat="1">
      <c r="A65" s="92"/>
      <c r="B65" s="92"/>
      <c r="C65" s="95"/>
      <c r="D65" s="92"/>
      <c r="E65" s="92"/>
      <c r="F65" s="92"/>
      <c r="G65" s="92"/>
      <c r="H65" s="95"/>
      <c r="I65" s="92"/>
      <c r="J65" s="92"/>
      <c r="K65" s="92"/>
      <c r="L65" s="92"/>
      <c r="M65" s="95"/>
      <c r="N65" s="92"/>
      <c r="O65" s="92"/>
      <c r="P65" s="92"/>
      <c r="Q65" s="92"/>
      <c r="R65" s="170" t="s">
        <v>41</v>
      </c>
      <c r="S65" s="171" t="s">
        <v>91</v>
      </c>
    </row>
    <row r="66" spans="1:19" s="143" customFormat="1">
      <c r="A66" s="92"/>
      <c r="B66" s="92"/>
      <c r="C66" s="95"/>
      <c r="D66" s="92"/>
      <c r="E66" s="92"/>
      <c r="F66" s="92"/>
      <c r="G66" s="92"/>
      <c r="H66" s="95"/>
      <c r="I66" s="92"/>
      <c r="J66" s="92"/>
      <c r="K66" s="92"/>
      <c r="L66" s="92"/>
      <c r="M66" s="95"/>
      <c r="N66" s="92"/>
      <c r="O66" s="92"/>
      <c r="P66" s="92"/>
      <c r="Q66" s="92"/>
      <c r="R66" s="170" t="s">
        <v>92</v>
      </c>
      <c r="S66" s="171" t="s">
        <v>93</v>
      </c>
    </row>
    <row r="67" spans="1:19" s="143" customFormat="1">
      <c r="A67" s="92"/>
      <c r="B67" s="92"/>
      <c r="C67" s="95"/>
      <c r="D67" s="92"/>
      <c r="E67" s="92"/>
      <c r="F67" s="92"/>
      <c r="G67" s="92"/>
      <c r="H67" s="95"/>
      <c r="I67" s="92"/>
      <c r="J67" s="92"/>
      <c r="K67" s="92"/>
      <c r="L67" s="92"/>
      <c r="M67" s="95"/>
      <c r="N67" s="92"/>
      <c r="O67" s="92"/>
      <c r="P67" s="92"/>
      <c r="Q67" s="92"/>
      <c r="R67" s="170" t="s">
        <v>94</v>
      </c>
      <c r="S67" s="171" t="s">
        <v>95</v>
      </c>
    </row>
    <row r="68" spans="1:19" s="143" customFormat="1">
      <c r="A68" s="92"/>
      <c r="B68" s="92"/>
      <c r="C68" s="95"/>
      <c r="D68" s="92"/>
      <c r="E68" s="92"/>
      <c r="F68" s="92"/>
      <c r="G68" s="92"/>
      <c r="H68" s="95"/>
      <c r="I68" s="92"/>
      <c r="J68" s="92"/>
      <c r="K68" s="92"/>
      <c r="L68" s="92"/>
      <c r="M68" s="95"/>
      <c r="N68" s="92"/>
      <c r="O68" s="92"/>
      <c r="P68" s="92"/>
      <c r="Q68" s="92"/>
      <c r="R68" s="170" t="s">
        <v>36</v>
      </c>
      <c r="S68" s="171" t="s">
        <v>96</v>
      </c>
    </row>
    <row r="69" spans="1:19" s="143" customFormat="1">
      <c r="A69" s="92"/>
      <c r="B69" s="92"/>
      <c r="C69" s="95"/>
      <c r="D69" s="92"/>
      <c r="E69" s="92"/>
      <c r="F69" s="92"/>
      <c r="G69" s="92"/>
      <c r="H69" s="95"/>
      <c r="I69" s="92"/>
      <c r="J69" s="92"/>
      <c r="K69" s="92"/>
      <c r="L69" s="92"/>
      <c r="M69" s="95"/>
      <c r="N69" s="92"/>
      <c r="O69" s="92"/>
      <c r="P69" s="92"/>
      <c r="Q69" s="92"/>
      <c r="R69" s="170" t="s">
        <v>97</v>
      </c>
      <c r="S69" s="171" t="s">
        <v>98</v>
      </c>
    </row>
    <row r="70" spans="1:19" s="143" customFormat="1">
      <c r="A70" s="92"/>
      <c r="B70" s="92"/>
      <c r="C70" s="95"/>
      <c r="D70" s="92"/>
      <c r="E70" s="92"/>
      <c r="F70" s="92"/>
      <c r="G70" s="92"/>
      <c r="H70" s="95"/>
      <c r="I70" s="92"/>
      <c r="J70" s="92"/>
      <c r="K70" s="92"/>
      <c r="L70" s="92"/>
      <c r="M70" s="95"/>
      <c r="N70" s="92"/>
      <c r="O70" s="92"/>
      <c r="P70" s="92"/>
      <c r="Q70" s="92"/>
      <c r="R70" s="170" t="s">
        <v>99</v>
      </c>
      <c r="S70" s="171" t="s">
        <v>100</v>
      </c>
    </row>
    <row r="71" spans="1:19" s="143" customFormat="1">
      <c r="A71" s="92"/>
      <c r="B71" s="92"/>
      <c r="C71" s="95"/>
      <c r="D71" s="92"/>
      <c r="E71" s="92"/>
      <c r="F71" s="92"/>
      <c r="G71" s="92"/>
      <c r="H71" s="95"/>
      <c r="I71" s="92"/>
      <c r="J71" s="92"/>
      <c r="K71" s="92"/>
      <c r="L71" s="92"/>
      <c r="M71" s="95"/>
      <c r="N71" s="92"/>
      <c r="O71" s="92"/>
      <c r="P71" s="92"/>
      <c r="Q71" s="92"/>
      <c r="R71" s="170" t="s">
        <v>35</v>
      </c>
      <c r="S71" s="171" t="s">
        <v>101</v>
      </c>
    </row>
    <row r="72" spans="1:19" s="143" customFormat="1">
      <c r="A72" s="92"/>
      <c r="B72" s="92"/>
      <c r="C72" s="95"/>
      <c r="D72" s="92"/>
      <c r="E72" s="92"/>
      <c r="F72" s="92"/>
      <c r="G72" s="92"/>
      <c r="H72" s="95"/>
      <c r="I72" s="92"/>
      <c r="J72" s="92"/>
      <c r="K72" s="92"/>
      <c r="L72" s="92"/>
      <c r="M72" s="95"/>
      <c r="N72" s="92"/>
      <c r="O72" s="92"/>
      <c r="P72" s="92"/>
      <c r="Q72" s="92"/>
      <c r="R72" s="170" t="s">
        <v>40</v>
      </c>
      <c r="S72" s="171" t="s">
        <v>102</v>
      </c>
    </row>
    <row r="73" spans="1:19" s="143" customFormat="1">
      <c r="A73" s="92"/>
      <c r="B73" s="92"/>
      <c r="C73" s="95"/>
      <c r="D73" s="92"/>
      <c r="E73" s="92"/>
      <c r="F73" s="92"/>
      <c r="G73" s="92"/>
      <c r="H73" s="95"/>
      <c r="I73" s="92"/>
      <c r="J73" s="92"/>
      <c r="K73" s="92"/>
      <c r="L73" s="92"/>
      <c r="M73" s="95"/>
      <c r="N73" s="92"/>
      <c r="O73" s="92"/>
      <c r="P73" s="92"/>
      <c r="Q73" s="92"/>
      <c r="R73" s="170" t="s">
        <v>38</v>
      </c>
      <c r="S73" s="171" t="s">
        <v>103</v>
      </c>
    </row>
    <row r="74" spans="1:19" s="143" customFormat="1">
      <c r="A74" s="92"/>
      <c r="B74" s="92"/>
      <c r="C74" s="95"/>
      <c r="D74" s="92"/>
      <c r="E74" s="92"/>
      <c r="F74" s="92"/>
      <c r="G74" s="92"/>
      <c r="H74" s="95"/>
      <c r="I74" s="92"/>
      <c r="J74" s="92"/>
      <c r="K74" s="92"/>
      <c r="L74" s="92"/>
      <c r="M74" s="95"/>
      <c r="N74" s="92"/>
      <c r="O74" s="92"/>
      <c r="P74" s="92"/>
      <c r="Q74" s="92"/>
      <c r="R74" s="170" t="s">
        <v>111</v>
      </c>
      <c r="S74" s="171"/>
    </row>
    <row r="75" spans="1:19" s="143" customFormat="1">
      <c r="A75" s="92"/>
      <c r="B75" s="92"/>
      <c r="C75" s="95"/>
      <c r="D75" s="92"/>
      <c r="E75" s="92"/>
      <c r="F75" s="92"/>
      <c r="G75" s="92"/>
      <c r="H75" s="95"/>
      <c r="I75" s="92"/>
      <c r="J75" s="92"/>
      <c r="K75" s="92"/>
      <c r="L75" s="92"/>
      <c r="M75" s="95"/>
      <c r="N75" s="92"/>
      <c r="O75" s="92"/>
      <c r="P75" s="92"/>
      <c r="Q75" s="92"/>
      <c r="R75" s="92"/>
    </row>
    <row r="76" spans="1:19" s="143" customFormat="1">
      <c r="A76" s="92"/>
      <c r="B76" s="92"/>
      <c r="C76" s="95"/>
      <c r="D76" s="92"/>
      <c r="E76" s="92"/>
      <c r="F76" s="92"/>
      <c r="G76" s="92"/>
      <c r="H76" s="95"/>
      <c r="I76" s="92"/>
      <c r="J76" s="92"/>
      <c r="K76" s="92"/>
      <c r="L76" s="92"/>
      <c r="M76" s="95"/>
      <c r="N76" s="92"/>
      <c r="O76" s="92"/>
      <c r="P76" s="92"/>
      <c r="Q76" s="92"/>
      <c r="R76" s="92"/>
    </row>
    <row r="77" spans="1:19" s="143" customFormat="1">
      <c r="A77" s="92"/>
      <c r="B77" s="92"/>
      <c r="C77" s="95"/>
      <c r="D77" s="92"/>
      <c r="E77" s="92"/>
      <c r="F77" s="92"/>
      <c r="G77" s="92"/>
      <c r="H77" s="95"/>
      <c r="I77" s="92"/>
      <c r="J77" s="92"/>
      <c r="K77" s="92"/>
      <c r="L77" s="92"/>
      <c r="M77" s="95"/>
      <c r="N77" s="92"/>
      <c r="O77" s="92"/>
      <c r="P77" s="92"/>
      <c r="Q77" s="92"/>
      <c r="R77" s="92"/>
    </row>
    <row r="78" spans="1:19" s="143" customFormat="1">
      <c r="A78" s="92"/>
      <c r="B78" s="92"/>
      <c r="C78" s="95"/>
      <c r="D78" s="92"/>
      <c r="E78" s="92"/>
      <c r="F78" s="92"/>
      <c r="G78" s="92"/>
      <c r="H78" s="95"/>
      <c r="I78" s="92"/>
      <c r="J78" s="92"/>
      <c r="K78" s="92"/>
      <c r="L78" s="92"/>
      <c r="M78" s="95"/>
      <c r="N78" s="92"/>
      <c r="O78" s="92"/>
      <c r="P78" s="92"/>
      <c r="Q78" s="92"/>
      <c r="R78" s="92"/>
    </row>
    <row r="79" spans="1:19" s="143" customFormat="1">
      <c r="A79" s="92"/>
      <c r="B79" s="92"/>
      <c r="C79" s="95"/>
      <c r="D79" s="92"/>
      <c r="E79" s="92"/>
      <c r="F79" s="92"/>
      <c r="G79" s="92"/>
      <c r="H79" s="95"/>
      <c r="I79" s="92"/>
      <c r="J79" s="92"/>
      <c r="K79" s="92"/>
      <c r="L79" s="92"/>
      <c r="M79" s="95"/>
      <c r="N79" s="92"/>
      <c r="O79" s="92"/>
      <c r="P79" s="92"/>
      <c r="Q79" s="92"/>
      <c r="R79" s="92"/>
    </row>
    <row r="80" spans="1:19" s="143" customFormat="1">
      <c r="A80" s="92"/>
      <c r="B80" s="92"/>
      <c r="C80" s="95"/>
      <c r="D80" s="92"/>
      <c r="E80" s="92"/>
      <c r="F80" s="92"/>
      <c r="G80" s="92"/>
      <c r="H80" s="95"/>
      <c r="I80" s="92"/>
      <c r="J80" s="92"/>
      <c r="K80" s="92"/>
      <c r="L80" s="92"/>
      <c r="M80" s="95"/>
      <c r="N80" s="92"/>
      <c r="O80" s="92"/>
      <c r="P80" s="92"/>
      <c r="Q80" s="92"/>
      <c r="R80" s="92"/>
    </row>
    <row r="81" spans="1:18" s="143" customFormat="1">
      <c r="A81" s="92"/>
      <c r="B81" s="92"/>
      <c r="C81" s="95"/>
      <c r="D81" s="92"/>
      <c r="E81" s="92"/>
      <c r="F81" s="92"/>
      <c r="G81" s="92"/>
      <c r="H81" s="95"/>
      <c r="I81" s="92"/>
      <c r="J81" s="92"/>
      <c r="K81" s="92"/>
      <c r="L81" s="92"/>
      <c r="M81" s="95"/>
      <c r="N81" s="92"/>
      <c r="O81" s="92"/>
      <c r="P81" s="92"/>
      <c r="Q81" s="92"/>
      <c r="R81" s="92"/>
    </row>
    <row r="82" spans="1:18" s="143" customFormat="1">
      <c r="A82" s="92"/>
      <c r="B82" s="92"/>
      <c r="C82" s="95"/>
      <c r="D82" s="92"/>
      <c r="E82" s="92"/>
      <c r="F82" s="92"/>
      <c r="G82" s="92"/>
      <c r="H82" s="95"/>
      <c r="I82" s="92"/>
      <c r="J82" s="92"/>
      <c r="K82" s="92"/>
      <c r="L82" s="92"/>
      <c r="M82" s="95"/>
      <c r="N82" s="92"/>
      <c r="O82" s="92"/>
      <c r="P82" s="92"/>
      <c r="Q82" s="92"/>
      <c r="R82" s="92"/>
    </row>
    <row r="83" spans="1:18" s="143" customFormat="1">
      <c r="A83" s="92"/>
      <c r="B83" s="92"/>
      <c r="C83" s="95"/>
      <c r="D83" s="92"/>
      <c r="E83" s="92"/>
      <c r="F83" s="92"/>
      <c r="G83" s="92"/>
      <c r="H83" s="95"/>
      <c r="I83" s="92"/>
      <c r="J83" s="92"/>
      <c r="K83" s="92"/>
      <c r="L83" s="92"/>
      <c r="M83" s="95"/>
      <c r="N83" s="92"/>
      <c r="O83" s="92"/>
      <c r="P83" s="92"/>
      <c r="Q83" s="92"/>
      <c r="R83" s="92"/>
    </row>
    <row r="84" spans="1:18" s="143" customFormat="1">
      <c r="A84" s="92"/>
      <c r="B84" s="92"/>
      <c r="C84" s="95"/>
      <c r="D84" s="92"/>
      <c r="E84" s="92"/>
      <c r="F84" s="92"/>
      <c r="G84" s="92"/>
      <c r="H84" s="95"/>
      <c r="I84" s="92"/>
      <c r="J84" s="92"/>
      <c r="K84" s="92"/>
      <c r="L84" s="92"/>
      <c r="M84" s="95"/>
      <c r="N84" s="92"/>
      <c r="O84" s="92"/>
      <c r="P84" s="92"/>
      <c r="Q84" s="92"/>
      <c r="R84" s="92"/>
    </row>
    <row r="85" spans="1:18" s="143" customFormat="1">
      <c r="A85" s="92"/>
      <c r="B85" s="92"/>
      <c r="C85" s="95"/>
      <c r="D85" s="92"/>
      <c r="E85" s="92"/>
      <c r="F85" s="92"/>
      <c r="G85" s="92"/>
      <c r="H85" s="95"/>
      <c r="I85" s="92"/>
      <c r="J85" s="92"/>
      <c r="K85" s="92"/>
      <c r="L85" s="92"/>
      <c r="M85" s="95"/>
      <c r="N85" s="92"/>
      <c r="O85" s="92"/>
      <c r="P85" s="92"/>
      <c r="Q85" s="92"/>
      <c r="R85" s="92"/>
    </row>
    <row r="86" spans="1:18" s="143" customFormat="1">
      <c r="A86" s="92"/>
      <c r="B86" s="92"/>
      <c r="C86" s="95"/>
      <c r="D86" s="92"/>
      <c r="E86" s="92"/>
      <c r="F86" s="92"/>
      <c r="G86" s="92"/>
      <c r="H86" s="95"/>
      <c r="I86" s="92"/>
      <c r="J86" s="92"/>
      <c r="K86" s="92"/>
      <c r="L86" s="92"/>
      <c r="M86" s="95"/>
      <c r="N86" s="92"/>
      <c r="O86" s="92"/>
      <c r="P86" s="92"/>
      <c r="Q86" s="92"/>
      <c r="R86" s="92"/>
    </row>
  </sheetData>
  <mergeCells count="1">
    <mergeCell ref="A1:P2"/>
  </mergeCells>
  <phoneticPr fontId="19" type="noConversion"/>
  <printOptions horizontalCentered="1" verticalCentered="1"/>
  <pageMargins left="0.27559055118110237" right="0.27559055118110237" top="0.39370078740157483" bottom="0.39370078740157483" header="0.39370078740157483" footer="0.39370078740157483"/>
  <pageSetup paperSize="9" scale="94"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4</vt:i4>
      </vt:variant>
    </vt:vector>
  </HeadingPairs>
  <TitlesOfParts>
    <vt:vector size="21"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916-3主要死因、主要癌症死亡數(統計室)</dc:title>
  <dc:subject>衛生署中英文網站</dc:subject>
  <dc:creator>行政院衛生署</dc:creator>
  <cp:keywords>性別統計</cp:keywords>
  <cp:lastModifiedBy>統計處吳姿慧</cp:lastModifiedBy>
  <cp:lastPrinted>2006-01-11T09:12:41Z</cp:lastPrinted>
  <dcterms:created xsi:type="dcterms:W3CDTF">1997-06-07T02:30:48Z</dcterms:created>
  <dcterms:modified xsi:type="dcterms:W3CDTF">2025-07-07T06:23:34Z</dcterms:modified>
  <cp:category>I20</cp:category>
</cp:coreProperties>
</file>