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do001147\Downloads\"/>
    </mc:Choice>
  </mc:AlternateContent>
  <xr:revisionPtr revIDLastSave="0" documentId="13_ncr:1_{BD7FD6A3-974E-4A54-85AE-6626CC43EA01}" xr6:coauthVersionLast="47" xr6:coauthVersionMax="47" xr10:uidLastSave="{00000000-0000-0000-0000-000000000000}"/>
  <bookViews>
    <workbookView xWindow="28635" yWindow="-165" windowWidth="29130" windowHeight="15810" xr2:uid="{00000000-000D-0000-FFFF-FFFF00000000}"/>
  </bookViews>
  <sheets>
    <sheet name="1150724更新" sheetId="5" r:id="rId1"/>
    <sheet name="縣市家數統計" sheetId="3" r:id="rId2"/>
    <sheet name="表單回應0916" sheetId="6" state="hidden" r:id="rId3"/>
  </sheets>
  <externalReferences>
    <externalReference r:id="rId4"/>
  </externalReferences>
  <definedNames>
    <definedName name="_xlnm._FilterDatabase" localSheetId="0" hidden="1">'1150724更新'!$A$2:$J$394</definedName>
    <definedName name="_xlnm._FilterDatabase" localSheetId="2" hidden="1">表單回應0916!$A$1:$K$391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91" i="6" l="1"/>
  <c r="K390" i="6"/>
  <c r="K389" i="6"/>
  <c r="K388" i="6"/>
  <c r="K387" i="6"/>
  <c r="K386" i="6"/>
  <c r="K385" i="6"/>
  <c r="K384" i="6"/>
  <c r="K383" i="6"/>
  <c r="K382" i="6"/>
  <c r="K381" i="6"/>
  <c r="K380" i="6"/>
  <c r="K379" i="6"/>
  <c r="K378" i="6"/>
  <c r="K377" i="6"/>
  <c r="K376" i="6"/>
  <c r="K375" i="6"/>
  <c r="K374" i="6"/>
  <c r="K373" i="6"/>
  <c r="K372" i="6"/>
  <c r="K371" i="6"/>
  <c r="K370" i="6"/>
  <c r="K369" i="6"/>
  <c r="K368" i="6"/>
  <c r="K367" i="6"/>
  <c r="K366" i="6"/>
  <c r="K365" i="6"/>
  <c r="K364" i="6"/>
  <c r="K363" i="6"/>
  <c r="K362" i="6"/>
  <c r="K361" i="6"/>
  <c r="K360" i="6"/>
  <c r="K359" i="6"/>
  <c r="K358" i="6"/>
  <c r="K357" i="6"/>
  <c r="K356" i="6"/>
  <c r="K355" i="6"/>
  <c r="K354" i="6"/>
  <c r="K353" i="6"/>
  <c r="K352" i="6"/>
  <c r="K351" i="6"/>
  <c r="K350" i="6"/>
  <c r="K349" i="6"/>
  <c r="K348" i="6"/>
  <c r="K347" i="6"/>
  <c r="K346" i="6"/>
  <c r="K345" i="6"/>
  <c r="K344" i="6"/>
  <c r="K343" i="6"/>
  <c r="K342" i="6"/>
  <c r="K341" i="6"/>
  <c r="K340" i="6"/>
  <c r="K339" i="6"/>
  <c r="K338" i="6"/>
  <c r="K337" i="6"/>
  <c r="K336" i="6"/>
  <c r="K335" i="6"/>
  <c r="K334" i="6"/>
  <c r="K333" i="6"/>
  <c r="K332" i="6"/>
  <c r="K331" i="6"/>
  <c r="K330" i="6"/>
  <c r="K329" i="6"/>
  <c r="K328" i="6"/>
  <c r="K327" i="6"/>
  <c r="K326" i="6"/>
  <c r="K325" i="6"/>
  <c r="K324" i="6"/>
  <c r="K323" i="6"/>
  <c r="K322" i="6"/>
  <c r="K321" i="6"/>
  <c r="K320" i="6"/>
  <c r="K319" i="6"/>
  <c r="K318" i="6"/>
  <c r="K317" i="6"/>
  <c r="K316" i="6"/>
  <c r="K315" i="6"/>
  <c r="K314" i="6"/>
  <c r="K313" i="6"/>
  <c r="K312" i="6"/>
  <c r="K311" i="6"/>
  <c r="K310" i="6"/>
  <c r="K309" i="6"/>
  <c r="K308" i="6"/>
  <c r="K307" i="6"/>
  <c r="K306" i="6"/>
  <c r="K305" i="6"/>
  <c r="K304" i="6"/>
  <c r="K303" i="6"/>
  <c r="K302" i="6"/>
  <c r="K301" i="6"/>
  <c r="K300" i="6"/>
  <c r="K299" i="6"/>
  <c r="K298" i="6"/>
  <c r="K297" i="6"/>
  <c r="K296" i="6"/>
  <c r="K295" i="6"/>
  <c r="K294" i="6"/>
  <c r="K293" i="6"/>
  <c r="K292" i="6"/>
  <c r="K291" i="6"/>
  <c r="K290" i="6"/>
  <c r="K289" i="6"/>
  <c r="K288" i="6"/>
  <c r="K287" i="6"/>
  <c r="K286" i="6"/>
  <c r="K285" i="6"/>
  <c r="K284" i="6"/>
  <c r="K283" i="6"/>
  <c r="K282" i="6"/>
  <c r="K281" i="6"/>
  <c r="K280" i="6"/>
  <c r="K279" i="6"/>
  <c r="K278" i="6"/>
  <c r="K277" i="6"/>
  <c r="K276" i="6"/>
  <c r="K275" i="6"/>
  <c r="K274" i="6"/>
  <c r="K273" i="6"/>
  <c r="K272" i="6"/>
  <c r="K271" i="6"/>
  <c r="K270" i="6"/>
  <c r="K269" i="6"/>
  <c r="K268" i="6"/>
  <c r="K267" i="6"/>
  <c r="K266" i="6"/>
  <c r="K265" i="6"/>
  <c r="K264" i="6"/>
  <c r="K263" i="6"/>
  <c r="K262" i="6"/>
  <c r="K261" i="6"/>
  <c r="K260" i="6"/>
  <c r="K259" i="6"/>
  <c r="K258" i="6"/>
  <c r="K257" i="6"/>
  <c r="K256" i="6"/>
  <c r="K255" i="6"/>
  <c r="K254" i="6"/>
  <c r="K253" i="6"/>
  <c r="K252" i="6"/>
  <c r="K251" i="6"/>
  <c r="K250" i="6"/>
  <c r="K249" i="6"/>
  <c r="K248" i="6"/>
  <c r="K247" i="6"/>
  <c r="K246" i="6"/>
  <c r="K245" i="6"/>
  <c r="K244" i="6"/>
  <c r="K243" i="6"/>
  <c r="K242" i="6"/>
  <c r="K241" i="6"/>
  <c r="K240" i="6"/>
  <c r="K239" i="6"/>
  <c r="K238" i="6"/>
  <c r="K237" i="6"/>
  <c r="K236" i="6"/>
  <c r="K235" i="6"/>
  <c r="K234" i="6"/>
  <c r="K233" i="6"/>
  <c r="K232" i="6"/>
  <c r="K231" i="6"/>
  <c r="K230" i="6"/>
  <c r="K229" i="6"/>
  <c r="K228" i="6"/>
  <c r="K227" i="6"/>
  <c r="K226" i="6"/>
  <c r="K225" i="6"/>
  <c r="K224" i="6"/>
  <c r="K223" i="6"/>
  <c r="K222" i="6"/>
  <c r="K221" i="6"/>
  <c r="K220" i="6"/>
  <c r="K219" i="6"/>
  <c r="K218" i="6"/>
  <c r="K217" i="6"/>
  <c r="K216" i="6"/>
  <c r="K215" i="6"/>
  <c r="K214" i="6"/>
  <c r="K213" i="6"/>
  <c r="K212" i="6"/>
  <c r="K211" i="6"/>
  <c r="K210" i="6"/>
  <c r="K209" i="6"/>
  <c r="K208" i="6"/>
  <c r="K207" i="6"/>
  <c r="K206" i="6"/>
  <c r="K205" i="6"/>
  <c r="K204" i="6"/>
  <c r="K203" i="6"/>
  <c r="K202" i="6"/>
  <c r="K201" i="6"/>
  <c r="K200" i="6"/>
  <c r="K199" i="6"/>
  <c r="K198" i="6"/>
  <c r="K197" i="6"/>
  <c r="K196" i="6"/>
  <c r="K195" i="6"/>
  <c r="K194" i="6"/>
  <c r="K193" i="6"/>
  <c r="K192" i="6"/>
  <c r="K191" i="6"/>
  <c r="K190" i="6"/>
  <c r="K189" i="6"/>
  <c r="K188" i="6"/>
  <c r="K187" i="6"/>
  <c r="K186" i="6"/>
  <c r="K185" i="6"/>
  <c r="K184" i="6"/>
  <c r="K183" i="6"/>
  <c r="K182" i="6"/>
  <c r="K181" i="6"/>
  <c r="K180" i="6"/>
  <c r="K179" i="6"/>
  <c r="K178" i="6"/>
  <c r="K177" i="6"/>
  <c r="K176" i="6"/>
  <c r="K175" i="6"/>
  <c r="K174" i="6"/>
  <c r="K173" i="6"/>
  <c r="K172" i="6"/>
  <c r="K171" i="6"/>
  <c r="K170" i="6"/>
  <c r="K169" i="6"/>
  <c r="K168" i="6"/>
  <c r="K167" i="6"/>
  <c r="K166" i="6"/>
  <c r="K165" i="6"/>
  <c r="K164" i="6"/>
  <c r="K163" i="6"/>
  <c r="K162" i="6"/>
  <c r="K161" i="6"/>
  <c r="K160" i="6"/>
  <c r="K159" i="6"/>
  <c r="K158" i="6"/>
  <c r="K157" i="6"/>
  <c r="K156" i="6"/>
  <c r="K155" i="6"/>
  <c r="K154" i="6"/>
  <c r="K153" i="6"/>
  <c r="K152" i="6"/>
  <c r="K151" i="6"/>
  <c r="K150" i="6"/>
  <c r="K149" i="6"/>
  <c r="K148" i="6"/>
  <c r="K147" i="6"/>
  <c r="K146" i="6"/>
  <c r="K145" i="6"/>
  <c r="K144" i="6"/>
  <c r="K143" i="6"/>
  <c r="K142" i="6"/>
  <c r="K141" i="6"/>
  <c r="K140" i="6"/>
  <c r="K139" i="6"/>
  <c r="K138" i="6"/>
  <c r="K137" i="6"/>
  <c r="K136" i="6"/>
  <c r="K135" i="6"/>
  <c r="K134" i="6"/>
  <c r="K133" i="6"/>
  <c r="K132" i="6"/>
  <c r="K131" i="6"/>
  <c r="K130" i="6"/>
  <c r="K129" i="6"/>
  <c r="K128" i="6"/>
  <c r="K127" i="6"/>
  <c r="K126" i="6"/>
  <c r="K125" i="6"/>
  <c r="K124" i="6"/>
  <c r="K123" i="6"/>
  <c r="K122" i="6"/>
  <c r="K121" i="6"/>
  <c r="K120" i="6"/>
  <c r="K119" i="6"/>
  <c r="K118" i="6"/>
  <c r="K117" i="6"/>
  <c r="K116" i="6"/>
  <c r="K115" i="6"/>
  <c r="K114" i="6"/>
  <c r="K113" i="6"/>
  <c r="K112" i="6"/>
  <c r="K111" i="6"/>
  <c r="K110" i="6"/>
  <c r="K109" i="6"/>
  <c r="K108" i="6"/>
  <c r="K107" i="6"/>
  <c r="K106" i="6"/>
  <c r="K105" i="6"/>
  <c r="K104" i="6"/>
  <c r="K103" i="6"/>
  <c r="K102" i="6"/>
  <c r="K101" i="6"/>
  <c r="K100" i="6"/>
  <c r="K99" i="6"/>
  <c r="K98" i="6"/>
  <c r="K97" i="6"/>
  <c r="K96" i="6"/>
  <c r="K95" i="6"/>
  <c r="K94" i="6"/>
  <c r="K93" i="6"/>
  <c r="K92" i="6"/>
  <c r="K91" i="6"/>
  <c r="K90" i="6"/>
  <c r="K89" i="6"/>
  <c r="K88" i="6"/>
  <c r="K87" i="6"/>
  <c r="K86" i="6"/>
  <c r="K85" i="6"/>
  <c r="K84" i="6"/>
  <c r="K83" i="6"/>
  <c r="K82" i="6"/>
  <c r="K81" i="6"/>
  <c r="K80" i="6"/>
  <c r="K79" i="6"/>
  <c r="K78" i="6"/>
  <c r="K77" i="6"/>
  <c r="K76" i="6"/>
  <c r="K75" i="6"/>
  <c r="K74" i="6"/>
  <c r="K73" i="6"/>
  <c r="K72" i="6"/>
  <c r="K71" i="6"/>
  <c r="K70" i="6"/>
  <c r="K69" i="6"/>
  <c r="K68" i="6"/>
  <c r="K67" i="6"/>
  <c r="K66" i="6"/>
  <c r="K65" i="6"/>
  <c r="K64" i="6"/>
  <c r="K63" i="6"/>
  <c r="K62" i="6"/>
  <c r="K61" i="6"/>
  <c r="K60" i="6"/>
  <c r="K59" i="6"/>
  <c r="K58" i="6"/>
  <c r="K57" i="6"/>
  <c r="K56" i="6"/>
  <c r="K55" i="6"/>
  <c r="K54" i="6"/>
  <c r="K53" i="6"/>
  <c r="K52" i="6"/>
  <c r="K51" i="6"/>
  <c r="K50" i="6"/>
  <c r="K49" i="6"/>
  <c r="K48" i="6"/>
  <c r="K47" i="6"/>
  <c r="K46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27" i="6"/>
  <c r="K26" i="6"/>
  <c r="K25" i="6"/>
  <c r="K24" i="6"/>
  <c r="K23" i="6"/>
  <c r="K22" i="6"/>
  <c r="K21" i="6"/>
  <c r="K20" i="6"/>
  <c r="K19" i="6"/>
  <c r="K18" i="6"/>
  <c r="K17" i="6"/>
  <c r="K16" i="6"/>
  <c r="K15" i="6"/>
  <c r="K14" i="6"/>
  <c r="K13" i="6"/>
  <c r="K12" i="6"/>
  <c r="K11" i="6"/>
  <c r="K10" i="6"/>
  <c r="K9" i="6"/>
  <c r="K8" i="6"/>
  <c r="K7" i="6"/>
  <c r="K6" i="6"/>
  <c r="K5" i="6"/>
  <c r="K4" i="6"/>
  <c r="K3" i="6"/>
  <c r="K2" i="6"/>
  <c r="J3" i="5" l="1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B24" i="3" l="1"/>
</calcChain>
</file>

<file path=xl/sharedStrings.xml><?xml version="1.0" encoding="utf-8"?>
<sst xmlns="http://schemas.openxmlformats.org/spreadsheetml/2006/main" count="6597" uniqueCount="1661">
  <si>
    <t>時間戳記</t>
  </si>
  <si>
    <t>機構代碼</t>
  </si>
  <si>
    <t>機構名稱</t>
  </si>
  <si>
    <t>縣市別（醫院所在地）</t>
  </si>
  <si>
    <t>諮詢窗口電話</t>
  </si>
  <si>
    <t>無障礙坡道</t>
  </si>
  <si>
    <t>無障礙廁所</t>
  </si>
  <si>
    <t>無障礙診療椅</t>
  </si>
  <si>
    <t>友善醫療單張(如口腔癌篩檢同意書、流程說明)</t>
  </si>
  <si>
    <t>114年檳榔計畫院所</t>
  </si>
  <si>
    <t>0439010518</t>
  </si>
  <si>
    <t>台大雲林分院</t>
  </si>
  <si>
    <t>雲林縣</t>
  </si>
  <si>
    <t>05-5323911轉564601</t>
  </si>
  <si>
    <t>有</t>
  </si>
  <si>
    <t>沒有</t>
  </si>
  <si>
    <t>圖文版</t>
  </si>
  <si>
    <t>1142010518</t>
  </si>
  <si>
    <t>高雄市立鳳山醫院(委託長庚醫療財團法人經營)</t>
  </si>
  <si>
    <t>高雄市</t>
  </si>
  <si>
    <t>07-7418151 #2300</t>
  </si>
  <si>
    <t>0936030018</t>
  </si>
  <si>
    <t>李綜合醫療社團法人大甲李綜合醫院</t>
  </si>
  <si>
    <t>臺中市</t>
  </si>
  <si>
    <t>無</t>
  </si>
  <si>
    <t>1502040021</t>
  </si>
  <si>
    <t>健仁醫院</t>
  </si>
  <si>
    <t>07-3517166轉3602</t>
  </si>
  <si>
    <t>1101100011</t>
  </si>
  <si>
    <t>台灣基督長老教會馬偕醫療財團法人馬偕紀念醫院</t>
  </si>
  <si>
    <t>02-25433535分機3489或3490</t>
  </si>
  <si>
    <t>1542050056</t>
  </si>
  <si>
    <t>建佑醫院</t>
  </si>
  <si>
    <t>07-6437901分機967、分機962</t>
  </si>
  <si>
    <t>0937010019</t>
  </si>
  <si>
    <t>秀傳醫療社團法人秀傳紀念醫院</t>
  </si>
  <si>
    <t>彰化縣</t>
  </si>
  <si>
    <t>04-7256166-85052</t>
  </si>
  <si>
    <t>0936050029</t>
  </si>
  <si>
    <t>光田綜合醫院</t>
  </si>
  <si>
    <t>04-26885599分機5271</t>
  </si>
  <si>
    <t>0138010027</t>
  </si>
  <si>
    <t>衛生福利部南投醫院</t>
  </si>
  <si>
    <t>南投縣</t>
  </si>
  <si>
    <t>049-2231150#2326</t>
  </si>
  <si>
    <t>0903150014</t>
  </si>
  <si>
    <t>林新醫療社團法人烏日林新醫院</t>
  </si>
  <si>
    <t>04-23388766#6391</t>
  </si>
  <si>
    <t>1522011115</t>
  </si>
  <si>
    <t>陽明醫院</t>
  </si>
  <si>
    <t>嘉義市</t>
  </si>
  <si>
    <t>05-2252000分機3786、3787</t>
  </si>
  <si>
    <t>0936060016</t>
  </si>
  <si>
    <t>童綜合醫院</t>
  </si>
  <si>
    <t>1122010021</t>
  </si>
  <si>
    <t>天主教中華聖母修女會醫療財團法人天主教聖馬爾定醫院</t>
  </si>
  <si>
    <t>05-2756322</t>
  </si>
  <si>
    <t>1134020028</t>
  </si>
  <si>
    <t>聖母醫院</t>
  </si>
  <si>
    <t>宜蘭縣</t>
  </si>
  <si>
    <t>039544106#6238</t>
  </si>
  <si>
    <t>0942020019</t>
  </si>
  <si>
    <t>高雄市立岡山醫院(委託秀傳醫療社團法人經營)</t>
  </si>
  <si>
    <t>(07)6222131#59175或59177</t>
  </si>
  <si>
    <t>1139010013</t>
  </si>
  <si>
    <t xml:space="preserve">佛教慈濟醫療財團法人斗六慈濟醫院 </t>
  </si>
  <si>
    <t>055372000轉712</t>
  </si>
  <si>
    <t>0117030010</t>
  </si>
  <si>
    <t>衛生福利部臺中醫院</t>
  </si>
  <si>
    <t>(04)22294411 分機2159</t>
  </si>
  <si>
    <t>04-2658-1919轉分機3519</t>
  </si>
  <si>
    <t>1139040011</t>
  </si>
  <si>
    <t>彰化基督教醫療財團法人雲林基督教醫院</t>
  </si>
  <si>
    <t>05-5871111#2025</t>
  </si>
  <si>
    <t>1231050017</t>
  </si>
  <si>
    <t>新店耕莘醫院</t>
  </si>
  <si>
    <t>02-22193391 分機66362</t>
  </si>
  <si>
    <t>1138010019</t>
  </si>
  <si>
    <t>彰化基督教醫療財團法人南投基督教醫院</t>
  </si>
  <si>
    <t>049-2225595分機2003</t>
  </si>
  <si>
    <t>1301200010</t>
  </si>
  <si>
    <t>臺北市立萬芳醫院</t>
  </si>
  <si>
    <t>2930-7930#1667.1668</t>
  </si>
  <si>
    <t>0938040012</t>
  </si>
  <si>
    <t>竹山秀傳醫療社團法人竹山秀傳醫院</t>
  </si>
  <si>
    <t>2334070014</t>
  </si>
  <si>
    <t>員山鄉衛生所</t>
  </si>
  <si>
    <t>2334090016</t>
  </si>
  <si>
    <t>宜蘭縣五結鄉衛生所</t>
  </si>
  <si>
    <t>03-9501564(分機20)</t>
  </si>
  <si>
    <t>0145010019</t>
  </si>
  <si>
    <t>衛生福利部花蓮醫院</t>
  </si>
  <si>
    <t>花蓮縣</t>
  </si>
  <si>
    <t>03-8358141#3180</t>
  </si>
  <si>
    <t>2334010018</t>
  </si>
  <si>
    <t>宜蘭縣宜蘭市衛生所</t>
  </si>
  <si>
    <t>03-9322362</t>
  </si>
  <si>
    <t>語音版</t>
  </si>
  <si>
    <t>1131110516</t>
  </si>
  <si>
    <t>汐止國泰綜合醫院</t>
  </si>
  <si>
    <t>新北市</t>
  </si>
  <si>
    <t>(02)2648-2121#8656</t>
  </si>
  <si>
    <t>0536190011</t>
  </si>
  <si>
    <t>國軍臺中總醫院附設民眾診療服務處</t>
  </si>
  <si>
    <t>04-23934191#525409</t>
  </si>
  <si>
    <t>2334050012</t>
  </si>
  <si>
    <t>礁溪鄉衛生所</t>
  </si>
  <si>
    <t>03-9882908</t>
  </si>
  <si>
    <t>2334030010</t>
  </si>
  <si>
    <t>宜蘭縣蘇澳鎮衛生所</t>
  </si>
  <si>
    <t>039962185</t>
  </si>
  <si>
    <t>2334120019</t>
  </si>
  <si>
    <t>宜蘭縣南澳鄉衛生所</t>
  </si>
  <si>
    <t>039981019</t>
  </si>
  <si>
    <t>0902080013</t>
  </si>
  <si>
    <t>阮綜合醫療社團法人阮綜合醫院</t>
  </si>
  <si>
    <t>3351121-1618</t>
  </si>
  <si>
    <t>1102110011</t>
  </si>
  <si>
    <t>高雄市立小港醫院</t>
  </si>
  <si>
    <t>07-8036783轉3428</t>
  </si>
  <si>
    <t>2337100019</t>
  </si>
  <si>
    <t>彰化縣伸港鄉衛生所</t>
  </si>
  <si>
    <t>04-7060335</t>
  </si>
  <si>
    <t>3764203421</t>
  </si>
  <si>
    <t>宜蘭縣羅東鎮衛生所</t>
  </si>
  <si>
    <t>039542321</t>
  </si>
  <si>
    <t>2334040016</t>
  </si>
  <si>
    <t>宜蘭縣頭城鎮衛生所</t>
  </si>
  <si>
    <t>03-9771034 分機201</t>
  </si>
  <si>
    <t>2334100017</t>
  </si>
  <si>
    <t>宜蘭縣三星鄉衛生所</t>
  </si>
  <si>
    <t>03-9892227</t>
  </si>
  <si>
    <t>2334081026</t>
  </si>
  <si>
    <t>宜蘭縣冬山鄉衛生所</t>
  </si>
  <si>
    <t>0137170515</t>
  </si>
  <si>
    <t>衛生福利部彰化醫院</t>
  </si>
  <si>
    <t>1138020015</t>
  </si>
  <si>
    <t>埔基醫療財團法人埔里基督教醫院</t>
  </si>
  <si>
    <t>049-2912151分機2171</t>
  </si>
  <si>
    <t>2337010010</t>
  </si>
  <si>
    <t>彰化市南西北區衛生所</t>
  </si>
  <si>
    <t>彰化市</t>
  </si>
  <si>
    <t>04-7282141#314</t>
  </si>
  <si>
    <t>0937030012</t>
  </si>
  <si>
    <t>道周醫療社團法人道周醫院</t>
  </si>
  <si>
    <t>04-7566995#125</t>
  </si>
  <si>
    <t>2337080012</t>
  </si>
  <si>
    <t>二林鎮衛生所</t>
  </si>
  <si>
    <t>048960035</t>
  </si>
  <si>
    <t>0638020014</t>
  </si>
  <si>
    <t>台中榮民總醫院埔里分院</t>
  </si>
  <si>
    <t>049-2990833#6121</t>
  </si>
  <si>
    <t>2334110013</t>
  </si>
  <si>
    <t>宜蘭縣大同鄉衛生所</t>
  </si>
  <si>
    <t>1137010024</t>
  </si>
  <si>
    <t>彰化基督教醫院</t>
  </si>
  <si>
    <t>04-7238595分機7143</t>
  </si>
  <si>
    <t>2337030012</t>
  </si>
  <si>
    <t>和美鎮衛生所</t>
  </si>
  <si>
    <t>047062455</t>
  </si>
  <si>
    <t>2337230012</t>
  </si>
  <si>
    <t>芳苑衛生所</t>
  </si>
  <si>
    <t>04-8983134</t>
  </si>
  <si>
    <t>2337010029</t>
  </si>
  <si>
    <t>東區衛生所</t>
  </si>
  <si>
    <t>047381647</t>
  </si>
  <si>
    <t>2337090018</t>
  </si>
  <si>
    <t>彰化縣線西鄉衛生所</t>
  </si>
  <si>
    <t>04-7585201</t>
  </si>
  <si>
    <t>2337220016</t>
  </si>
  <si>
    <t>埤頭鄉衛生所</t>
  </si>
  <si>
    <t>04-8922445</t>
  </si>
  <si>
    <t>1411030013</t>
  </si>
  <si>
    <t>醫療財團法人臺灣區煤礦業基金會臺灣礦工醫院</t>
  </si>
  <si>
    <t>基隆市</t>
  </si>
  <si>
    <t>02-24579101*204</t>
  </si>
  <si>
    <t>0938030016</t>
  </si>
  <si>
    <t>佑民醫療社團法人佑民醫院</t>
  </si>
  <si>
    <t>0492358151-2110</t>
  </si>
  <si>
    <t>2337190013</t>
  </si>
  <si>
    <t>彰化縣社頭鄉衛生所</t>
  </si>
  <si>
    <t>04-7060380</t>
  </si>
  <si>
    <t>2022020022</t>
  </si>
  <si>
    <t>慶昇醫院</t>
  </si>
  <si>
    <t>2229191#209</t>
  </si>
  <si>
    <t>1302050014</t>
  </si>
  <si>
    <t>高雄醫學大學附設中和紀念醫院</t>
  </si>
  <si>
    <t>07-3121101#6054</t>
  </si>
  <si>
    <t>2334060018</t>
  </si>
  <si>
    <t>1537050071</t>
  </si>
  <si>
    <t>員林何醫院</t>
  </si>
  <si>
    <t>04-8343838*100</t>
  </si>
  <si>
    <t>1137050019</t>
  </si>
  <si>
    <t>彰化基督教醫療財團法人員林基督教醫院</t>
  </si>
  <si>
    <t>04-8381456#2066</t>
  </si>
  <si>
    <t>1142100017</t>
  </si>
  <si>
    <t>長庚醫療財團法人高雄長庚紀念醫院</t>
  </si>
  <si>
    <t>(07)7317123#3325</t>
  </si>
  <si>
    <t>1145010038</t>
  </si>
  <si>
    <t>臺灣基督教門諾會醫療財團法人門諾醫院</t>
  </si>
  <si>
    <t>03-8241823/03-8241833</t>
  </si>
  <si>
    <t>2337250014</t>
  </si>
  <si>
    <t>竹塘鄉衛生所</t>
  </si>
  <si>
    <t>04-8972009</t>
  </si>
  <si>
    <t>0542020011</t>
  </si>
  <si>
    <t>國軍左營總醫院岡山分院</t>
  </si>
  <si>
    <t>07-6250919#1056</t>
  </si>
  <si>
    <t>1537051318</t>
  </si>
  <si>
    <t>常春醫院</t>
  </si>
  <si>
    <t>04-8376689#3315</t>
  </si>
  <si>
    <t>0633030010</t>
  </si>
  <si>
    <t>臺北榮民總醫院新竹分院</t>
  </si>
  <si>
    <t>新竹縣</t>
  </si>
  <si>
    <t>03-5962134#301</t>
  </si>
  <si>
    <t>1137020511</t>
  </si>
  <si>
    <t>秀傳醫療財團法人彰濱秀傳紀念醫院</t>
  </si>
  <si>
    <t>(04)7813888#71173</t>
  </si>
  <si>
    <t>0943010017</t>
  </si>
  <si>
    <t>寶建醫療社團法人寶建醫院</t>
  </si>
  <si>
    <t>屏東縣</t>
  </si>
  <si>
    <t>08-7665995分機1339</t>
  </si>
  <si>
    <t>手語版</t>
  </si>
  <si>
    <t>0943030019</t>
  </si>
  <si>
    <t>安泰醫療社團法人安泰醫院</t>
  </si>
  <si>
    <t>08-8104768</t>
  </si>
  <si>
    <t>1134020019</t>
  </si>
  <si>
    <t>羅東博愛醫院</t>
  </si>
  <si>
    <t>03-9543131轉3573</t>
  </si>
  <si>
    <t>0102020011</t>
  </si>
  <si>
    <t>高雄市立聯合醫院</t>
  </si>
  <si>
    <t>0132010014</t>
  </si>
  <si>
    <t>衛生福利部桃園醫院</t>
  </si>
  <si>
    <t>桃園市</t>
  </si>
  <si>
    <t>(03)3699721#1092</t>
  </si>
  <si>
    <t>0937050014</t>
  </si>
  <si>
    <t>員榮醫療社團法人員榮醫院</t>
  </si>
  <si>
    <t>04-8383995#3021</t>
  </si>
  <si>
    <t>1132010024</t>
  </si>
  <si>
    <t>沙爾德聖保祿修女會醫療財團法人聖保祿醫院</t>
  </si>
  <si>
    <t>03-3613141#2135</t>
  </si>
  <si>
    <t>2337240018</t>
  </si>
  <si>
    <t>大城鄉衛生所</t>
  </si>
  <si>
    <t>0121050011</t>
  </si>
  <si>
    <t>衛生福利部臺南醫院</t>
  </si>
  <si>
    <t>臺南市</t>
  </si>
  <si>
    <t>(06)2200055#2612</t>
  </si>
  <si>
    <t>2337040018</t>
  </si>
  <si>
    <t>北斗鎮衛生所</t>
  </si>
  <si>
    <t>0141060513</t>
  </si>
  <si>
    <t>衛生福利部臺南醫院新化分院</t>
  </si>
  <si>
    <t>06-5911929轉3000</t>
  </si>
  <si>
    <t>3537020333</t>
  </si>
  <si>
    <t>豐安診所</t>
  </si>
  <si>
    <t>04-7763811</t>
  </si>
  <si>
    <t>0634070018</t>
  </si>
  <si>
    <t>臺北榮民總醫院員山分院</t>
  </si>
  <si>
    <t>宜蘭線</t>
  </si>
  <si>
    <t>03-9380447</t>
  </si>
  <si>
    <t>0934030014</t>
  </si>
  <si>
    <t>臺北榮總蘇澳分院</t>
  </si>
  <si>
    <t>1101020018</t>
  </si>
  <si>
    <t>國泰醫療財團法人國泰綜合醫院</t>
  </si>
  <si>
    <t>02-27082121轉5178、1046、1047</t>
  </si>
  <si>
    <t>1146010032</t>
  </si>
  <si>
    <t>東基醫療財團法人台東基督教醫院</t>
  </si>
  <si>
    <t>0933050018</t>
  </si>
  <si>
    <t>東元醫療社團法人東元綜合醫院</t>
  </si>
  <si>
    <t>03-6207940</t>
  </si>
  <si>
    <t>1339060017</t>
  </si>
  <si>
    <t>中國醫藥大學北港附設醫院</t>
  </si>
  <si>
    <t>0434010518</t>
  </si>
  <si>
    <t>國立陽明交通大學交通醫院</t>
  </si>
  <si>
    <t>03-9325192 分機12260</t>
  </si>
  <si>
    <t>0107340027</t>
  </si>
  <si>
    <t>高雄市立大同醫院</t>
  </si>
  <si>
    <t>07-2911101#8138</t>
  </si>
  <si>
    <t>2337180017</t>
  </si>
  <si>
    <t>彰化縣永靖鄉衛生所</t>
  </si>
  <si>
    <t>0102080017</t>
  </si>
  <si>
    <t>民生醫院</t>
  </si>
  <si>
    <t>0501110514</t>
  </si>
  <si>
    <t>三軍總醫院</t>
  </si>
  <si>
    <t>1517061032</t>
  </si>
  <si>
    <t>澄清綜合醫院中港分院</t>
  </si>
  <si>
    <t>04-24632000分機52705</t>
  </si>
  <si>
    <t>1122010012</t>
  </si>
  <si>
    <t>戴德森醫療財團法人嘉義基督教醫院</t>
  </si>
  <si>
    <t>05-2765041轉6160</t>
  </si>
  <si>
    <t>2337110015</t>
  </si>
  <si>
    <t>彰化縣福興鄉衛生所</t>
  </si>
  <si>
    <t>2337140013</t>
  </si>
  <si>
    <t>芬園鄉衛生所</t>
  </si>
  <si>
    <t>049-2522904</t>
  </si>
  <si>
    <t>1532040039</t>
  </si>
  <si>
    <t>天成醫院</t>
  </si>
  <si>
    <t>1143010012</t>
  </si>
  <si>
    <t>屏基醫療財團法人屏東基督教醫院</t>
  </si>
  <si>
    <t>08-7351214</t>
  </si>
  <si>
    <t>1521050010</t>
  </si>
  <si>
    <t>永川醫院</t>
  </si>
  <si>
    <t>062245771</t>
  </si>
  <si>
    <t>1131090019</t>
  </si>
  <si>
    <t>行天宮醫療志業醫療財團法人恩主公醫院</t>
  </si>
  <si>
    <t>02-2672-3456*8708</t>
  </si>
  <si>
    <t>1532100049</t>
  </si>
  <si>
    <t>聯新國際醫院</t>
  </si>
  <si>
    <t>(03)4941234#4168</t>
  </si>
  <si>
    <t>0601160016</t>
  </si>
  <si>
    <t>臺北榮民總醫院</t>
  </si>
  <si>
    <t>臺北市</t>
  </si>
  <si>
    <t>(02)5575-9923</t>
  </si>
  <si>
    <t>2337210010</t>
  </si>
  <si>
    <t>田尾鄉衛生所</t>
  </si>
  <si>
    <t>04-8832145</t>
  </si>
  <si>
    <t>2337120020</t>
  </si>
  <si>
    <t>彰化縣秀水鄉衛生所</t>
  </si>
  <si>
    <t>047693001</t>
  </si>
  <si>
    <t>0617060018</t>
  </si>
  <si>
    <t>臺中榮民總醫院</t>
  </si>
  <si>
    <t>04-23592525分機3830</t>
  </si>
  <si>
    <t>1301170017</t>
  </si>
  <si>
    <t>臺北醫學大學附設醫院</t>
  </si>
  <si>
    <t>(02)27372181#8223</t>
  </si>
  <si>
    <t>1532091081</t>
  </si>
  <si>
    <t>龍潭敏盛醫院</t>
  </si>
  <si>
    <t>03-4794151分機5505</t>
  </si>
  <si>
    <t>1141090512</t>
  </si>
  <si>
    <t>奇美醫療財團法人柳營奇美醫院</t>
  </si>
  <si>
    <t>06-6226999轉77142</t>
  </si>
  <si>
    <t>0136010010</t>
  </si>
  <si>
    <t>衛生福利部豐原醫院</t>
  </si>
  <si>
    <t>04-25271180#1122、2681、2191</t>
  </si>
  <si>
    <t>1143040010</t>
  </si>
  <si>
    <t>恆基醫療財團法人恆春基督教醫院</t>
  </si>
  <si>
    <t>08-8892293*856</t>
  </si>
  <si>
    <t>0146010013</t>
  </si>
  <si>
    <t>衛生福利部臺東醫院</t>
  </si>
  <si>
    <t>臺東市</t>
  </si>
  <si>
    <t>089-324112*1132</t>
  </si>
  <si>
    <t>1103280012</t>
  </si>
  <si>
    <t>醫療財團法人正德癌症醫療基金會佛教正德醫院</t>
  </si>
  <si>
    <t>04-37026588*1214</t>
  </si>
  <si>
    <t>0935020027</t>
  </si>
  <si>
    <t>李綜合醫療社團法人苑裡李綜合醫院</t>
  </si>
  <si>
    <t>苗栗縣</t>
  </si>
  <si>
    <t>037-862387</t>
  </si>
  <si>
    <t>1105040016</t>
  </si>
  <si>
    <t>麻豆新樓醫院</t>
  </si>
  <si>
    <t>06-5702228#1202</t>
  </si>
  <si>
    <t>1142120001</t>
  </si>
  <si>
    <t>義大醫療財團法人義大醫院</t>
  </si>
  <si>
    <t>07-6150011 #5254、5240</t>
  </si>
  <si>
    <t>1107120017</t>
  </si>
  <si>
    <t>義大醫療財團法人義大癌治療醫院</t>
  </si>
  <si>
    <t>07-6150022 #5254、5204</t>
  </si>
  <si>
    <t>1107320017</t>
  </si>
  <si>
    <t>義大醫療財團法人義大大昌醫院</t>
  </si>
  <si>
    <t>07-5599123 #5254、7670</t>
  </si>
  <si>
    <t>1317040011</t>
  </si>
  <si>
    <t>中山醫學大學附設醫院</t>
  </si>
  <si>
    <t>04-24739595分機21762</t>
  </si>
  <si>
    <t>2337050014</t>
  </si>
  <si>
    <t>員林市衛生所</t>
  </si>
  <si>
    <t>1137080017</t>
  </si>
  <si>
    <t>彰化基督教醫療財團法人二林基督教醫院</t>
  </si>
  <si>
    <t>8952031-8112</t>
  </si>
  <si>
    <t>2337170011</t>
  </si>
  <si>
    <t>埔心鄉衛生所</t>
  </si>
  <si>
    <t>047060229</t>
  </si>
  <si>
    <t>1145010010</t>
  </si>
  <si>
    <t>花蓮慈濟醫院</t>
  </si>
  <si>
    <t>038561825#13694</t>
  </si>
  <si>
    <t>1537061065</t>
  </si>
  <si>
    <t>道安醫院</t>
  </si>
  <si>
    <t>04-8852309#246</t>
  </si>
  <si>
    <t>1537081085</t>
  </si>
  <si>
    <t>宋志㦤醫院</t>
  </si>
  <si>
    <t>04-8968708#100</t>
  </si>
  <si>
    <t>2337130017</t>
  </si>
  <si>
    <t>彰化縣花壇鄉衛生所</t>
  </si>
  <si>
    <t>04-7862035分機36</t>
  </si>
  <si>
    <t>1136200015</t>
  </si>
  <si>
    <t>仁愛醫療財團法人大里仁愛醫院</t>
  </si>
  <si>
    <t>0424819900#11970</t>
  </si>
  <si>
    <t>2337060010</t>
  </si>
  <si>
    <t>溪湖鎮衛生所</t>
  </si>
  <si>
    <t>04-8815112</t>
  </si>
  <si>
    <t>1537070028</t>
  </si>
  <si>
    <t>仁和醫院</t>
  </si>
  <si>
    <t>048742108$109</t>
  </si>
  <si>
    <t>1532011154</t>
  </si>
  <si>
    <t>敏盛經國院區</t>
  </si>
  <si>
    <t>03-3179599</t>
  </si>
  <si>
    <t>1134010022</t>
  </si>
  <si>
    <t>宜蘭仁愛醫院</t>
  </si>
  <si>
    <t>宜蘭市</t>
  </si>
  <si>
    <t>（03）9321888#1006</t>
  </si>
  <si>
    <t>1307370011</t>
  </si>
  <si>
    <t>旗津醫院</t>
  </si>
  <si>
    <t>07-5711188#1421</t>
  </si>
  <si>
    <t>2337070016</t>
  </si>
  <si>
    <t>彰化縣田中鎮衛生所</t>
  </si>
  <si>
    <t>04-8742053</t>
  </si>
  <si>
    <t>0937050024</t>
  </si>
  <si>
    <t>惠來醫療社團法人宏仁醫院</t>
  </si>
  <si>
    <t>2337020016</t>
  </si>
  <si>
    <t>鹿港鎮衛生所</t>
  </si>
  <si>
    <t>04-8298686#1221</t>
  </si>
  <si>
    <t>1137020520</t>
  </si>
  <si>
    <t>鹿港基督教醫院</t>
  </si>
  <si>
    <t>1331160010</t>
  </si>
  <si>
    <t>輔大醫院</t>
  </si>
  <si>
    <t>1533030046</t>
  </si>
  <si>
    <t>竹信醫院</t>
  </si>
  <si>
    <t>03-5951825</t>
  </si>
  <si>
    <t>1101150011</t>
  </si>
  <si>
    <t>新光醫療財團法人新光吳火獅紀念醫院</t>
  </si>
  <si>
    <t>28332211-2577</t>
  </si>
  <si>
    <t>0905320023</t>
  </si>
  <si>
    <t>台南市立醫院(委託秀傳醫療社團法人經營)</t>
  </si>
  <si>
    <t>06-2609926轉21121. 26131</t>
  </si>
  <si>
    <t>1101160026</t>
  </si>
  <si>
    <t>和信治癌中心醫院</t>
  </si>
  <si>
    <t>0937050032</t>
  </si>
  <si>
    <t>員郭醫療社團法人員郭醫院</t>
  </si>
  <si>
    <t>04-8312889 #3101</t>
  </si>
  <si>
    <t>0907150029</t>
  </si>
  <si>
    <t>秀傳醫療社團法人高雄秀傳紀念醫院</t>
  </si>
  <si>
    <t>0140010028</t>
  </si>
  <si>
    <t>衛生福利部朴子醫院</t>
  </si>
  <si>
    <t>嘉義縣</t>
  </si>
  <si>
    <t>05-3790600#319、241</t>
  </si>
  <si>
    <t>07-5552565#51042</t>
  </si>
  <si>
    <t>0141270019</t>
  </si>
  <si>
    <t>衛生福利部胸腔病院</t>
  </si>
  <si>
    <t>06-2146006*5300</t>
  </si>
  <si>
    <t>1436020013</t>
  </si>
  <si>
    <t>東勢區農會附設農民醫院</t>
  </si>
  <si>
    <t>04-25771919轉676</t>
  </si>
  <si>
    <t>1532040066</t>
  </si>
  <si>
    <t>怡仁綜合醫院</t>
  </si>
  <si>
    <t>03-4855566#6113</t>
  </si>
  <si>
    <t>1317050017</t>
  </si>
  <si>
    <t>中國醫藥大學附設醫院</t>
  </si>
  <si>
    <t>0422052121轉14823</t>
  </si>
  <si>
    <t>0131020016</t>
  </si>
  <si>
    <t>新北市立聯合醫院</t>
  </si>
  <si>
    <t>(02)29829111轉3582</t>
  </si>
  <si>
    <t>1135050020</t>
  </si>
  <si>
    <t>為恭醫療財團法人為恭紀念醫院</t>
  </si>
  <si>
    <t>037-676811#88885</t>
  </si>
  <si>
    <t>1137010051</t>
  </si>
  <si>
    <t>漢銘基督教醫院</t>
  </si>
  <si>
    <t>04-7113456#8205</t>
  </si>
  <si>
    <t>1140010510</t>
  </si>
  <si>
    <t>長庚醫院</t>
  </si>
  <si>
    <t>05-3621000#3738</t>
  </si>
  <si>
    <t>1532021338</t>
  </si>
  <si>
    <t>中壢長榮醫院</t>
  </si>
  <si>
    <t>03-4631230#1917</t>
  </si>
  <si>
    <t>0502030015</t>
  </si>
  <si>
    <t>國軍左營總醫院</t>
  </si>
  <si>
    <t>07-5817121#3243</t>
  </si>
  <si>
    <t>0602030026</t>
  </si>
  <si>
    <t>高雄榮民總醫院</t>
  </si>
  <si>
    <t>1131010011</t>
  </si>
  <si>
    <t>亞東紀念醫院</t>
  </si>
  <si>
    <t>0143010011</t>
  </si>
  <si>
    <t>1503260018</t>
  </si>
  <si>
    <t>臺安醫院雙十分院</t>
  </si>
  <si>
    <t>(04)2226-8990#2129</t>
  </si>
  <si>
    <t>1105050012</t>
  </si>
  <si>
    <t>奇美醫療財團法人佳里奇美醫院</t>
  </si>
  <si>
    <t>06-7263333*33286</t>
  </si>
  <si>
    <t>1507310019</t>
  </si>
  <si>
    <t>金安心醫院</t>
  </si>
  <si>
    <t>07-3649890</t>
  </si>
  <si>
    <t>1535010051</t>
  </si>
  <si>
    <t>大千綜合醫院</t>
  </si>
  <si>
    <t>苗栗市</t>
  </si>
  <si>
    <t>（037）357125轉51500</t>
  </si>
  <si>
    <t>1305370013</t>
  </si>
  <si>
    <t>台南市立安南醫院委託中國醫藥大學興建經營</t>
  </si>
  <si>
    <t>06-3553111#1130、1154</t>
  </si>
  <si>
    <t>1307020025</t>
  </si>
  <si>
    <t>財團法人私立高雄醫學大學附設高醫岡山醫院</t>
  </si>
  <si>
    <t>(07)6261000-8065</t>
  </si>
  <si>
    <t>1331040513</t>
  </si>
  <si>
    <t>衛生福利部雙和醫院(委託臺北醫學大學興建經營</t>
  </si>
  <si>
    <t>02-22490088分機1262</t>
  </si>
  <si>
    <t>1517011112</t>
  </si>
  <si>
    <t>澄清綜合醫院</t>
  </si>
  <si>
    <t>04-24632000#66289</t>
  </si>
  <si>
    <t>1132070011</t>
  </si>
  <si>
    <t>長庚醫療財團法人林口長庚紀念醫院</t>
  </si>
  <si>
    <t>03-328-1200#3764</t>
  </si>
  <si>
    <t>04-8375878#1314</t>
  </si>
  <si>
    <t>0645030011</t>
  </si>
  <si>
    <t>臺北榮民總醫院玉里分院</t>
  </si>
  <si>
    <t>03-8883141#3102</t>
  </si>
  <si>
    <t>0431270012</t>
  </si>
  <si>
    <t>國立臺灣大學醫學院附設醫院金山分院</t>
  </si>
  <si>
    <t>02-24989898#2502</t>
  </si>
  <si>
    <t>0502080015</t>
  </si>
  <si>
    <t>國軍高雄總醫院</t>
  </si>
  <si>
    <t>07-7493569</t>
  </si>
  <si>
    <t>0905290020</t>
  </si>
  <si>
    <t>吉安醫療社團法人吉安醫院</t>
  </si>
  <si>
    <t>06 6025115</t>
  </si>
  <si>
    <t>0643010011</t>
  </si>
  <si>
    <t>屏東榮民總醫院</t>
  </si>
  <si>
    <t>0932020025</t>
  </si>
  <si>
    <t>天晟醫院</t>
  </si>
  <si>
    <t>0142030019</t>
  </si>
  <si>
    <t>衛生福利部旗山醫院</t>
  </si>
  <si>
    <t>三軍總醫院附設民眾診療服務處</t>
  </si>
  <si>
    <t>衛生福利部雙和醫院〈委託臺北醫學大學興建經營〉</t>
  </si>
  <si>
    <t>財團法人私立高雄醫學大學附設中和紀念醫院</t>
  </si>
  <si>
    <t>佛教慈濟醫療財團法人花蓮慈濟醫院</t>
  </si>
  <si>
    <t>臺北市立萬芳醫院－委託臺北醫學大學辦理</t>
  </si>
  <si>
    <t>醫療財團法人徐元智先生醫藥基金會亞東紀念醫院</t>
  </si>
  <si>
    <t>彰化基督教醫療財團法人彰化基督教醫院</t>
  </si>
  <si>
    <t>童綜合醫療社團法人童綜合醫院</t>
  </si>
  <si>
    <t>敏盛綜合醫院</t>
  </si>
  <si>
    <t>天主教耕莘醫療財團法人耕莘醫院</t>
  </si>
  <si>
    <t>醫療財團法人羅許基金會羅東博愛醫院</t>
  </si>
  <si>
    <t>國立臺灣大學醫學院附設醫院雲林分院</t>
  </si>
  <si>
    <t>輔仁大學學校財團法人輔仁大學附設醫院</t>
  </si>
  <si>
    <t>天成醫療社團法人天晟醫院</t>
  </si>
  <si>
    <t>長庚醫療財團法人嘉義長庚紀念醫院</t>
  </si>
  <si>
    <t>臺南市立安南醫院-委託中國醫藥大學興建經營</t>
  </si>
  <si>
    <t>高雄市立小港醫院（委託財團法人私立高雄醫學大學經營）</t>
  </si>
  <si>
    <t>光田醫療社團法人光田綜合醫院</t>
  </si>
  <si>
    <t>國軍左營總醫院附設民眾診療服務處</t>
  </si>
  <si>
    <t>國軍高雄總醫院附設民眾診療服務處</t>
  </si>
  <si>
    <t>衛生福利部屏東醫院</t>
  </si>
  <si>
    <t>國泰醫療財團法人汐止國泰綜合醫院</t>
  </si>
  <si>
    <t>醫療財團法人辜公亮基金會和信治癌中心醫院</t>
  </si>
  <si>
    <t>天主教靈醫會醫療財團法人羅東聖母醫院</t>
  </si>
  <si>
    <t>佛教慈濟醫療財團法人斗六慈濟醫院</t>
  </si>
  <si>
    <t>臺中榮民總醫院埔里分院</t>
  </si>
  <si>
    <t>彰化基督教醫療財團法人鹿港基督教醫院</t>
  </si>
  <si>
    <t>台灣基督長老教會新樓醫療財團法人麻豆新樓醫院</t>
  </si>
  <si>
    <t>高雄市立民生醫院</t>
  </si>
  <si>
    <t>高雄市立旗津醫院（委託財團法人私立高雄醫學大學經營）</t>
  </si>
  <si>
    <t>高雄市立岡山醫院（委託秀傳醫療社團法人經營）</t>
  </si>
  <si>
    <t>彰化基督教醫療財團法人漢銘基督教醫院</t>
  </si>
  <si>
    <t>1107350015</t>
  </si>
  <si>
    <t>天主教聖功醫療財團法人聖功醫院</t>
  </si>
  <si>
    <t>高雄市立鳳山醫院（委託長庚醫療財團法人經營）</t>
  </si>
  <si>
    <t>彰化縣</t>
    <phoneticPr fontId="4" type="noConversion"/>
  </si>
  <si>
    <t>高雄市</t>
    <phoneticPr fontId="4" type="noConversion"/>
  </si>
  <si>
    <t>宜蘭縣壯圍鄉衛生所</t>
  </si>
  <si>
    <t>臺東縣</t>
    <phoneticPr fontId="4" type="noConversion"/>
  </si>
  <si>
    <t>臺北市</t>
    <phoneticPr fontId="5" type="noConversion"/>
  </si>
  <si>
    <t>新竹市</t>
  </si>
  <si>
    <t>澎湖縣</t>
  </si>
  <si>
    <t>金門縣</t>
  </si>
  <si>
    <t>連江縣</t>
  </si>
  <si>
    <t>縣市別</t>
    <phoneticPr fontId="5" type="noConversion"/>
  </si>
  <si>
    <t>數量</t>
    <phoneticPr fontId="5" type="noConversion"/>
  </si>
  <si>
    <t>合計</t>
    <phoneticPr fontId="4" type="noConversion"/>
  </si>
  <si>
    <t>v</t>
  </si>
  <si>
    <t>03-9221575</t>
  </si>
  <si>
    <t>03-9594772</t>
  </si>
  <si>
    <t>03-9801175</t>
  </si>
  <si>
    <t>03-9385503</t>
  </si>
  <si>
    <t>04-8941323</t>
  </si>
  <si>
    <t>04-8882059</t>
  </si>
  <si>
    <t>07-7511131</t>
  </si>
  <si>
    <t>04-7060230</t>
  </si>
  <si>
    <t>04-7772309</t>
  </si>
  <si>
    <r>
      <rPr>
        <sz val="10"/>
        <color rgb="FF000000"/>
        <rFont val="標楷體"/>
        <family val="4"/>
        <charset val="136"/>
      </rPr>
      <t>雲林縣</t>
    </r>
  </si>
  <si>
    <r>
      <rPr>
        <sz val="10"/>
        <color rgb="FF000000"/>
        <rFont val="標楷體"/>
        <family val="4"/>
        <charset val="136"/>
      </rPr>
      <t>圖文版</t>
    </r>
  </si>
  <si>
    <r>
      <rPr>
        <sz val="10"/>
        <color rgb="FF000000"/>
        <rFont val="標楷體"/>
        <family val="4"/>
        <charset val="136"/>
      </rPr>
      <t>高雄市</t>
    </r>
  </si>
  <si>
    <r>
      <rPr>
        <sz val="10"/>
        <color rgb="FF000000"/>
        <rFont val="標楷體"/>
        <family val="4"/>
        <charset val="136"/>
      </rPr>
      <t>臺北市</t>
    </r>
  </si>
  <si>
    <r>
      <rPr>
        <sz val="10"/>
        <color rgb="FF000000"/>
        <rFont val="標楷體"/>
        <family val="4"/>
        <charset val="136"/>
      </rPr>
      <t>彰化縣</t>
    </r>
  </si>
  <si>
    <r>
      <rPr>
        <sz val="10"/>
        <color rgb="FF000000"/>
        <rFont val="標楷體"/>
        <family val="4"/>
        <charset val="136"/>
      </rPr>
      <t>臺中市</t>
    </r>
  </si>
  <si>
    <r>
      <t>04-26885599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5271</t>
    </r>
  </si>
  <si>
    <r>
      <rPr>
        <sz val="10"/>
        <color rgb="FF000000"/>
        <rFont val="標楷體"/>
        <family val="4"/>
        <charset val="136"/>
      </rPr>
      <t>南投縣</t>
    </r>
  </si>
  <si>
    <r>
      <rPr>
        <sz val="10"/>
        <color rgb="FF000000"/>
        <rFont val="標楷體"/>
        <family val="4"/>
        <charset val="136"/>
      </rPr>
      <t>嘉義市</t>
    </r>
  </si>
  <si>
    <r>
      <rPr>
        <sz val="10"/>
        <color rgb="FF000000"/>
        <rFont val="標楷體"/>
        <family val="4"/>
        <charset val="136"/>
      </rPr>
      <t>宜蘭縣</t>
    </r>
  </si>
  <si>
    <r>
      <rPr>
        <sz val="10"/>
        <color rgb="FF000000"/>
        <rFont val="標楷體"/>
        <family val="4"/>
        <charset val="136"/>
      </rPr>
      <t>新北市</t>
    </r>
  </si>
  <si>
    <r>
      <t>049-2225595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2003</t>
    </r>
  </si>
  <si>
    <r>
      <rPr>
        <sz val="10"/>
        <color rgb="FF000000"/>
        <rFont val="標楷體"/>
        <family val="4"/>
        <charset val="136"/>
      </rPr>
      <t>花蓮縣</t>
    </r>
  </si>
  <si>
    <r>
      <rPr>
        <sz val="10"/>
        <color rgb="FF000000"/>
        <rFont val="標楷體"/>
        <family val="4"/>
        <charset val="136"/>
      </rPr>
      <t>語音版</t>
    </r>
  </si>
  <si>
    <r>
      <t>049-2912151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2171</t>
    </r>
  </si>
  <si>
    <r>
      <rPr>
        <sz val="10"/>
        <color rgb="FF000000"/>
        <rFont val="標楷體"/>
        <family val="4"/>
        <charset val="136"/>
      </rPr>
      <t>基隆市</t>
    </r>
  </si>
  <si>
    <r>
      <rPr>
        <sz val="10"/>
        <color rgb="FF000000"/>
        <rFont val="標楷體"/>
        <family val="4"/>
        <charset val="136"/>
      </rPr>
      <t>新竹縣</t>
    </r>
  </si>
  <si>
    <r>
      <rPr>
        <sz val="10"/>
        <color rgb="FF000000"/>
        <rFont val="標楷體"/>
        <family val="4"/>
        <charset val="136"/>
      </rPr>
      <t>屏東縣</t>
    </r>
  </si>
  <si>
    <r>
      <t>08-7665995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1339</t>
    </r>
  </si>
  <si>
    <r>
      <rPr>
        <sz val="10"/>
        <color rgb="FF000000"/>
        <rFont val="標楷體"/>
        <family val="4"/>
        <charset val="136"/>
      </rPr>
      <t>手語版</t>
    </r>
  </si>
  <si>
    <r>
      <rPr>
        <sz val="10"/>
        <color rgb="FF000000"/>
        <rFont val="標楷體"/>
        <family val="4"/>
        <charset val="136"/>
      </rPr>
      <t>桃園市</t>
    </r>
  </si>
  <si>
    <r>
      <rPr>
        <sz val="10"/>
        <color rgb="FF000000"/>
        <rFont val="標楷體"/>
        <family val="4"/>
        <charset val="136"/>
      </rPr>
      <t>臺南市</t>
    </r>
  </si>
  <si>
    <r>
      <t xml:space="preserve">03-9325192 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12260</t>
    </r>
  </si>
  <si>
    <r>
      <t>04-24632000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52705</t>
    </r>
  </si>
  <si>
    <r>
      <t>04-23592525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3830</t>
    </r>
  </si>
  <si>
    <r>
      <rPr>
        <sz val="10"/>
        <color rgb="FF000000"/>
        <rFont val="標楷體"/>
        <family val="4"/>
        <charset val="136"/>
      </rPr>
      <t>苗栗縣</t>
    </r>
  </si>
  <si>
    <r>
      <t>04-24739595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21762</t>
    </r>
  </si>
  <si>
    <r>
      <t>04-7862035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</t>
    </r>
  </si>
  <si>
    <r>
      <rPr>
        <sz val="10"/>
        <color rgb="FF000000"/>
        <rFont val="標楷體"/>
        <family val="4"/>
        <charset val="136"/>
      </rPr>
      <t>嘉義縣</t>
    </r>
  </si>
  <si>
    <r>
      <t>08-7363011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2020</t>
    </r>
  </si>
  <si>
    <r>
      <t>02-22490088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1262</t>
    </r>
  </si>
  <si>
    <r>
      <t>08-7557885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84931</t>
    </r>
  </si>
  <si>
    <r>
      <rPr>
        <b/>
        <sz val="10"/>
        <color rgb="FF000000"/>
        <rFont val="標楷體"/>
        <family val="4"/>
        <charset val="136"/>
      </rPr>
      <t>時間戳記</t>
    </r>
  </si>
  <si>
    <r>
      <rPr>
        <b/>
        <sz val="10"/>
        <color rgb="FF000000"/>
        <rFont val="標楷體"/>
        <family val="4"/>
        <charset val="136"/>
      </rPr>
      <t>諮詢窗口電話</t>
    </r>
  </si>
  <si>
    <r>
      <rPr>
        <b/>
        <sz val="10"/>
        <color rgb="FF000000"/>
        <rFont val="標楷體"/>
        <family val="4"/>
        <charset val="136"/>
      </rPr>
      <t>無障礙坡道</t>
    </r>
  </si>
  <si>
    <r>
      <rPr>
        <b/>
        <sz val="10"/>
        <color rgb="FF000000"/>
        <rFont val="標楷體"/>
        <family val="4"/>
        <charset val="136"/>
      </rPr>
      <t>無障礙廁所</t>
    </r>
  </si>
  <si>
    <r>
      <rPr>
        <b/>
        <sz val="10"/>
        <color rgb="FF000000"/>
        <rFont val="標楷體"/>
        <family val="4"/>
        <charset val="136"/>
      </rPr>
      <t>無障礙診療椅</t>
    </r>
  </si>
  <si>
    <t>06-6025115</t>
    <phoneticPr fontId="4" type="noConversion"/>
  </si>
  <si>
    <t>04-7060229</t>
    <phoneticPr fontId="4" type="noConversion"/>
  </si>
  <si>
    <t>04-7693001</t>
    <phoneticPr fontId="4" type="noConversion"/>
  </si>
  <si>
    <t>06-2245771</t>
    <phoneticPr fontId="4" type="noConversion"/>
  </si>
  <si>
    <t>04-7772371</t>
    <phoneticPr fontId="4" type="noConversion"/>
  </si>
  <si>
    <t>04-7060269</t>
    <phoneticPr fontId="4" type="noConversion"/>
  </si>
  <si>
    <t>04-7381647</t>
    <phoneticPr fontId="4" type="noConversion"/>
  </si>
  <si>
    <t>04-7062455</t>
    <phoneticPr fontId="4" type="noConversion"/>
  </si>
  <si>
    <r>
      <t>04-26581919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3519</t>
    </r>
    <phoneticPr fontId="4" type="noConversion"/>
  </si>
  <si>
    <r>
      <t>02-22193391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66362</t>
    </r>
    <phoneticPr fontId="4" type="noConversion"/>
  </si>
  <si>
    <t>03-9962185</t>
    <phoneticPr fontId="4" type="noConversion"/>
  </si>
  <si>
    <t>03-9981019</t>
    <phoneticPr fontId="4" type="noConversion"/>
  </si>
  <si>
    <t>03-9542321</t>
    <phoneticPr fontId="4" type="noConversion"/>
  </si>
  <si>
    <r>
      <t>03-9771034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201</t>
    </r>
    <phoneticPr fontId="4" type="noConversion"/>
  </si>
  <si>
    <t>04-8960035</t>
    <phoneticPr fontId="4" type="noConversion"/>
  </si>
  <si>
    <t>02-55759923</t>
    <phoneticPr fontId="4" type="noConversion"/>
  </si>
  <si>
    <r>
      <t>07-7418151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2300</t>
    </r>
    <phoneticPr fontId="4" type="noConversion"/>
  </si>
  <si>
    <r>
      <t>07-3517166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3602</t>
    </r>
    <phoneticPr fontId="4" type="noConversion"/>
  </si>
  <si>
    <r>
      <t>02-25433535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3489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3490</t>
    </r>
    <phoneticPr fontId="4" type="noConversion"/>
  </si>
  <si>
    <r>
      <t>04-7256166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85052</t>
    </r>
    <phoneticPr fontId="4" type="noConversion"/>
  </si>
  <si>
    <r>
      <t>049-2231150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2326</t>
    </r>
    <phoneticPr fontId="4" type="noConversion"/>
  </si>
  <si>
    <r>
      <t>04-23388766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6391</t>
    </r>
    <phoneticPr fontId="4" type="noConversion"/>
  </si>
  <si>
    <r>
      <t>05-2252000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3786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3787</t>
    </r>
    <phoneticPr fontId="4" type="noConversion"/>
  </si>
  <si>
    <r>
      <t>03-9544106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6238</t>
    </r>
    <phoneticPr fontId="4" type="noConversion"/>
  </si>
  <si>
    <r>
      <t>07-6222131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59175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59177</t>
    </r>
    <phoneticPr fontId="4" type="noConversion"/>
  </si>
  <si>
    <r>
      <t>04-22294411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2159</t>
    </r>
    <phoneticPr fontId="4" type="noConversion"/>
  </si>
  <si>
    <r>
      <t>05-5871111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2025</t>
    </r>
    <phoneticPr fontId="4" type="noConversion"/>
  </si>
  <si>
    <r>
      <t>02-2930-7930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1667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1668</t>
    </r>
    <phoneticPr fontId="4" type="noConversion"/>
  </si>
  <si>
    <r>
      <t>049-2624266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32224</t>
    </r>
    <phoneticPr fontId="4" type="noConversion"/>
  </si>
  <si>
    <r>
      <t>03-9501564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</t>
    </r>
    <phoneticPr fontId="4" type="noConversion"/>
  </si>
  <si>
    <r>
      <t>03-8358141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3180</t>
    </r>
    <phoneticPr fontId="4" type="noConversion"/>
  </si>
  <si>
    <r>
      <t>02-2648-2121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8656</t>
    </r>
    <phoneticPr fontId="4" type="noConversion"/>
  </si>
  <si>
    <r>
      <t>04-23934191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525409</t>
    </r>
    <phoneticPr fontId="4" type="noConversion"/>
  </si>
  <si>
    <r>
      <t>07-3351121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1618</t>
    </r>
    <phoneticPr fontId="4" type="noConversion"/>
  </si>
  <si>
    <r>
      <t>07-8036783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3428</t>
    </r>
    <phoneticPr fontId="4" type="noConversion"/>
  </si>
  <si>
    <r>
      <t>04-7282141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314</t>
    </r>
    <phoneticPr fontId="4" type="noConversion"/>
  </si>
  <si>
    <r>
      <t>04-7566995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125</t>
    </r>
    <phoneticPr fontId="4" type="noConversion"/>
  </si>
  <si>
    <r>
      <t>049-2990833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6121</t>
    </r>
    <phoneticPr fontId="4" type="noConversion"/>
  </si>
  <si>
    <r>
      <t>02-24579101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204</t>
    </r>
    <phoneticPr fontId="4" type="noConversion"/>
  </si>
  <si>
    <r>
      <t>04-92358151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2110</t>
    </r>
    <phoneticPr fontId="4" type="noConversion"/>
  </si>
  <si>
    <r>
      <t>05-2229191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209</t>
    </r>
    <phoneticPr fontId="4" type="noConversion"/>
  </si>
  <si>
    <r>
      <t>07-3121101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6054</t>
    </r>
    <phoneticPr fontId="4" type="noConversion"/>
  </si>
  <si>
    <r>
      <t>04-8343838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100</t>
    </r>
    <phoneticPr fontId="4" type="noConversion"/>
  </si>
  <si>
    <r>
      <t>04-8381456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2066</t>
    </r>
    <phoneticPr fontId="4" type="noConversion"/>
  </si>
  <si>
    <r>
      <t>07-7317123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3325</t>
    </r>
    <phoneticPr fontId="4" type="noConversion"/>
  </si>
  <si>
    <r>
      <t>03-8241823</t>
    </r>
    <r>
      <rPr>
        <sz val="10"/>
        <color rgb="FF000000"/>
        <rFont val="標楷體"/>
        <family val="4"/>
        <charset val="136"/>
      </rPr>
      <t>、</t>
    </r>
    <r>
      <rPr>
        <sz val="10"/>
        <color rgb="FF000000"/>
        <rFont val="Times New Roman"/>
        <family val="1"/>
      </rPr>
      <t>03-8241833</t>
    </r>
    <phoneticPr fontId="4" type="noConversion"/>
  </si>
  <si>
    <r>
      <t>07-6250919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1056</t>
    </r>
    <phoneticPr fontId="4" type="noConversion"/>
  </si>
  <si>
    <r>
      <t>04-8376689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3315</t>
    </r>
    <phoneticPr fontId="4" type="noConversion"/>
  </si>
  <si>
    <r>
      <t>03-5962134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301</t>
    </r>
    <phoneticPr fontId="4" type="noConversion"/>
  </si>
  <si>
    <r>
      <t>04-7813888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71173</t>
    </r>
    <phoneticPr fontId="4" type="noConversion"/>
  </si>
  <si>
    <r>
      <t>03-9543131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3573</t>
    </r>
    <phoneticPr fontId="4" type="noConversion"/>
  </si>
  <si>
    <r>
      <t>03-3699721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1092</t>
    </r>
    <phoneticPr fontId="4" type="noConversion"/>
  </si>
  <si>
    <r>
      <t>04-8383995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3021</t>
    </r>
    <phoneticPr fontId="4" type="noConversion"/>
  </si>
  <si>
    <r>
      <t>06-2200055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2612</t>
    </r>
    <phoneticPr fontId="4" type="noConversion"/>
  </si>
  <si>
    <r>
      <t>06-5911929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3000</t>
    </r>
    <phoneticPr fontId="4" type="noConversion"/>
  </si>
  <si>
    <r>
      <t>02-27082121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5178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1046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1047</t>
    </r>
    <phoneticPr fontId="4" type="noConversion"/>
  </si>
  <si>
    <r>
      <t>08-9323362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1210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1638</t>
    </r>
    <phoneticPr fontId="4" type="noConversion"/>
  </si>
  <si>
    <r>
      <t>05-7837901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1102</t>
    </r>
    <phoneticPr fontId="4" type="noConversion"/>
  </si>
  <si>
    <r>
      <t>07-2911101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8138</t>
    </r>
    <phoneticPr fontId="4" type="noConversion"/>
  </si>
  <si>
    <r>
      <t>02- 87923311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10719</t>
    </r>
    <phoneticPr fontId="4" type="noConversion"/>
  </si>
  <si>
    <r>
      <t>05-2765041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6160</t>
    </r>
    <phoneticPr fontId="4" type="noConversion"/>
  </si>
  <si>
    <r>
      <t>03-4782350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62027</t>
    </r>
    <phoneticPr fontId="4" type="noConversion"/>
  </si>
  <si>
    <r>
      <t>02-26723456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8708</t>
    </r>
    <phoneticPr fontId="4" type="noConversion"/>
  </si>
  <si>
    <r>
      <t>02-27372181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8223</t>
    </r>
    <phoneticPr fontId="4" type="noConversion"/>
  </si>
  <si>
    <r>
      <t>06-6226999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77142</t>
    </r>
    <phoneticPr fontId="4" type="noConversion"/>
  </si>
  <si>
    <r>
      <t>04-25271180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1122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2681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2191</t>
    </r>
    <phoneticPr fontId="4" type="noConversion"/>
  </si>
  <si>
    <r>
      <t>08-8892293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856</t>
    </r>
    <phoneticPr fontId="4" type="noConversion"/>
  </si>
  <si>
    <r>
      <t>089-324112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1132</t>
    </r>
    <phoneticPr fontId="4" type="noConversion"/>
  </si>
  <si>
    <r>
      <t>04-37026588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1214</t>
    </r>
    <phoneticPr fontId="4" type="noConversion"/>
  </si>
  <si>
    <r>
      <t>06-5702228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1202</t>
    </r>
    <phoneticPr fontId="4" type="noConversion"/>
  </si>
  <si>
    <r>
      <t>07-6150011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5254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5240</t>
    </r>
    <phoneticPr fontId="4" type="noConversion"/>
  </si>
  <si>
    <r>
      <t>07-6150022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5254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5204</t>
    </r>
    <phoneticPr fontId="4" type="noConversion"/>
  </si>
  <si>
    <r>
      <t>07-5599123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5254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7670</t>
    </r>
    <phoneticPr fontId="4" type="noConversion"/>
  </si>
  <si>
    <r>
      <t>04-8952031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8112</t>
    </r>
    <phoneticPr fontId="4" type="noConversion"/>
  </si>
  <si>
    <r>
      <t>03-8561825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13694</t>
    </r>
    <phoneticPr fontId="4" type="noConversion"/>
  </si>
  <si>
    <r>
      <t>04-8852309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246</t>
    </r>
    <phoneticPr fontId="4" type="noConversion"/>
  </si>
  <si>
    <r>
      <t>04-8968708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100</t>
    </r>
    <phoneticPr fontId="4" type="noConversion"/>
  </si>
  <si>
    <r>
      <t>04-24819900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11970</t>
    </r>
    <phoneticPr fontId="4" type="noConversion"/>
  </si>
  <si>
    <r>
      <t>04-8742108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109</t>
    </r>
    <phoneticPr fontId="4" type="noConversion"/>
  </si>
  <si>
    <r>
      <t>03-9321888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1006</t>
    </r>
    <phoneticPr fontId="4" type="noConversion"/>
  </si>
  <si>
    <r>
      <t>07-5711188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1421</t>
    </r>
    <phoneticPr fontId="4" type="noConversion"/>
  </si>
  <si>
    <r>
      <t>04-8298686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1221</t>
    </r>
    <phoneticPr fontId="4" type="noConversion"/>
  </si>
  <si>
    <r>
      <t>04-7779595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8110</t>
    </r>
    <phoneticPr fontId="4" type="noConversion"/>
  </si>
  <si>
    <r>
      <t>02-85128888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21763</t>
    </r>
    <phoneticPr fontId="4" type="noConversion"/>
  </si>
  <si>
    <r>
      <t>02-28332211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2577</t>
    </r>
    <phoneticPr fontId="4" type="noConversion"/>
  </si>
  <si>
    <r>
      <t>06-2609926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21121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26131</t>
    </r>
    <phoneticPr fontId="4" type="noConversion"/>
  </si>
  <si>
    <r>
      <t>02-28970011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3240</t>
    </r>
    <phoneticPr fontId="4" type="noConversion"/>
  </si>
  <si>
    <r>
      <t xml:space="preserve">04-8312889 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3101</t>
    </r>
  </si>
  <si>
    <r>
      <t>07-6956666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51197</t>
    </r>
  </si>
  <si>
    <r>
      <t>05-3790600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319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241</t>
    </r>
    <phoneticPr fontId="4" type="noConversion"/>
  </si>
  <si>
    <r>
      <t>04-26862288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2110</t>
    </r>
  </si>
  <si>
    <r>
      <t>06-2146006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5300</t>
    </r>
    <phoneticPr fontId="4" type="noConversion"/>
  </si>
  <si>
    <r>
      <t>04-25771919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676</t>
    </r>
    <phoneticPr fontId="4" type="noConversion"/>
  </si>
  <si>
    <r>
      <t>04-22052121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14823</t>
    </r>
    <phoneticPr fontId="4" type="noConversion"/>
  </si>
  <si>
    <r>
      <t>02-29829111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3582</t>
    </r>
    <phoneticPr fontId="4" type="noConversion"/>
  </si>
  <si>
    <r>
      <t>037-676811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88885</t>
    </r>
  </si>
  <si>
    <r>
      <t>04-7113456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8205</t>
    </r>
  </si>
  <si>
    <r>
      <t>07-5817121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3243</t>
    </r>
  </si>
  <si>
    <r>
      <t>07-3422121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73080</t>
    </r>
    <phoneticPr fontId="4" type="noConversion"/>
  </si>
  <si>
    <r>
      <t>02-89667000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4271</t>
    </r>
    <phoneticPr fontId="4" type="noConversion"/>
  </si>
  <si>
    <r>
      <t>04-22268990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2129</t>
    </r>
    <phoneticPr fontId="4" type="noConversion"/>
  </si>
  <si>
    <r>
      <t>06-7263333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33286</t>
    </r>
    <phoneticPr fontId="4" type="noConversion"/>
  </si>
  <si>
    <r>
      <t>037-357125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51500</t>
    </r>
    <phoneticPr fontId="4" type="noConversion"/>
  </si>
  <si>
    <r>
      <t>06-3553111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1130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1154</t>
    </r>
    <phoneticPr fontId="4" type="noConversion"/>
  </si>
  <si>
    <r>
      <t>07-6261000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8065</t>
    </r>
    <phoneticPr fontId="4" type="noConversion"/>
  </si>
  <si>
    <r>
      <t>04-24632000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66289</t>
    </r>
  </si>
  <si>
    <r>
      <t>04-8375878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1314</t>
    </r>
  </si>
  <si>
    <r>
      <t>03-8883141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3102</t>
    </r>
  </si>
  <si>
    <r>
      <t>02-24989898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2502</t>
    </r>
  </si>
  <si>
    <r>
      <t>03-4629292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21105</t>
    </r>
    <phoneticPr fontId="4" type="noConversion"/>
  </si>
  <si>
    <r>
      <t>07-6613811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5212</t>
    </r>
  </si>
  <si>
    <t>v</t>
    <phoneticPr fontId="4" type="noConversion"/>
  </si>
  <si>
    <t>-</t>
  </si>
  <si>
    <t>宜蘭縣</t>
    <phoneticPr fontId="4" type="noConversion"/>
  </si>
  <si>
    <t>苗栗縣</t>
    <phoneticPr fontId="4" type="noConversion"/>
  </si>
  <si>
    <t>國立陽明交通大學附設醫院</t>
  </si>
  <si>
    <t>宜蘭仁愛醫療財團法人宜蘭仁愛醫院</t>
  </si>
  <si>
    <t>宜蘭縣礁溪鄉衛生所</t>
  </si>
  <si>
    <t>宜蘭縣員山鄉衛生所</t>
  </si>
  <si>
    <t>國軍左營總醫院岡山分院附設民眾診療服務處</t>
  </si>
  <si>
    <t>宋志懿醫院</t>
  </si>
  <si>
    <t>彰化縣彰化市南西北區衛生所</t>
  </si>
  <si>
    <t>彰化縣彰化市東區衛生所</t>
  </si>
  <si>
    <t>彰化縣鹿港鎮衛生所</t>
  </si>
  <si>
    <t>彰化縣和美鎮衛生所</t>
  </si>
  <si>
    <t>彰化縣北斗鎮衛生所</t>
  </si>
  <si>
    <t>彰化縣員林市衛生所</t>
  </si>
  <si>
    <t>彰化縣溪湖鎮衛生所</t>
  </si>
  <si>
    <t>彰化縣二林鎮衛生所</t>
  </si>
  <si>
    <t>彰化縣芬園鄉衛生所</t>
  </si>
  <si>
    <t>彰化縣埔心鄉衛生所</t>
  </si>
  <si>
    <t>彰化縣田尾鄉衛生所</t>
  </si>
  <si>
    <t>彰化縣埤頭鄉衛生所</t>
  </si>
  <si>
    <t>彰化縣芳苑鄉衛生所</t>
  </si>
  <si>
    <t>彰化縣大城鄉衛生所</t>
  </si>
  <si>
    <t>彰化縣竹塘鄉衛生所</t>
  </si>
  <si>
    <t>0634030014</t>
    <phoneticPr fontId="4" type="noConversion"/>
  </si>
  <si>
    <t>臺北榮民總醫院蘇澳分院</t>
  </si>
  <si>
    <t>0922020022</t>
    <phoneticPr fontId="4" type="noConversion"/>
  </si>
  <si>
    <t>慶昇醫療社團法人慶昇醫院</t>
  </si>
  <si>
    <t>-</t>
    <phoneticPr fontId="4" type="noConversion"/>
  </si>
  <si>
    <r>
      <t>07-2238153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6118</t>
    </r>
    <phoneticPr fontId="4" type="noConversion"/>
  </si>
  <si>
    <t>047-7238595分機7143</t>
  </si>
  <si>
    <t>3534012348</t>
  </si>
  <si>
    <t>李國賢內科診所</t>
  </si>
  <si>
    <t>03-9355299</t>
  </si>
  <si>
    <t>3534040119</t>
  </si>
  <si>
    <t>照仁診所</t>
  </si>
  <si>
    <t>039775101</t>
  </si>
  <si>
    <t>2331100015</t>
  </si>
  <si>
    <t>新北市淡水區衛生所</t>
  </si>
  <si>
    <t>02-26215620分機317</t>
  </si>
  <si>
    <t>2331010016</t>
  </si>
  <si>
    <t>新北市板橋區衛生所</t>
  </si>
  <si>
    <t>02-22586606</t>
  </si>
  <si>
    <t>2331130013</t>
  </si>
  <si>
    <t>土城區衛生所</t>
  </si>
  <si>
    <t>2260-3181</t>
  </si>
  <si>
    <t>2331290014</t>
  </si>
  <si>
    <t>新北市烏來區衛生所</t>
  </si>
  <si>
    <t>(02)26617200</t>
  </si>
  <si>
    <t>2331200010</t>
  </si>
  <si>
    <t>新北市坪林區衛生所</t>
  </si>
  <si>
    <t>02-26656272</t>
  </si>
  <si>
    <t>2331190019</t>
  </si>
  <si>
    <t>新北市石碇區衛生所</t>
  </si>
  <si>
    <t>0226631325</t>
  </si>
  <si>
    <t>2331280018</t>
  </si>
  <si>
    <t>新北市萬里區衛生所</t>
  </si>
  <si>
    <t>2331160011</t>
  </si>
  <si>
    <t>新北市泰山區衛生所</t>
  </si>
  <si>
    <t>0229099921</t>
  </si>
  <si>
    <t>0131060029</t>
  </si>
  <si>
    <t>衛生福利部臺北醫院</t>
  </si>
  <si>
    <t>02-22765566#1249</t>
  </si>
  <si>
    <t>0131060010</t>
  </si>
  <si>
    <t>樂生療養院</t>
  </si>
  <si>
    <t>02-82006600#2129、2130</t>
  </si>
  <si>
    <t>2331120017</t>
  </si>
  <si>
    <t>新北市瑞芳區衛生所</t>
  </si>
  <si>
    <t>02-24972132#19</t>
  </si>
  <si>
    <t>25433535分機3489，3490</t>
  </si>
  <si>
    <t>2331110011</t>
  </si>
  <si>
    <t>新北市汐止區衛生所</t>
  </si>
  <si>
    <t>02-26412030#212</t>
  </si>
  <si>
    <t>0412040012</t>
  </si>
  <si>
    <t>國立臺灣大學醫學院附設醫院新竹臺大分院</t>
  </si>
  <si>
    <t>03-5326151#523356</t>
  </si>
  <si>
    <t>2331220012</t>
  </si>
  <si>
    <t>新北市石門區衛生所</t>
  </si>
  <si>
    <t>(02)26381007</t>
  </si>
  <si>
    <t>2331170017</t>
  </si>
  <si>
    <t>新北市林口區衛生所</t>
  </si>
  <si>
    <t>02-26068760</t>
  </si>
  <si>
    <t>2331040014</t>
  </si>
  <si>
    <t>中和區衛生所</t>
  </si>
  <si>
    <t>2249-1936</t>
  </si>
  <si>
    <t>0144010015</t>
  </si>
  <si>
    <t>衛生福利部澎湖醫院</t>
  </si>
  <si>
    <t>(06)926-1151#50777</t>
  </si>
  <si>
    <t>2331070012</t>
  </si>
  <si>
    <t>新北市樹林區衛生所</t>
  </si>
  <si>
    <t>26812134#6335</t>
  </si>
  <si>
    <t>2331030018</t>
  </si>
  <si>
    <t>永和區衛生所</t>
  </si>
  <si>
    <t>2331150015</t>
  </si>
  <si>
    <t>新北市五股區衛生所</t>
  </si>
  <si>
    <t>02-22917717</t>
  </si>
  <si>
    <t>2331140019</t>
  </si>
  <si>
    <t>新北市蘆洲區衛生所</t>
  </si>
  <si>
    <t>02-22812011</t>
  </si>
  <si>
    <t>2331210016</t>
  </si>
  <si>
    <t>新北市三芝區衛生所</t>
  </si>
  <si>
    <t>02-26362007</t>
  </si>
  <si>
    <t>2331090014</t>
  </si>
  <si>
    <t>新北市三峽區衛生所</t>
  </si>
  <si>
    <t>0226711592*228</t>
  </si>
  <si>
    <t>2332100019</t>
  </si>
  <si>
    <t>桃園市平鎮區衛生所</t>
  </si>
  <si>
    <t>03-4576624</t>
  </si>
  <si>
    <t>2332060010</t>
  </si>
  <si>
    <t>桃園市大園區衛生所</t>
  </si>
  <si>
    <t>03-3862024</t>
  </si>
  <si>
    <t>2331050010</t>
  </si>
  <si>
    <t>新北市新店區衛生所</t>
  </si>
  <si>
    <t>2344011027</t>
  </si>
  <si>
    <t>澎湖縣馬公市第二衛生所</t>
  </si>
  <si>
    <t>069951354</t>
  </si>
  <si>
    <t xml:space="preserve">03-3179599 #7354 </t>
  </si>
  <si>
    <t>0132110519</t>
  </si>
  <si>
    <t>衛生福利部桃園醫院新屋分院</t>
  </si>
  <si>
    <t>03-4971989*5128</t>
  </si>
  <si>
    <t>1101010021</t>
  </si>
  <si>
    <t>基督復臨安息日會臺安醫院</t>
  </si>
  <si>
    <t>02-27718151轉2336或2333或2339</t>
  </si>
  <si>
    <t>2332120011</t>
  </si>
  <si>
    <t>桃園市觀音區衛生所</t>
  </si>
  <si>
    <t>03-4732031</t>
  </si>
  <si>
    <t>1112010519</t>
  </si>
  <si>
    <t>新竹馬偕</t>
  </si>
  <si>
    <t>03-6119595轉6133</t>
  </si>
  <si>
    <t>03-6119595轉6210</t>
  </si>
  <si>
    <t>034941234</t>
  </si>
  <si>
    <t>03-4941234分機4165</t>
  </si>
  <si>
    <t>2332090018</t>
  </si>
  <si>
    <t>龍潭區衛生所</t>
  </si>
  <si>
    <t>0901020013</t>
  </si>
  <si>
    <t>中山醫療社團法人中山醫院</t>
  </si>
  <si>
    <t>2331180013</t>
  </si>
  <si>
    <t>新北市深坑區衛生所</t>
  </si>
  <si>
    <t>02-2662-1567</t>
  </si>
  <si>
    <t>1431060017</t>
  </si>
  <si>
    <t>新莊仁濟醫院</t>
  </si>
  <si>
    <t>(02)2201-5222</t>
  </si>
  <si>
    <t>2331260016</t>
  </si>
  <si>
    <t>新北市貢寮衛生所</t>
  </si>
  <si>
    <t>02-24901431</t>
  </si>
  <si>
    <t>1531051172</t>
  </si>
  <si>
    <t>新北仁康醫院</t>
  </si>
  <si>
    <t>2332070016</t>
  </si>
  <si>
    <t>桃園市龜山區衛生所</t>
  </si>
  <si>
    <t>03-3299645 #312</t>
  </si>
  <si>
    <t>2331250010</t>
  </si>
  <si>
    <t>新北市雙溪區衛生所</t>
  </si>
  <si>
    <t>0224931210</t>
  </si>
  <si>
    <t>2344010011</t>
  </si>
  <si>
    <t>澎湖縣馬公市第一衛生所</t>
  </si>
  <si>
    <t>069273958</t>
  </si>
  <si>
    <t>1401190011</t>
  </si>
  <si>
    <t>仁濟醫院</t>
  </si>
  <si>
    <t>1101160017</t>
  </si>
  <si>
    <t>振興醫療財團法人振興醫院</t>
  </si>
  <si>
    <t>02-28264400#2556</t>
  </si>
  <si>
    <t>圖文版, 語音版</t>
  </si>
  <si>
    <t>臺東縣</t>
  </si>
  <si>
    <t>089-324112#1132</t>
  </si>
  <si>
    <t>0111070010</t>
  </si>
  <si>
    <t>衛生福利部基隆醫院</t>
  </si>
  <si>
    <t>(02)24292525#3267</t>
  </si>
  <si>
    <t>03-4855566分機6128</t>
  </si>
  <si>
    <t>1531010279</t>
  </si>
  <si>
    <t>板橋中興醫院</t>
  </si>
  <si>
    <t>02-29590707*280</t>
  </si>
  <si>
    <t>1111060015</t>
  </si>
  <si>
    <t>長庚醫療財團法人基隆長庚紀念醫院</t>
  </si>
  <si>
    <t>(02)24313131#2383</t>
  </si>
  <si>
    <t>0401020013</t>
  </si>
  <si>
    <t xml:space="preserve"> 國立臺灣大學醫學院附設醫院癌醫中心分院</t>
  </si>
  <si>
    <t>02-23220322#238224、238225</t>
  </si>
  <si>
    <t>0401190010</t>
  </si>
  <si>
    <t>台大北護分院</t>
  </si>
  <si>
    <t>23717101分機218335</t>
  </si>
  <si>
    <t>03-3196200轉3362或3356</t>
  </si>
  <si>
    <t>03-3196200轉5153</t>
  </si>
  <si>
    <t>1101010012</t>
  </si>
  <si>
    <t>長庚醫療財團法人台北長庚紀念醫院</t>
  </si>
  <si>
    <t>02-27135211轉3231</t>
  </si>
  <si>
    <t>02-27135211</t>
  </si>
  <si>
    <t>0632010014</t>
  </si>
  <si>
    <t>臺北榮民總醫院桃園分院</t>
  </si>
  <si>
    <t>(03)3384889分機2118</t>
  </si>
  <si>
    <t>2336210025</t>
  </si>
  <si>
    <t>台中市和平區衛生所</t>
  </si>
  <si>
    <t>04-25942781#215</t>
  </si>
  <si>
    <t xml:space="preserve"> 2331020012</t>
  </si>
  <si>
    <t>新北市三重區衛生所</t>
  </si>
  <si>
    <t>3532052362</t>
  </si>
  <si>
    <t>亮亮耳鼻喉科診所</t>
  </si>
  <si>
    <t>03-2120506</t>
  </si>
  <si>
    <t>1101110026</t>
  </si>
  <si>
    <t>康寧醫療財團法人康寧醫院</t>
  </si>
  <si>
    <t>0226345500-2066</t>
  </si>
  <si>
    <t>2344050024</t>
  </si>
  <si>
    <t>澎湖縣望安鄉將軍衛生所</t>
  </si>
  <si>
    <t>069902103</t>
  </si>
  <si>
    <t>2346060019</t>
  </si>
  <si>
    <t>臺東縣太麻里鄉衛生所</t>
  </si>
  <si>
    <t>089-781220#29</t>
  </si>
  <si>
    <t>2336060016</t>
  </si>
  <si>
    <t>臺中市梧棲區衛生所</t>
  </si>
  <si>
    <t>1303180011</t>
  </si>
  <si>
    <t>亞洲大學附屬醫院</t>
  </si>
  <si>
    <t>0501160014</t>
  </si>
  <si>
    <t>三軍總醫院北投分院</t>
  </si>
  <si>
    <t>0228959808</t>
  </si>
  <si>
    <t>2342190016</t>
  </si>
  <si>
    <t>高雄市彌陀區衛生所</t>
  </si>
  <si>
    <t>07-6175307</t>
  </si>
  <si>
    <t>2346100018</t>
  </si>
  <si>
    <t>台東縣池上鄉衛生所</t>
  </si>
  <si>
    <t>089-862609</t>
  </si>
  <si>
    <t>1532010120</t>
  </si>
  <si>
    <t>聯新國際醫院桃新分院</t>
  </si>
  <si>
    <t>03-3325678分機1601、1602</t>
  </si>
  <si>
    <t>2335160017</t>
  </si>
  <si>
    <t>苗栗縣三灣鄉衛生所</t>
  </si>
  <si>
    <t>037-831140</t>
  </si>
  <si>
    <t>2336200010</t>
  </si>
  <si>
    <t>臺中市大里區衛生所</t>
  </si>
  <si>
    <t>04-24061500*17</t>
  </si>
  <si>
    <t>1132071036</t>
  </si>
  <si>
    <t>桃園長庚</t>
  </si>
  <si>
    <t>03-3196200#3355</t>
  </si>
  <si>
    <t>3732100278</t>
  </si>
  <si>
    <t>精品牙醫診所</t>
  </si>
  <si>
    <t>03-4942765</t>
  </si>
  <si>
    <t>2342200017</t>
  </si>
  <si>
    <t>高雄市梓官區衛生所</t>
  </si>
  <si>
    <t>07-6177331</t>
  </si>
  <si>
    <t>0101090517</t>
  </si>
  <si>
    <t>台北市立聯合醫院忠孝院區</t>
  </si>
  <si>
    <t>02-27861288分機8201</t>
  </si>
  <si>
    <t>1112010528</t>
  </si>
  <si>
    <t>新竹國泰醫院</t>
  </si>
  <si>
    <t>03-5278999</t>
  </si>
  <si>
    <t>03-4794151#5505</t>
  </si>
  <si>
    <t>2332030012</t>
  </si>
  <si>
    <t>桃園市大溪區衛生所</t>
  </si>
  <si>
    <t>03-3882401</t>
  </si>
  <si>
    <t>3732041425</t>
  </si>
  <si>
    <t>當代楊新牙醫診所</t>
  </si>
  <si>
    <t>03-4759818</t>
  </si>
  <si>
    <t>3532082217</t>
  </si>
  <si>
    <t>瀚文耳鼻喉科診所</t>
  </si>
  <si>
    <t>03-3641252</t>
  </si>
  <si>
    <t>2311020016</t>
  </si>
  <si>
    <t>基隆市七堵區衛生所</t>
  </si>
  <si>
    <t>24562008#505</t>
  </si>
  <si>
    <t>2311070016</t>
  </si>
  <si>
    <t>基隆市信義區衛生所</t>
  </si>
  <si>
    <t>02-24221633</t>
  </si>
  <si>
    <t>2336170017</t>
  </si>
  <si>
    <t>臺中市龍井區衛生所</t>
  </si>
  <si>
    <t>04-26352228</t>
  </si>
  <si>
    <t>2338090012</t>
  </si>
  <si>
    <t>南投魚池衛生所</t>
  </si>
  <si>
    <t>049-2895513</t>
  </si>
  <si>
    <t>2338110019</t>
  </si>
  <si>
    <t>水里鄉衛生所</t>
  </si>
  <si>
    <t>049-2770079</t>
  </si>
  <si>
    <t>2338080016</t>
  </si>
  <si>
    <t>中寮鄉衛生所</t>
  </si>
  <si>
    <t>049-2691404</t>
  </si>
  <si>
    <t>2338020010</t>
  </si>
  <si>
    <t>埔里鎮衛生所</t>
  </si>
  <si>
    <t>0492982157</t>
  </si>
  <si>
    <t>2338010014</t>
  </si>
  <si>
    <t>南投市衛生所</t>
  </si>
  <si>
    <t>049_2223264_225</t>
  </si>
  <si>
    <t>2338100013</t>
  </si>
  <si>
    <t>南投縣國姓鄉衛生所</t>
  </si>
  <si>
    <t>049-2721009</t>
  </si>
  <si>
    <t>2338040012</t>
  </si>
  <si>
    <t>竹山鎮衛生所</t>
  </si>
  <si>
    <t>0492642026</t>
  </si>
  <si>
    <t>3532012804</t>
  </si>
  <si>
    <t>柯福順耳鼻喉科診所</t>
  </si>
  <si>
    <t>032201122</t>
  </si>
  <si>
    <t>2338030016</t>
  </si>
  <si>
    <t>草屯鎮衛生所</t>
  </si>
  <si>
    <t>0492362023</t>
  </si>
  <si>
    <t>2338130011</t>
  </si>
  <si>
    <t>仁愛鄉衛生所</t>
  </si>
  <si>
    <t>049-2802341</t>
  </si>
  <si>
    <t>23388120015</t>
  </si>
  <si>
    <t>信義鄉衛生所</t>
  </si>
  <si>
    <t>049-2791148</t>
  </si>
  <si>
    <t>3732080084</t>
  </si>
  <si>
    <t>惠森牙醫診所</t>
  </si>
  <si>
    <t>033634137</t>
  </si>
  <si>
    <t>2341210019</t>
  </si>
  <si>
    <t>安定區衛生所</t>
  </si>
  <si>
    <t>5922022#124</t>
  </si>
  <si>
    <t>2338060014</t>
  </si>
  <si>
    <t>名間衛生所</t>
  </si>
  <si>
    <t>0492732135</t>
  </si>
  <si>
    <t>3732111075</t>
  </si>
  <si>
    <t>佑達牙醫診所</t>
  </si>
  <si>
    <t>034870608</t>
  </si>
  <si>
    <t>2341110014</t>
  </si>
  <si>
    <t>臺南市東山區衛生所</t>
  </si>
  <si>
    <t>06-6802618</t>
  </si>
  <si>
    <t>2338050018</t>
  </si>
  <si>
    <t>南投縣集集鎮衛生所</t>
  </si>
  <si>
    <t>049-2762015</t>
  </si>
  <si>
    <t>3732101702</t>
  </si>
  <si>
    <t>向樂牙醫診所</t>
  </si>
  <si>
    <t>03-4921492</t>
  </si>
  <si>
    <t>2332010010</t>
  </si>
  <si>
    <t>桃園區衛生所</t>
  </si>
  <si>
    <t>03-3791888#31</t>
  </si>
  <si>
    <t>2336010016</t>
  </si>
  <si>
    <t>臺中市豐原區衛生所</t>
  </si>
  <si>
    <t>3532027207</t>
  </si>
  <si>
    <t>同心海華診所</t>
  </si>
  <si>
    <t>034278960</t>
  </si>
  <si>
    <t>3532052488</t>
  </si>
  <si>
    <t>喜樂診所</t>
  </si>
  <si>
    <t>03-2229515</t>
  </si>
  <si>
    <t>3732090106</t>
  </si>
  <si>
    <t>杏昌牙醫診所</t>
  </si>
  <si>
    <t>(03)4896600</t>
  </si>
  <si>
    <t>3732051485</t>
  </si>
  <si>
    <t>京敦牙醫診所</t>
  </si>
  <si>
    <t>03-2129702</t>
  </si>
  <si>
    <t>2333010014</t>
  </si>
  <si>
    <t>新竹縣關西鎮衛生所</t>
  </si>
  <si>
    <t>０３－５８７２４５４</t>
  </si>
  <si>
    <t>2341310014</t>
  </si>
  <si>
    <t>臺南市永康區衛生所</t>
  </si>
  <si>
    <t>06-2326507*204</t>
  </si>
  <si>
    <t>3532082379</t>
  </si>
  <si>
    <t>郭淵進診所</t>
  </si>
  <si>
    <t>033732373</t>
  </si>
  <si>
    <t>3532040438</t>
  </si>
  <si>
    <t>姜博文診所</t>
  </si>
  <si>
    <t>03-2714921#116</t>
  </si>
  <si>
    <t>3732010706</t>
  </si>
  <si>
    <t>三民牙醫診所</t>
  </si>
  <si>
    <t>(03)3379333</t>
  </si>
  <si>
    <t>3732013574</t>
  </si>
  <si>
    <t>禾騏牙醫診所</t>
  </si>
  <si>
    <t>032751598</t>
  </si>
  <si>
    <t>03-3281200</t>
  </si>
  <si>
    <t>2336110011</t>
  </si>
  <si>
    <t>臺中市新社區衛生所</t>
  </si>
  <si>
    <t>04-25811704</t>
  </si>
  <si>
    <t>0433050018</t>
  </si>
  <si>
    <t>國立臺灣大學醫學院附設醫院新竹臺大分院生醫醫院</t>
  </si>
  <si>
    <t>03-6677600#532401</t>
  </si>
  <si>
    <t>2336070012</t>
  </si>
  <si>
    <t>臺中市后里區衛生所</t>
  </si>
  <si>
    <t>(04)25562048</t>
  </si>
  <si>
    <t>2333060014</t>
  </si>
  <si>
    <t>新竹縣湖口衛生所</t>
  </si>
  <si>
    <t>03-5991654</t>
  </si>
  <si>
    <t>2344020017</t>
  </si>
  <si>
    <t>澎湖縣湖西鄉衛生所</t>
  </si>
  <si>
    <t>06-9921271分機211</t>
  </si>
  <si>
    <t>0532090029</t>
  </si>
  <si>
    <t>國軍桃園總醫院附設民眾診療服務處</t>
  </si>
  <si>
    <t>034799595-326202</t>
  </si>
  <si>
    <t>2311060010</t>
  </si>
  <si>
    <t>基隆市安樂區衛所</t>
  </si>
  <si>
    <t>02-24318061#107</t>
  </si>
  <si>
    <t>2342240011</t>
  </si>
  <si>
    <t>高雄市內門區衛生所</t>
  </si>
  <si>
    <t>07-6671088#33</t>
  </si>
  <si>
    <t>沙德爾聖保祿修女會醫療財團法人聖保祿醫院</t>
  </si>
  <si>
    <t>03-3773350</t>
  </si>
  <si>
    <t>2317050018</t>
  </si>
  <si>
    <t>台中市北區衛生所</t>
  </si>
  <si>
    <t>04-22359182</t>
  </si>
  <si>
    <t>3532042124</t>
  </si>
  <si>
    <t>建東專科診所</t>
  </si>
  <si>
    <t>03-4757716</t>
  </si>
  <si>
    <t>2342050017</t>
  </si>
  <si>
    <t>高雄市林園區衛生所</t>
  </si>
  <si>
    <t>076412404</t>
  </si>
  <si>
    <t>3532090184</t>
  </si>
  <si>
    <t>陳隆開外科診所</t>
  </si>
  <si>
    <t>03-4794936</t>
  </si>
  <si>
    <t>0211070012</t>
  </si>
  <si>
    <t>基隆市立醫院</t>
  </si>
  <si>
    <t>24282146#107</t>
  </si>
  <si>
    <t>1532021374</t>
  </si>
  <si>
    <t>長慎醫院</t>
  </si>
  <si>
    <t>03-4569779#101</t>
  </si>
  <si>
    <t>0544010031</t>
  </si>
  <si>
    <t>三軍總醫院澎湖分院附設民眾診療服務處</t>
  </si>
  <si>
    <t>06-9211116#59751</t>
  </si>
  <si>
    <t>3732021129</t>
  </si>
  <si>
    <t>福星牙醫診所</t>
  </si>
  <si>
    <t>03-4525748</t>
  </si>
  <si>
    <t>1301110511</t>
  </si>
  <si>
    <t>中國醫藥大學附設醫院臺北分院</t>
  </si>
  <si>
    <t>27910008*3613</t>
  </si>
  <si>
    <t>0701160518</t>
  </si>
  <si>
    <t>臺北市立關渡醫院</t>
  </si>
  <si>
    <t>0228587000</t>
  </si>
  <si>
    <t>2336120017</t>
  </si>
  <si>
    <t>台中市石岡區衛生所</t>
  </si>
  <si>
    <t>0425721887</t>
  </si>
  <si>
    <t>3732014348</t>
  </si>
  <si>
    <t>京澤牙醫</t>
  </si>
  <si>
    <t>033319882</t>
  </si>
  <si>
    <t>1532021365</t>
  </si>
  <si>
    <t>華揚醫院</t>
  </si>
  <si>
    <t>03-4577200分機0115</t>
  </si>
  <si>
    <t>2331230018</t>
  </si>
  <si>
    <t>八里區衛生所</t>
  </si>
  <si>
    <t>02-2610-2137#34</t>
  </si>
  <si>
    <t>3532050242</t>
  </si>
  <si>
    <t>黃三奇診所</t>
  </si>
  <si>
    <t>03 3521219</t>
  </si>
  <si>
    <t>1532021392</t>
  </si>
  <si>
    <t>中美醫院</t>
  </si>
  <si>
    <t>03-4266222#567</t>
  </si>
  <si>
    <t>1121010018</t>
  </si>
  <si>
    <t>台南新樓醫院</t>
  </si>
  <si>
    <t>06-2748316-5606</t>
  </si>
  <si>
    <t>0622020017</t>
  </si>
  <si>
    <t>台中榮民總醫院嘉義分院</t>
  </si>
  <si>
    <t>2340140018</t>
  </si>
  <si>
    <t>嘉義縣竹崎鄉衛生所</t>
  </si>
  <si>
    <t>05-2611264</t>
  </si>
  <si>
    <t>0501010019</t>
  </si>
  <si>
    <t>三軍總醫院松山分院附設民眾診療服務</t>
  </si>
  <si>
    <t>0227642151</t>
  </si>
  <si>
    <t>03-4629292*21105</t>
  </si>
  <si>
    <t>3532024297</t>
  </si>
  <si>
    <t>吳瑞瓊小兒科診所</t>
  </si>
  <si>
    <t>03-4268833</t>
  </si>
  <si>
    <t>2333120015</t>
  </si>
  <si>
    <t>峨眉鄉衛生所</t>
  </si>
  <si>
    <t>03-5800314</t>
  </si>
  <si>
    <t>2331240014</t>
  </si>
  <si>
    <t>新北市平溪區衛生所</t>
  </si>
  <si>
    <t>02-24951015</t>
  </si>
  <si>
    <t>1333050017</t>
  </si>
  <si>
    <t>中國醫藥大學新竹附設醫院</t>
  </si>
  <si>
    <t>03-5580558*1803</t>
  </si>
  <si>
    <t>3732020828</t>
  </si>
  <si>
    <t>博揚牙科診所</t>
  </si>
  <si>
    <t>03-4655075</t>
  </si>
  <si>
    <t>0135010016</t>
  </si>
  <si>
    <t>衛生福利部苗栗醫院</t>
  </si>
  <si>
    <t>037261920#2181</t>
  </si>
  <si>
    <t>1521031104</t>
  </si>
  <si>
    <t>郭綜合醫院</t>
  </si>
  <si>
    <t>06-2221111分機1232</t>
  </si>
  <si>
    <t>3532018548</t>
  </si>
  <si>
    <t>敏盛智慧健康管理診所</t>
  </si>
  <si>
    <t>03-3330567</t>
  </si>
  <si>
    <t>4631230#1917</t>
  </si>
  <si>
    <t>1531050086</t>
  </si>
  <si>
    <t>宏慈療養院</t>
  </si>
  <si>
    <t>2215-1100</t>
  </si>
  <si>
    <t>3532017238</t>
  </si>
  <si>
    <t>同德診所</t>
  </si>
  <si>
    <t>033577766</t>
  </si>
  <si>
    <t>3711061285</t>
  </si>
  <si>
    <t>星尚牙醫診所</t>
  </si>
  <si>
    <t>02-2430-0000</t>
  </si>
  <si>
    <t>1531041390</t>
  </si>
  <si>
    <t>怡和醫院</t>
  </si>
  <si>
    <t>(02)2245-0009分機112</t>
  </si>
  <si>
    <t>3522012972</t>
  </si>
  <si>
    <t>長鴻診所</t>
  </si>
  <si>
    <t>05-2782113</t>
  </si>
  <si>
    <t>2338070010</t>
  </si>
  <si>
    <t>南投縣鹿谷鄉衛生所</t>
  </si>
  <si>
    <t>049_2752002</t>
  </si>
  <si>
    <t>2240110018</t>
  </si>
  <si>
    <t>嘉義縣立慢性病防治所</t>
  </si>
  <si>
    <t>05-3620568</t>
  </si>
  <si>
    <t>2333070010</t>
  </si>
  <si>
    <t>新竹縣橫山鄉衛生所</t>
  </si>
  <si>
    <t>03-5932004</t>
  </si>
  <si>
    <t>2340170016</t>
  </si>
  <si>
    <t>嘉義縣大埔鄉衛生所</t>
  </si>
  <si>
    <t>05-2521214</t>
  </si>
  <si>
    <t>2331060016</t>
  </si>
  <si>
    <t>新北市新莊區衛生所</t>
  </si>
  <si>
    <t>02-29967123#315</t>
  </si>
  <si>
    <t>3532121675</t>
  </si>
  <si>
    <t>健亞診所</t>
  </si>
  <si>
    <t>03-4980220</t>
  </si>
  <si>
    <t>1535010024</t>
  </si>
  <si>
    <t>協和醫院</t>
  </si>
  <si>
    <t>037-352631#2903</t>
  </si>
  <si>
    <t>2340040013</t>
  </si>
  <si>
    <t>嘉義縣民雄鄉衛生所</t>
  </si>
  <si>
    <t>05-2262018</t>
  </si>
  <si>
    <t>3732041283</t>
  </si>
  <si>
    <t>益新牙醫診所</t>
  </si>
  <si>
    <t>03-4813465</t>
  </si>
  <si>
    <t>1531051163A</t>
  </si>
  <si>
    <t>豐榮醫院</t>
  </si>
  <si>
    <t>02-22120379#888</t>
  </si>
  <si>
    <t>3532023218</t>
  </si>
  <si>
    <t>馬興華耳鼻喉科</t>
  </si>
  <si>
    <t>03-4591680</t>
  </si>
  <si>
    <t>376570343I</t>
  </si>
  <si>
    <t>基隆市暖暖區衛生所</t>
  </si>
  <si>
    <t>4782350#62027</t>
  </si>
  <si>
    <t>3732013618</t>
  </si>
  <si>
    <t>旭陽牙醫診所</t>
  </si>
  <si>
    <t>03-3383595</t>
  </si>
  <si>
    <t>05-5323911#564602</t>
  </si>
  <si>
    <t>2339040016</t>
  </si>
  <si>
    <t>西螺鎮衛生所</t>
  </si>
  <si>
    <t>2340160010</t>
  </si>
  <si>
    <t>嘉義縣番路鄉衛生所</t>
  </si>
  <si>
    <t>05-2591148</t>
  </si>
  <si>
    <t>臺中榮民總醫院嘉義分院</t>
  </si>
  <si>
    <t>05-2359630#5786</t>
  </si>
  <si>
    <t>2339190011</t>
  </si>
  <si>
    <t>雲林縣口湖鄉衛生所</t>
  </si>
  <si>
    <t>05-7892004</t>
  </si>
  <si>
    <t>1532101091</t>
  </si>
  <si>
    <t>03-4929929分機102</t>
  </si>
  <si>
    <t>03-4799595-326202</t>
  </si>
  <si>
    <t>2339130015</t>
  </si>
  <si>
    <t>麥寮鄉衛生所</t>
  </si>
  <si>
    <t>056932268</t>
  </si>
  <si>
    <t>2339200012</t>
  </si>
  <si>
    <t>雲林縣水林鄉衛生所</t>
  </si>
  <si>
    <t>05-7852612</t>
  </si>
  <si>
    <t>2339110013</t>
  </si>
  <si>
    <t>雲林縣二崙鄉衛生所</t>
  </si>
  <si>
    <t>05-5982004</t>
  </si>
  <si>
    <t>05-5372000轉9</t>
  </si>
  <si>
    <t>0901190010</t>
  </si>
  <si>
    <t>西園醫療社團法人西園醫院</t>
  </si>
  <si>
    <t>02-23076968</t>
  </si>
  <si>
    <t>3733061172</t>
  </si>
  <si>
    <t>哈佛牙醫診所</t>
  </si>
  <si>
    <t>03-5906688</t>
  </si>
  <si>
    <t>1139030015</t>
  </si>
  <si>
    <t>天主教若瑟醫療財團法人若瑟醫院</t>
  </si>
  <si>
    <t>05-6337333轉分機1220</t>
  </si>
  <si>
    <t>2336090014</t>
  </si>
  <si>
    <t>潭子區衛生所</t>
  </si>
  <si>
    <t>04-25324643*208</t>
  </si>
  <si>
    <t>3732070060</t>
  </si>
  <si>
    <t>東昇牙醫診所</t>
  </si>
  <si>
    <t>03-3501105</t>
  </si>
  <si>
    <t>3532025132</t>
  </si>
  <si>
    <t>鼎盛診所</t>
  </si>
  <si>
    <t>03-4285972</t>
  </si>
  <si>
    <t>0101090014</t>
  </si>
  <si>
    <t>臺北市立聯合醫院中興院區</t>
  </si>
  <si>
    <t>(02)25523234#3689</t>
  </si>
  <si>
    <t>3532026540</t>
  </si>
  <si>
    <t>活力診所</t>
  </si>
  <si>
    <t>03-2713585</t>
  </si>
  <si>
    <t>3532018968</t>
  </si>
  <si>
    <t>同心藝文診所</t>
  </si>
  <si>
    <t>03-2712002</t>
  </si>
  <si>
    <t>3531133868</t>
  </si>
  <si>
    <t>同心學府診所</t>
  </si>
  <si>
    <t>02-77179713</t>
  </si>
  <si>
    <t>0401180014</t>
  </si>
  <si>
    <t>台大醫院</t>
  </si>
  <si>
    <t>02-23123456#266455</t>
  </si>
  <si>
    <t>1536100081</t>
  </si>
  <si>
    <t>清泉醫院</t>
  </si>
  <si>
    <t>04-25605600-2233</t>
  </si>
  <si>
    <t>2339070014</t>
  </si>
  <si>
    <t>古坑鄉衛生所</t>
  </si>
  <si>
    <t>05-5824401</t>
  </si>
  <si>
    <t>2345130012</t>
  </si>
  <si>
    <t>花蓮縣卓溪鄉衛生所</t>
  </si>
  <si>
    <t>03-8882592分機25</t>
  </si>
  <si>
    <t>2345010015</t>
  </si>
  <si>
    <t>花蓮市衛生所</t>
  </si>
  <si>
    <t>03-8230232#217</t>
  </si>
  <si>
    <t>3722021886</t>
  </si>
  <si>
    <t>格林牙醫</t>
  </si>
  <si>
    <t>05-2222777</t>
  </si>
  <si>
    <t>2345110010</t>
  </si>
  <si>
    <t>花蓮縣秀林鄉衛生所</t>
  </si>
  <si>
    <t>03-8612123</t>
  </si>
  <si>
    <t>3511041396</t>
  </si>
  <si>
    <t>仁祥診所</t>
  </si>
  <si>
    <r>
      <t>047-7238595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7143</t>
    </r>
  </si>
  <si>
    <r>
      <t>02-26215620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317</t>
    </r>
  </si>
  <si>
    <r>
      <rPr>
        <sz val="10"/>
        <color rgb="FF000000"/>
        <rFont val="標楷體"/>
        <family val="4"/>
        <charset val="136"/>
      </rPr>
      <t>新竹市</t>
    </r>
  </si>
  <si>
    <r>
      <rPr>
        <sz val="10"/>
        <color rgb="FF000000"/>
        <rFont val="標楷體"/>
        <family val="4"/>
        <charset val="136"/>
      </rPr>
      <t>澎湖縣</t>
    </r>
  </si>
  <si>
    <r>
      <t>03-4941234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4165</t>
    </r>
  </si>
  <si>
    <r>
      <rPr>
        <sz val="10"/>
        <color rgb="FF000000"/>
        <rFont val="標楷體"/>
        <family val="4"/>
        <charset val="136"/>
      </rPr>
      <t>圖文版</t>
    </r>
    <r>
      <rPr>
        <sz val="10"/>
        <color rgb="FF000000"/>
        <rFont val="Times New Roman"/>
        <family val="1"/>
      </rPr>
      <t xml:space="preserve">, </t>
    </r>
    <r>
      <rPr>
        <sz val="10"/>
        <color rgb="FF000000"/>
        <rFont val="標楷體"/>
        <family val="4"/>
        <charset val="136"/>
      </rPr>
      <t>語音版</t>
    </r>
  </si>
  <si>
    <r>
      <rPr>
        <sz val="10"/>
        <color rgb="FF000000"/>
        <rFont val="標楷體"/>
        <family val="4"/>
        <charset val="136"/>
      </rPr>
      <t>臺東縣</t>
    </r>
  </si>
  <si>
    <r>
      <t>03-4855566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6128</t>
    </r>
  </si>
  <si>
    <r>
      <t>03-3325678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1601</t>
    </r>
    <r>
      <rPr>
        <sz val="10"/>
        <color rgb="FF000000"/>
        <rFont val="標楷體"/>
        <family val="4"/>
        <charset val="136"/>
      </rPr>
      <t>、</t>
    </r>
    <r>
      <rPr>
        <sz val="10"/>
        <color rgb="FF000000"/>
        <rFont val="Times New Roman"/>
        <family val="1"/>
      </rPr>
      <t>1602</t>
    </r>
  </si>
  <si>
    <r>
      <t>02-27861288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8201</t>
    </r>
  </si>
  <si>
    <r>
      <t>06-9921271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</t>
    </r>
  </si>
  <si>
    <r>
      <t>03-4577200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0115</t>
    </r>
  </si>
  <si>
    <r>
      <t>03-4929929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102</t>
    </r>
  </si>
  <si>
    <t>03-9775101</t>
    <phoneticPr fontId="4" type="noConversion"/>
  </si>
  <si>
    <t>02-2260-3181</t>
    <phoneticPr fontId="4" type="noConversion"/>
  </si>
  <si>
    <t>02-26617200</t>
    <phoneticPr fontId="4" type="noConversion"/>
  </si>
  <si>
    <t>02-26631325</t>
    <phoneticPr fontId="4" type="noConversion"/>
  </si>
  <si>
    <t>02-24921117</t>
    <phoneticPr fontId="4" type="noConversion"/>
  </si>
  <si>
    <t>02-29099921</t>
    <phoneticPr fontId="4" type="noConversion"/>
  </si>
  <si>
    <t>02-26381007</t>
    <phoneticPr fontId="4" type="noConversion"/>
  </si>
  <si>
    <t>02-2249-1936</t>
    <phoneticPr fontId="4" type="noConversion"/>
  </si>
  <si>
    <t>02-32332780</t>
    <phoneticPr fontId="4" type="noConversion"/>
  </si>
  <si>
    <t>02-29113984</t>
    <phoneticPr fontId="4" type="noConversion"/>
  </si>
  <si>
    <t>06-9951354</t>
    <phoneticPr fontId="4" type="noConversion"/>
  </si>
  <si>
    <t>03-4792033</t>
    <phoneticPr fontId="4" type="noConversion"/>
  </si>
  <si>
    <t>02-27081166</t>
    <phoneticPr fontId="4" type="noConversion"/>
  </si>
  <si>
    <t>02-26621567</t>
    <phoneticPr fontId="4" type="noConversion"/>
  </si>
  <si>
    <t>02-22015222</t>
    <phoneticPr fontId="4" type="noConversion"/>
  </si>
  <si>
    <t>02-22152345</t>
    <phoneticPr fontId="4" type="noConversion"/>
  </si>
  <si>
    <t>02-24931210</t>
    <phoneticPr fontId="4" type="noConversion"/>
  </si>
  <si>
    <t>06-9273958</t>
    <phoneticPr fontId="4" type="noConversion"/>
  </si>
  <si>
    <t>02-23021133</t>
    <phoneticPr fontId="4" type="noConversion"/>
  </si>
  <si>
    <r>
      <t>02-23717101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218335</t>
    </r>
    <phoneticPr fontId="4" type="noConversion"/>
  </si>
  <si>
    <r>
      <t>03-3384889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2118</t>
    </r>
    <phoneticPr fontId="4" type="noConversion"/>
  </si>
  <si>
    <t>02-29825233</t>
    <phoneticPr fontId="4" type="noConversion"/>
  </si>
  <si>
    <t>06-9902103</t>
    <phoneticPr fontId="4" type="noConversion"/>
  </si>
  <si>
    <t>04-26562809</t>
    <phoneticPr fontId="4" type="noConversion"/>
  </si>
  <si>
    <t>02-28959808</t>
    <phoneticPr fontId="4" type="noConversion"/>
  </si>
  <si>
    <t>049-2982157</t>
    <phoneticPr fontId="4" type="noConversion"/>
  </si>
  <si>
    <t>049-2642026</t>
    <phoneticPr fontId="4" type="noConversion"/>
  </si>
  <si>
    <t>03-2201122</t>
    <phoneticPr fontId="4" type="noConversion"/>
  </si>
  <si>
    <t>049-2362023</t>
    <phoneticPr fontId="4" type="noConversion"/>
  </si>
  <si>
    <t>03-3634137</t>
    <phoneticPr fontId="4" type="noConversion"/>
  </si>
  <si>
    <t>049-2732135</t>
    <phoneticPr fontId="4" type="noConversion"/>
  </si>
  <si>
    <t>03-4870608</t>
    <phoneticPr fontId="4" type="noConversion"/>
  </si>
  <si>
    <t>04-25261170</t>
    <phoneticPr fontId="4" type="noConversion"/>
  </si>
  <si>
    <t>03-4278960</t>
    <phoneticPr fontId="4" type="noConversion"/>
  </si>
  <si>
    <t>02-24232111</t>
    <phoneticPr fontId="4" type="noConversion"/>
  </si>
  <si>
    <t>03-4896600</t>
    <phoneticPr fontId="4" type="noConversion"/>
  </si>
  <si>
    <t>03-5872454</t>
    <phoneticPr fontId="4" type="noConversion"/>
  </si>
  <si>
    <t>03-3732373</t>
    <phoneticPr fontId="4" type="noConversion"/>
  </si>
  <si>
    <t>03-3379333</t>
    <phoneticPr fontId="4" type="noConversion"/>
  </si>
  <si>
    <t>03-2751598</t>
    <phoneticPr fontId="4" type="noConversion"/>
  </si>
  <si>
    <t>04-25562048</t>
    <phoneticPr fontId="4" type="noConversion"/>
  </si>
  <si>
    <t>07-6412404</t>
    <phoneticPr fontId="4" type="noConversion"/>
  </si>
  <si>
    <t>02-28587000</t>
    <phoneticPr fontId="4" type="noConversion"/>
  </si>
  <si>
    <t>04-25721887</t>
    <phoneticPr fontId="4" type="noConversion"/>
  </si>
  <si>
    <t>03-3319882</t>
    <phoneticPr fontId="4" type="noConversion"/>
  </si>
  <si>
    <t>03 3521219</t>
    <phoneticPr fontId="4" type="noConversion"/>
  </si>
  <si>
    <t>02-27642151</t>
    <phoneticPr fontId="4" type="noConversion"/>
  </si>
  <si>
    <t>02-22151100</t>
    <phoneticPr fontId="4" type="noConversion"/>
  </si>
  <si>
    <t>03-3577766</t>
    <phoneticPr fontId="4" type="noConversion"/>
  </si>
  <si>
    <t>02-24300000</t>
    <phoneticPr fontId="4" type="noConversion"/>
  </si>
  <si>
    <r>
      <t>02-22450009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112</t>
    </r>
    <phoneticPr fontId="4" type="noConversion"/>
  </si>
  <si>
    <t>049-2752002</t>
    <phoneticPr fontId="4" type="noConversion"/>
  </si>
  <si>
    <t>02-24572630</t>
    <phoneticPr fontId="4" type="noConversion"/>
  </si>
  <si>
    <t>05-5862130</t>
    <phoneticPr fontId="4" type="noConversion"/>
  </si>
  <si>
    <t>05-6932268</t>
    <phoneticPr fontId="4" type="noConversion"/>
  </si>
  <si>
    <r>
      <t>05-6337333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1220</t>
    </r>
    <phoneticPr fontId="4" type="noConversion"/>
  </si>
  <si>
    <t>新北市土城區衛生所</t>
  </si>
  <si>
    <t>衛生福利部樂生療養院</t>
  </si>
  <si>
    <t>國立臺灣大學醫學院附設醫院新竹臺大分院新竹醫院</t>
  </si>
  <si>
    <t>新北市中和區衛生所</t>
  </si>
  <si>
    <t>新北市永和區衛生所</t>
  </si>
  <si>
    <t>基督復臨安息日會醫療財團法人臺安醫院</t>
  </si>
  <si>
    <t>台灣基督長老教會馬偕醫療財團法人新竹馬偕紀念醫院</t>
  </si>
  <si>
    <t>桃園市龍潭區衛生所</t>
  </si>
  <si>
    <t>財團法人台灣省私立台北仁濟院附設新莊仁濟醫院</t>
  </si>
  <si>
    <t>新北市貢寮區衛生所</t>
  </si>
  <si>
    <t>財團法人台灣省私立台北仁濟院附設仁濟醫院</t>
  </si>
  <si>
    <t>國立臺灣大學醫學院附設醫院癌醫中心分院</t>
  </si>
  <si>
    <t>國立臺灣大學醫學院附設醫院北護分院</t>
  </si>
  <si>
    <t>臺中市和平區衛生所</t>
  </si>
  <si>
    <t>台東縣太麻里鄉衛生所</t>
  </si>
  <si>
    <t>三軍總醫院北投分院附設民眾診療服務處</t>
  </si>
  <si>
    <t>臺東縣池上鄉衛生所</t>
  </si>
  <si>
    <t>長庚醫療財團法人桃園長庚紀念醫院</t>
  </si>
  <si>
    <t>臺北市立聯合醫院</t>
  </si>
  <si>
    <t>國泰醫療財團法人新竹國泰綜合醫院</t>
  </si>
  <si>
    <t>南投縣魚池鄉衛生所</t>
  </si>
  <si>
    <t>南投縣水里鄉衛生所</t>
  </si>
  <si>
    <t>南投縣中寮鄉衛生所</t>
  </si>
  <si>
    <t>南投縣埔里鎮衛生所</t>
  </si>
  <si>
    <t>南投縣南投市衛生所</t>
  </si>
  <si>
    <t>南投縣竹山鎮衛生所</t>
  </si>
  <si>
    <t>南投縣草屯鎮衛生所</t>
  </si>
  <si>
    <t>南投縣仁愛鄉衛生所</t>
  </si>
  <si>
    <t>臺南市安定區衛生所</t>
  </si>
  <si>
    <t>南投縣名間鄉衛生所</t>
  </si>
  <si>
    <t>桃園市桃園區衛生所</t>
  </si>
  <si>
    <t>新竹縣湖口鄉衛生所</t>
  </si>
  <si>
    <t>基隆市安樂區衛生所</t>
  </si>
  <si>
    <t>臺中市北區衛生所</t>
  </si>
  <si>
    <t>臺北市立關渡醫院-委託臺北榮民總醫院經營</t>
  </si>
  <si>
    <t>臺中市石岡區衛生所</t>
  </si>
  <si>
    <t>京澤牙醫診所</t>
  </si>
  <si>
    <t>新北市八里區衛生所</t>
  </si>
  <si>
    <t>台灣基督長老教會新樓醫療財團法人台南新樓醫院</t>
  </si>
  <si>
    <t>三軍總醫院松山分院附設民眾診療服務處</t>
  </si>
  <si>
    <t>新竹縣峨眉鄉衛生所</t>
  </si>
  <si>
    <t>博揚牙醫診所</t>
  </si>
  <si>
    <t>馬興華耳鼻喉科診所</t>
  </si>
  <si>
    <t>雲林縣西螺鎮衛生所</t>
  </si>
  <si>
    <t>雲林縣麥寮鄉衛生所</t>
  </si>
  <si>
    <t>臺中市潭子區衛生所</t>
  </si>
  <si>
    <t>國立臺灣大學醫學院附設醫院</t>
  </si>
  <si>
    <t>雲林縣古坑鄉衛生所</t>
  </si>
  <si>
    <t>花蓮縣花蓮市衛生所</t>
  </si>
  <si>
    <t>格林牙醫診所</t>
  </si>
  <si>
    <r>
      <t>02-22765566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1249</t>
    </r>
    <phoneticPr fontId="4" type="noConversion"/>
  </si>
  <si>
    <r>
      <t>02-82006600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2129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2130</t>
    </r>
    <phoneticPr fontId="4" type="noConversion"/>
  </si>
  <si>
    <r>
      <t>02-24972132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19</t>
    </r>
    <phoneticPr fontId="4" type="noConversion"/>
  </si>
  <si>
    <r>
      <t>02-26412030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212</t>
    </r>
    <phoneticPr fontId="4" type="noConversion"/>
  </si>
  <si>
    <r>
      <t>03-5326151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523356</t>
    </r>
    <phoneticPr fontId="4" type="noConversion"/>
  </si>
  <si>
    <r>
      <t>02-26812134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6335</t>
    </r>
    <phoneticPr fontId="4" type="noConversion"/>
  </si>
  <si>
    <r>
      <t>02-26711592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228</t>
    </r>
    <phoneticPr fontId="4" type="noConversion"/>
  </si>
  <si>
    <r>
      <t>03-3179599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 xml:space="preserve">7354 </t>
    </r>
    <phoneticPr fontId="4" type="noConversion"/>
  </si>
  <si>
    <r>
      <t>03-4971989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5128</t>
    </r>
    <phoneticPr fontId="4" type="noConversion"/>
  </si>
  <si>
    <r>
      <t>02-27718151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2336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2333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2339</t>
    </r>
    <phoneticPr fontId="4" type="noConversion"/>
  </si>
  <si>
    <r>
      <t>03-6119595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6210</t>
    </r>
    <phoneticPr fontId="4" type="noConversion"/>
  </si>
  <si>
    <r>
      <t>03-3299645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312</t>
    </r>
    <phoneticPr fontId="4" type="noConversion"/>
  </si>
  <si>
    <r>
      <t>02-28264400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2556</t>
    </r>
    <phoneticPr fontId="4" type="noConversion"/>
  </si>
  <si>
    <r>
      <t>02-24292525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3267</t>
    </r>
    <phoneticPr fontId="4" type="noConversion"/>
  </si>
  <si>
    <r>
      <t>02-29590707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280</t>
    </r>
    <phoneticPr fontId="4" type="noConversion"/>
  </si>
  <si>
    <r>
      <t>02-24313131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2383</t>
    </r>
    <phoneticPr fontId="4" type="noConversion"/>
  </si>
  <si>
    <r>
      <t>02-23220322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238224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238225</t>
    </r>
    <phoneticPr fontId="4" type="noConversion"/>
  </si>
  <si>
    <r>
      <t>04-25942781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215</t>
    </r>
    <phoneticPr fontId="4" type="noConversion"/>
  </si>
  <si>
    <r>
      <t>02-26345500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2066</t>
    </r>
    <phoneticPr fontId="4" type="noConversion"/>
  </si>
  <si>
    <r>
      <t>089-781220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29</t>
    </r>
    <phoneticPr fontId="4" type="noConversion"/>
  </si>
  <si>
    <r>
      <t>04-23329888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1171</t>
    </r>
    <phoneticPr fontId="4" type="noConversion"/>
  </si>
  <si>
    <r>
      <t>04-24061500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17</t>
    </r>
    <phoneticPr fontId="4" type="noConversion"/>
  </si>
  <si>
    <r>
      <t>03-3196200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3355</t>
    </r>
    <phoneticPr fontId="4" type="noConversion"/>
  </si>
  <si>
    <r>
      <t>03-4794151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5505</t>
    </r>
    <phoneticPr fontId="4" type="noConversion"/>
  </si>
  <si>
    <r>
      <t>24562008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505</t>
    </r>
    <phoneticPr fontId="4" type="noConversion"/>
  </si>
  <si>
    <r>
      <t>049-2223264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225</t>
    </r>
    <phoneticPr fontId="4" type="noConversion"/>
  </si>
  <si>
    <r>
      <t>06-5922022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124</t>
    </r>
    <phoneticPr fontId="4" type="noConversion"/>
  </si>
  <si>
    <r>
      <t>03-3791888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</t>
    </r>
    <phoneticPr fontId="4" type="noConversion"/>
  </si>
  <si>
    <r>
      <t>06-2326507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204</t>
    </r>
    <phoneticPr fontId="4" type="noConversion"/>
  </si>
  <si>
    <r>
      <t>03-2714921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116</t>
    </r>
    <phoneticPr fontId="4" type="noConversion"/>
  </si>
  <si>
    <r>
      <t>03-6677600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532401</t>
    </r>
    <phoneticPr fontId="4" type="noConversion"/>
  </si>
  <si>
    <r>
      <t>02-24318061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107</t>
    </r>
    <phoneticPr fontId="4" type="noConversion"/>
  </si>
  <si>
    <r>
      <t>07-6671088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33</t>
    </r>
    <phoneticPr fontId="4" type="noConversion"/>
  </si>
  <si>
    <r>
      <t>02-24282146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107</t>
    </r>
    <phoneticPr fontId="4" type="noConversion"/>
  </si>
  <si>
    <r>
      <t>03-4569779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101</t>
    </r>
    <phoneticPr fontId="4" type="noConversion"/>
  </si>
  <si>
    <r>
      <t>06-9211116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59751</t>
    </r>
    <phoneticPr fontId="4" type="noConversion"/>
  </si>
  <si>
    <r>
      <t>02-27910008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3613</t>
    </r>
    <phoneticPr fontId="4" type="noConversion"/>
  </si>
  <si>
    <r>
      <t>02-2610-2137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34</t>
    </r>
    <phoneticPr fontId="4" type="noConversion"/>
  </si>
  <si>
    <r>
      <t>03-4266222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567</t>
    </r>
    <phoneticPr fontId="4" type="noConversion"/>
  </si>
  <si>
    <r>
      <t>06-2748316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5606</t>
    </r>
    <phoneticPr fontId="4" type="noConversion"/>
  </si>
  <si>
    <r>
      <t>03-5580558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1803</t>
    </r>
    <phoneticPr fontId="4" type="noConversion"/>
  </si>
  <si>
    <r>
      <t>03-7261920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2181</t>
    </r>
    <phoneticPr fontId="4" type="noConversion"/>
  </si>
  <si>
    <r>
      <t>03-4631230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1917</t>
    </r>
    <phoneticPr fontId="4" type="noConversion"/>
  </si>
  <si>
    <r>
      <t>02-29967123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315</t>
    </r>
    <phoneticPr fontId="4" type="noConversion"/>
  </si>
  <si>
    <r>
      <t>037-352631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2903</t>
    </r>
    <phoneticPr fontId="4" type="noConversion"/>
  </si>
  <si>
    <r>
      <t>02-22120379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888</t>
    </r>
    <phoneticPr fontId="4" type="noConversion"/>
  </si>
  <si>
    <r>
      <t>05-5323911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564602</t>
    </r>
    <phoneticPr fontId="4" type="noConversion"/>
  </si>
  <si>
    <r>
      <t>05-2359630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5786</t>
    </r>
    <phoneticPr fontId="4" type="noConversion"/>
  </si>
  <si>
    <r>
      <t>03-4799595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326202</t>
    </r>
    <phoneticPr fontId="4" type="noConversion"/>
  </si>
  <si>
    <r>
      <t>05-5372000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9</t>
    </r>
    <phoneticPr fontId="4" type="noConversion"/>
  </si>
  <si>
    <r>
      <t>04-25324643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208</t>
    </r>
    <phoneticPr fontId="4" type="noConversion"/>
  </si>
  <si>
    <r>
      <t>02-25523234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3689</t>
    </r>
    <phoneticPr fontId="4" type="noConversion"/>
  </si>
  <si>
    <r>
      <t>02-23123456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266455</t>
    </r>
    <phoneticPr fontId="4" type="noConversion"/>
  </si>
  <si>
    <r>
      <t>04-25605600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2233</t>
    </r>
    <phoneticPr fontId="4" type="noConversion"/>
  </si>
  <si>
    <r>
      <t>03-8230232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</t>
    </r>
    <phoneticPr fontId="4" type="noConversion"/>
  </si>
  <si>
    <t>0426862288分機2110</t>
  </si>
  <si>
    <t>台北市</t>
  </si>
  <si>
    <t>台中市</t>
  </si>
  <si>
    <t>04-26581919轉分機3519</t>
  </si>
  <si>
    <t>新店區</t>
  </si>
  <si>
    <t>04-8298686轉1221</t>
  </si>
  <si>
    <t>彰化</t>
  </si>
  <si>
    <t>護理師</t>
  </si>
  <si>
    <t>竹塘鄉</t>
  </si>
  <si>
    <t>（07）5552565#51274</t>
  </si>
  <si>
    <t>桃園區</t>
  </si>
  <si>
    <t>048941323</t>
  </si>
  <si>
    <t>048882059</t>
  </si>
  <si>
    <t>台南市</t>
  </si>
  <si>
    <t>台東巿</t>
  </si>
  <si>
    <t>089323362-1210,1638</t>
  </si>
  <si>
    <t>柴碧謙</t>
  </si>
  <si>
    <t>苓雅區</t>
  </si>
  <si>
    <t>777-2371</t>
  </si>
  <si>
    <t>034782350#62027</t>
  </si>
  <si>
    <t>田尾鄉</t>
  </si>
  <si>
    <t>豐原區</t>
  </si>
  <si>
    <t>員林市</t>
  </si>
  <si>
    <t>04-8375878#1214</t>
  </si>
  <si>
    <t>鹿港</t>
  </si>
  <si>
    <t>7779595*8110</t>
  </si>
  <si>
    <t>新莊</t>
  </si>
  <si>
    <t>85128888*21763</t>
  </si>
  <si>
    <t>28970011-3240</t>
  </si>
  <si>
    <t>076956666#51197</t>
  </si>
  <si>
    <t>0426862288#2110</t>
  </si>
  <si>
    <t>桃園</t>
  </si>
  <si>
    <t>衛生福福利部屏東醫院</t>
  </si>
  <si>
    <t>087363011分機2020</t>
  </si>
  <si>
    <t>0937050034</t>
  </si>
  <si>
    <t>台南</t>
  </si>
  <si>
    <t>087557885分機84931</t>
  </si>
  <si>
    <t>4629292轉21105</t>
  </si>
  <si>
    <t>076613811#5212</t>
  </si>
  <si>
    <t>(07)2238153分機6118</t>
  </si>
  <si>
    <r>
      <t>06-9261151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50777</t>
    </r>
    <phoneticPr fontId="4" type="noConversion"/>
  </si>
  <si>
    <t>南投縣信義鄉衛生所</t>
    <phoneticPr fontId="4" type="noConversion"/>
  </si>
  <si>
    <t>身心障礙者友善口腔癌篩檢服務措施資訊</t>
    <phoneticPr fontId="4" type="noConversion"/>
  </si>
  <si>
    <t>醫事機構代碼</t>
    <phoneticPr fontId="4" type="noConversion"/>
  </si>
  <si>
    <t>醫事機構名稱</t>
    <phoneticPr fontId="4" type="noConversion"/>
  </si>
  <si>
    <t>友善醫療單張(如口腔癌篩檢同意書、流程說明等)</t>
    <phoneticPr fontId="4" type="noConversion"/>
  </si>
  <si>
    <t>縣市別
（醫事機構所在地）</t>
    <phoneticPr fontId="4" type="noConversion"/>
  </si>
  <si>
    <r>
      <t>115</t>
    </r>
    <r>
      <rPr>
        <b/>
        <sz val="10"/>
        <color rgb="FF000000"/>
        <rFont val="標楷體"/>
        <family val="4"/>
        <charset val="136"/>
      </rPr>
      <t>年檳榔防制暨口腔癌防治推動工作計畫醫院</t>
    </r>
    <phoneticPr fontId="4" type="noConversion"/>
  </si>
  <si>
    <t>0545040515</t>
    <phoneticPr fontId="4" type="noConversion"/>
  </si>
  <si>
    <t>國軍花蓮總醫院</t>
    <phoneticPr fontId="4" type="noConversion"/>
  </si>
  <si>
    <r>
      <t>03-8882592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25</t>
    </r>
    <phoneticPr fontId="4" type="noConversion"/>
  </si>
  <si>
    <t>花蓮縣卓溪鄉衛生所</t>
    <phoneticPr fontId="4" type="noConversion"/>
  </si>
  <si>
    <t>花蓮縣新城鄉衛生所</t>
    <phoneticPr fontId="4" type="noConversion"/>
  </si>
  <si>
    <t>2345040013</t>
    <phoneticPr fontId="4" type="noConversion"/>
  </si>
  <si>
    <t>臺北市立聯合醫院和平院區</t>
    <phoneticPr fontId="4" type="noConversion"/>
  </si>
  <si>
    <t>0101180036</t>
    <phoneticPr fontId="4" type="noConversion"/>
  </si>
  <si>
    <t>2025/9/116  02:09:28 PM</t>
    <phoneticPr fontId="4" type="noConversion"/>
  </si>
  <si>
    <t>02-23889595</t>
    <phoneticPr fontId="4" type="noConversion"/>
  </si>
  <si>
    <t>1139020019</t>
    <phoneticPr fontId="4" type="noConversion"/>
  </si>
  <si>
    <t>天主教中華道明修女會醫療財團法人天主教福安醫院</t>
    <phoneticPr fontId="4" type="noConversion"/>
  </si>
  <si>
    <t>2339100017</t>
    <phoneticPr fontId="4" type="noConversion"/>
  </si>
  <si>
    <t>雲林縣林內鄉衛生所</t>
    <phoneticPr fontId="4" type="noConversion"/>
  </si>
  <si>
    <t>05-5892273</t>
    <phoneticPr fontId="4" type="noConversion"/>
  </si>
  <si>
    <t>3511020235</t>
    <phoneticPr fontId="4" type="noConversion"/>
  </si>
  <si>
    <t>佑仁聯合診所</t>
    <phoneticPr fontId="4" type="noConversion"/>
  </si>
  <si>
    <t>3511021545</t>
    <phoneticPr fontId="4" type="noConversion"/>
  </si>
  <si>
    <t>群健診所</t>
    <phoneticPr fontId="4" type="noConversion"/>
  </si>
  <si>
    <t>臺灣基督教門諾會醫療財團法人門諾醫院壽豐分院</t>
    <phoneticPr fontId="4" type="noConversion"/>
  </si>
  <si>
    <t>1145060029</t>
    <phoneticPr fontId="4" type="noConversion"/>
  </si>
  <si>
    <r>
      <t>03-8664600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2131</t>
    </r>
    <phoneticPr fontId="4" type="noConversion"/>
  </si>
  <si>
    <t>花蓮縣鳳林鎮衛生所</t>
    <phoneticPr fontId="4" type="noConversion"/>
  </si>
  <si>
    <t>2345020011</t>
    <phoneticPr fontId="4" type="noConversion"/>
  </si>
  <si>
    <t>03-8761116</t>
    <phoneticPr fontId="4" type="noConversion"/>
  </si>
  <si>
    <t>江洱診所</t>
    <phoneticPr fontId="4" type="noConversion"/>
  </si>
  <si>
    <t>3545012327</t>
    <phoneticPr fontId="4" type="noConversion"/>
  </si>
  <si>
    <t>03-8311717</t>
    <phoneticPr fontId="4" type="noConversion"/>
  </si>
  <si>
    <t>3545011231</t>
    <phoneticPr fontId="4" type="noConversion"/>
  </si>
  <si>
    <t>北國泰聯合診所</t>
    <phoneticPr fontId="4" type="noConversion"/>
  </si>
  <si>
    <t>03-8228875</t>
    <phoneticPr fontId="4" type="noConversion"/>
  </si>
  <si>
    <t>圖文版、語音版</t>
    <phoneticPr fontId="4" type="noConversion"/>
  </si>
  <si>
    <t>2340180012</t>
    <phoneticPr fontId="4" type="noConversion"/>
  </si>
  <si>
    <t>嘉義縣阿里山鄉衛生所</t>
    <phoneticPr fontId="4" type="noConversion"/>
  </si>
  <si>
    <t>05-2561573</t>
    <phoneticPr fontId="4" type="noConversion"/>
  </si>
  <si>
    <t>2333080016</t>
    <phoneticPr fontId="4" type="noConversion"/>
  </si>
  <si>
    <t>新竹縣新豐鄉衛生所</t>
    <phoneticPr fontId="4" type="noConversion"/>
  </si>
  <si>
    <t>2345100014</t>
    <phoneticPr fontId="4" type="noConversion"/>
  </si>
  <si>
    <t>花蓮縣富里鄉衛生所</t>
    <phoneticPr fontId="4" type="noConversion"/>
  </si>
  <si>
    <t>03-5591151</t>
    <phoneticPr fontId="4" type="noConversion"/>
  </si>
  <si>
    <t>2333050018</t>
    <phoneticPr fontId="4" type="noConversion"/>
  </si>
  <si>
    <t>新竹縣竹北市衛生所</t>
    <phoneticPr fontId="4" type="noConversion"/>
  </si>
  <si>
    <t>2025/9/18  13:52:53 PM</t>
    <phoneticPr fontId="4" type="noConversion"/>
  </si>
  <si>
    <t>03-5533381</t>
    <phoneticPr fontId="4" type="noConversion"/>
  </si>
  <si>
    <t>2339120019</t>
    <phoneticPr fontId="4" type="noConversion"/>
  </si>
  <si>
    <t>雲林縣崙背鄉衛生所</t>
    <phoneticPr fontId="4" type="noConversion"/>
  </si>
  <si>
    <t>05-6962009</t>
    <phoneticPr fontId="4" type="noConversion"/>
  </si>
  <si>
    <t>花蓮縣壽豐鄉衛生所</t>
    <phoneticPr fontId="4" type="noConversion"/>
  </si>
  <si>
    <t>2345060015</t>
    <phoneticPr fontId="4" type="noConversion"/>
  </si>
  <si>
    <t>花蓮縣</t>
    <phoneticPr fontId="4" type="noConversion"/>
  </si>
  <si>
    <t>03-8652101</t>
    <phoneticPr fontId="4" type="noConversion"/>
  </si>
  <si>
    <t>3745071026</t>
    <phoneticPr fontId="4" type="noConversion"/>
  </si>
  <si>
    <t>菁華牙醫診所</t>
    <phoneticPr fontId="4" type="noConversion"/>
  </si>
  <si>
    <t>03-8701389</t>
    <phoneticPr fontId="4" type="noConversion"/>
  </si>
  <si>
    <t>1701110019</t>
    <phoneticPr fontId="4" type="noConversion"/>
  </si>
  <si>
    <t>德威國際牙醫口腔醫院</t>
    <phoneticPr fontId="4" type="noConversion"/>
  </si>
  <si>
    <t>02-27990123</t>
    <phoneticPr fontId="4" type="noConversion"/>
  </si>
  <si>
    <t>1101020036</t>
    <phoneticPr fontId="4" type="noConversion"/>
  </si>
  <si>
    <t>宏恩醫療財團法人宏恩綜合醫院</t>
    <phoneticPr fontId="4" type="noConversion"/>
  </si>
  <si>
    <t>1141310019</t>
    <phoneticPr fontId="4" type="noConversion"/>
  </si>
  <si>
    <t>奇美醫療財團法人奇美醫院</t>
    <phoneticPr fontId="4" type="noConversion"/>
  </si>
  <si>
    <r>
      <t>06-2221111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1232</t>
    </r>
    <phoneticPr fontId="4" type="noConversion"/>
  </si>
  <si>
    <t>1139130010</t>
    <phoneticPr fontId="4" type="noConversion"/>
  </si>
  <si>
    <t>長庚醫療財團法人雲林長庚紀念醫院</t>
    <phoneticPr fontId="4" type="noConversion"/>
  </si>
  <si>
    <t>1144010016</t>
    <phoneticPr fontId="4" type="noConversion"/>
  </si>
  <si>
    <t>天主教靈醫會醫療財團法人惠民醫院</t>
    <phoneticPr fontId="4" type="noConversion"/>
  </si>
  <si>
    <t>3545011124</t>
    <phoneticPr fontId="4" type="noConversion"/>
  </si>
  <si>
    <t>嘉光耳鼻喉科診所</t>
    <phoneticPr fontId="4" type="noConversion"/>
  </si>
  <si>
    <t>03-8341440</t>
    <phoneticPr fontId="4" type="noConversion"/>
  </si>
  <si>
    <t>2345050019</t>
    <phoneticPr fontId="4" type="noConversion"/>
  </si>
  <si>
    <t>花蓮縣吉安鄉衛生所</t>
    <phoneticPr fontId="4" type="noConversion"/>
  </si>
  <si>
    <t>03-8521113</t>
    <phoneticPr fontId="4" type="noConversion"/>
  </si>
  <si>
    <t>3545012710</t>
    <phoneticPr fontId="4" type="noConversion"/>
  </si>
  <si>
    <t>慈田診所</t>
    <phoneticPr fontId="4" type="noConversion"/>
  </si>
  <si>
    <t>03-8316818</t>
    <phoneticPr fontId="4" type="noConversion"/>
  </si>
  <si>
    <t>3732022804</t>
    <phoneticPr fontId="4" type="noConversion"/>
  </si>
  <si>
    <t>宏悅牙醫診所</t>
    <phoneticPr fontId="4" type="noConversion"/>
  </si>
  <si>
    <t>03-4381226</t>
    <phoneticPr fontId="4" type="noConversion"/>
  </si>
  <si>
    <t>1231030015</t>
    <phoneticPr fontId="4" type="noConversion"/>
  </si>
  <si>
    <t>天主教耕莘醫療財團法人永和耕莘醫院</t>
    <phoneticPr fontId="4" type="noConversion"/>
  </si>
  <si>
    <t>02-29286060</t>
    <phoneticPr fontId="4" type="noConversion"/>
  </si>
  <si>
    <t>1101020027</t>
    <phoneticPr fontId="4" type="noConversion"/>
  </si>
  <si>
    <t>中心診所醫療財團法人中心綜合醫院</t>
    <phoneticPr fontId="4" type="noConversion"/>
  </si>
  <si>
    <t>3745011655</t>
    <phoneticPr fontId="4" type="noConversion"/>
  </si>
  <si>
    <t>鄭超仁牙醫診所</t>
    <phoneticPr fontId="4" type="noConversion"/>
  </si>
  <si>
    <t>03-8327988</t>
    <phoneticPr fontId="4" type="noConversion"/>
  </si>
  <si>
    <t>1145030012</t>
    <phoneticPr fontId="4" type="noConversion"/>
  </si>
  <si>
    <t>佛教慈濟醫療財團法人玉里慈濟醫院</t>
    <phoneticPr fontId="4" type="noConversion"/>
  </si>
  <si>
    <t>3545012354</t>
    <phoneticPr fontId="4" type="noConversion"/>
  </si>
  <si>
    <t>陳耳鼻喉科診所</t>
    <phoneticPr fontId="4" type="noConversion"/>
  </si>
  <si>
    <t>03-8321688</t>
    <phoneticPr fontId="4" type="noConversion"/>
  </si>
  <si>
    <t>3545050372</t>
    <phoneticPr fontId="4" type="noConversion"/>
  </si>
  <si>
    <t>劉耳鼻喉科診所</t>
    <phoneticPr fontId="4" type="noConversion"/>
  </si>
  <si>
    <t>03-8544322</t>
    <phoneticPr fontId="4" type="noConversion"/>
  </si>
  <si>
    <t>1140030012</t>
    <phoneticPr fontId="4" type="noConversion"/>
  </si>
  <si>
    <t>佛教慈濟醫療財團法人大林慈濟醫院</t>
    <phoneticPr fontId="4" type="noConversion"/>
  </si>
  <si>
    <r>
      <t>05-3621000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3738</t>
    </r>
    <phoneticPr fontId="4" type="noConversion"/>
  </si>
  <si>
    <t>V</t>
    <phoneticPr fontId="4" type="noConversion"/>
  </si>
  <si>
    <t>語音版、手語版</t>
    <phoneticPr fontId="4" type="noConversion"/>
  </si>
  <si>
    <t>1502031095</t>
    <phoneticPr fontId="4" type="noConversion"/>
  </si>
  <si>
    <t>馨蕙馨醫院</t>
    <phoneticPr fontId="4" type="noConversion"/>
  </si>
  <si>
    <r>
      <t>07-6437901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967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962</t>
    </r>
    <phoneticPr fontId="4" type="noConversion"/>
  </si>
  <si>
    <r>
      <t>07-5552565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51213</t>
    </r>
    <phoneticPr fontId="4" type="noConversion"/>
  </si>
  <si>
    <t>3731132598</t>
    <phoneticPr fontId="4" type="noConversion"/>
  </si>
  <si>
    <t>星承牙醫診所</t>
    <phoneticPr fontId="4" type="noConversion"/>
  </si>
  <si>
    <t>02-22602888</t>
    <phoneticPr fontId="4" type="noConversion"/>
  </si>
  <si>
    <t>3539041590</t>
    <phoneticPr fontId="4" type="noConversion"/>
  </si>
  <si>
    <t>育仁診所</t>
    <phoneticPr fontId="4" type="noConversion"/>
  </si>
  <si>
    <t>05-5862686</t>
    <phoneticPr fontId="4" type="noConversion"/>
  </si>
  <si>
    <r>
      <t>02-27713161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129</t>
    </r>
    <phoneticPr fontId="4" type="noConversion"/>
  </si>
  <si>
    <r>
      <t>02-27510221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5013</t>
    </r>
    <phoneticPr fontId="4" type="noConversion"/>
  </si>
  <si>
    <r>
      <t>06-2812811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53290</t>
    </r>
    <phoneticPr fontId="4" type="noConversion"/>
  </si>
  <si>
    <r>
      <t>07-5586080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3666</t>
    </r>
    <phoneticPr fontId="4" type="noConversion"/>
  </si>
  <si>
    <r>
      <t>05-5952688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2206</t>
    </r>
    <phoneticPr fontId="4" type="noConversion"/>
  </si>
  <si>
    <r>
      <t>05-6915151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2177</t>
    </r>
    <phoneticPr fontId="4" type="noConversion"/>
  </si>
  <si>
    <r>
      <t>08-7369955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10~12</t>
    </r>
    <phoneticPr fontId="4" type="noConversion"/>
  </si>
  <si>
    <r>
      <t>02-24562212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101</t>
    </r>
    <phoneticPr fontId="4" type="noConversion"/>
  </si>
  <si>
    <r>
      <t>02-24568190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101</t>
    </r>
    <phoneticPr fontId="4" type="noConversion"/>
  </si>
  <si>
    <r>
      <t>05-2648000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5764</t>
    </r>
    <r>
      <rPr>
        <sz val="10"/>
        <color rgb="FF000000"/>
        <rFont val="標楷體"/>
        <family val="4"/>
        <charset val="136"/>
      </rPr>
      <t>、分機</t>
    </r>
    <r>
      <rPr>
        <sz val="10"/>
        <color rgb="FF000000"/>
        <rFont val="Times New Roman"/>
        <family val="1"/>
      </rPr>
      <t>5765</t>
    </r>
    <phoneticPr fontId="4" type="noConversion"/>
  </si>
  <si>
    <r>
      <t>03-8263151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815897</t>
    </r>
    <phoneticPr fontId="4" type="noConversion"/>
  </si>
  <si>
    <r>
      <t>03-8882718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740</t>
    </r>
    <phoneticPr fontId="4" type="noConversion"/>
  </si>
  <si>
    <r>
      <t>03-8266781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303</t>
    </r>
    <phoneticPr fontId="4" type="noConversion"/>
  </si>
  <si>
    <r>
      <t>03-8831029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16</t>
    </r>
    <phoneticPr fontId="4" type="noConversion"/>
  </si>
  <si>
    <r>
      <t>06-9272318</t>
    </r>
    <r>
      <rPr>
        <sz val="10"/>
        <color rgb="FF000000"/>
        <rFont val="標楷體"/>
        <family val="4"/>
        <charset val="136"/>
      </rPr>
      <t>分機</t>
    </r>
    <r>
      <rPr>
        <sz val="10"/>
        <color rgb="FF000000"/>
        <rFont val="Times New Roman"/>
        <family val="1"/>
      </rPr>
      <t>320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</si>
</sst>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m/d/yyyy\ h:mm:ss"/>
    <numFmt numFmtId="177" formatCode="yyyy/m/d\ h:mm;@"/>
  </numFmts>
  <fonts count="16" x14ac:knownFonts="1">
    <font>
      <sz val="10"/>
      <color rgb="FF000000"/>
      <name val="Arial"/>
      <scheme val="minor"/>
    </font>
    <font>
      <sz val="12"/>
      <color theme="1"/>
      <name val="Arial"/>
      <family val="2"/>
      <charset val="136"/>
      <scheme val="minor"/>
    </font>
    <font>
      <sz val="10"/>
      <color theme="1"/>
      <name val="Arial"/>
      <family val="2"/>
      <scheme val="minor"/>
    </font>
    <font>
      <b/>
      <sz val="10"/>
      <color rgb="FF000000"/>
      <name val="微軟正黑體"/>
      <family val="2"/>
      <charset val="136"/>
    </font>
    <font>
      <sz val="9"/>
      <name val="Arial"/>
      <family val="3"/>
      <charset val="136"/>
      <scheme val="minor"/>
    </font>
    <font>
      <sz val="9"/>
      <name val="Arial"/>
      <family val="2"/>
      <charset val="136"/>
      <scheme val="minor"/>
    </font>
    <font>
      <sz val="11"/>
      <color theme="1"/>
      <name val="微軟正黑體"/>
      <family val="2"/>
      <charset val="136"/>
    </font>
    <font>
      <sz val="11"/>
      <color theme="1"/>
      <name val="Times New Roman"/>
      <family val="1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color rgb="FF000000"/>
      <name val="標楷體"/>
      <family val="4"/>
      <charset val="136"/>
    </font>
    <font>
      <sz val="10"/>
      <color theme="1"/>
      <name val="Times New Roman"/>
      <family val="1"/>
    </font>
    <font>
      <sz val="10"/>
      <color rgb="FF000000"/>
      <name val="Arial"/>
      <family val="2"/>
      <scheme val="minor"/>
    </font>
    <font>
      <sz val="10"/>
      <color rgb="FFFF0000"/>
      <name val="Arial"/>
      <family val="2"/>
      <scheme val="minor"/>
    </font>
    <font>
      <b/>
      <sz val="16"/>
      <color rgb="FF000000"/>
      <name val="標楷體"/>
      <family val="4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CECE"/>
        <bgColor rgb="FFD0CEC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rgb="FF442F65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B7E1CD"/>
      </left>
      <right style="thin">
        <color rgb="FFB7E1CD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5B3F86"/>
      </left>
      <right style="thin">
        <color rgb="FF442F65"/>
      </right>
      <top style="thin">
        <color rgb="FF442F65"/>
      </top>
      <bottom style="thin">
        <color rgb="FF442F65"/>
      </bottom>
      <diagonal/>
    </border>
    <border>
      <left style="thin">
        <color rgb="FF442F65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B7E1CD"/>
      </left>
      <right style="thin">
        <color rgb="FFB7E1CD"/>
      </right>
      <top style="thin">
        <color rgb="FFB7E1CD"/>
      </top>
      <bottom style="thin">
        <color rgb="FFB7E1CD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442F65"/>
      </right>
      <top style="thin">
        <color rgb="FFFFFFFF"/>
      </top>
      <bottom style="thin">
        <color rgb="FFFFFFFF"/>
      </bottom>
      <diagonal/>
    </border>
    <border>
      <left style="thin">
        <color rgb="FF442F65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F8F9FA"/>
      </bottom>
      <diagonal/>
    </border>
    <border>
      <left style="thin">
        <color rgb="FFB7E1CD"/>
      </left>
      <right style="thin">
        <color rgb="FFB7E1CD"/>
      </right>
      <top style="thin">
        <color rgb="FFB7E1CD"/>
      </top>
      <bottom style="thin">
        <color rgb="FF442F6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442F65"/>
      </left>
      <right style="thin">
        <color rgb="FF46BDC6"/>
      </right>
      <top style="thin">
        <color rgb="FF46BDC6"/>
      </top>
      <bottom style="thin">
        <color rgb="FF442F65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442F65"/>
      </bottom>
      <diagonal/>
    </border>
    <border>
      <left style="thin">
        <color rgb="FFF8F9FA"/>
      </left>
      <right style="thin">
        <color rgb="FF442F65"/>
      </right>
      <top style="thin">
        <color rgb="FFF8F9FA"/>
      </top>
      <bottom style="thin">
        <color rgb="FF442F65"/>
      </bottom>
      <diagonal/>
    </border>
    <border>
      <left style="thin">
        <color rgb="FF442F65"/>
      </left>
      <right style="thin">
        <color rgb="FF46BDC6"/>
      </right>
      <top style="thin">
        <color rgb="FF46BDC6"/>
      </top>
      <bottom style="thin">
        <color rgb="FF46BDC6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13" fillId="0" borderId="0"/>
  </cellStyleXfs>
  <cellXfs count="58">
    <xf numFmtId="0" fontId="0" fillId="0" borderId="0" xfId="0"/>
    <xf numFmtId="0" fontId="6" fillId="0" borderId="13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49" fontId="3" fillId="3" borderId="19" xfId="0" applyNumberFormat="1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6" fillId="0" borderId="21" xfId="0" applyFont="1" applyBorder="1" applyAlignment="1">
      <alignment vertical="center"/>
    </xf>
    <xf numFmtId="0" fontId="0" fillId="0" borderId="22" xfId="0" applyBorder="1" applyAlignment="1">
      <alignment horizontal="center" vertical="center"/>
    </xf>
    <xf numFmtId="177" fontId="9" fillId="0" borderId="0" xfId="0" applyNumberFormat="1" applyFont="1"/>
    <xf numFmtId="0" fontId="10" fillId="4" borderId="0" xfId="0" applyFont="1" applyFill="1"/>
    <xf numFmtId="0" fontId="0" fillId="0" borderId="0" xfId="0" applyAlignment="1">
      <alignment horizontal="left" vertical="center"/>
    </xf>
    <xf numFmtId="177" fontId="9" fillId="6" borderId="0" xfId="0" applyNumberFormat="1" applyFont="1" applyFill="1"/>
    <xf numFmtId="0" fontId="14" fillId="0" borderId="0" xfId="0" applyFont="1"/>
    <xf numFmtId="0" fontId="2" fillId="0" borderId="1" xfId="2" applyFont="1" applyBorder="1" applyAlignment="1">
      <alignment horizontal="left"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3" xfId="2" applyFont="1" applyBorder="1" applyAlignment="1">
      <alignment horizontal="left" vertical="center"/>
    </xf>
    <xf numFmtId="0" fontId="2" fillId="0" borderId="4" xfId="2" applyFont="1" applyBorder="1" applyAlignment="1">
      <alignment horizontal="left" vertical="center"/>
    </xf>
    <xf numFmtId="0" fontId="13" fillId="0" borderId="0" xfId="2"/>
    <xf numFmtId="176" fontId="2" fillId="0" borderId="5" xfId="2" applyNumberFormat="1" applyFont="1" applyBorder="1" applyAlignment="1">
      <alignment vertical="center"/>
    </xf>
    <xf numFmtId="49" fontId="2" fillId="2" borderId="6" xfId="2" quotePrefix="1" applyNumberFormat="1" applyFont="1" applyFill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vertical="center"/>
    </xf>
    <xf numFmtId="176" fontId="2" fillId="0" borderId="9" xfId="2" applyNumberFormat="1" applyFont="1" applyBorder="1" applyAlignment="1">
      <alignment vertical="center"/>
    </xf>
    <xf numFmtId="49" fontId="2" fillId="2" borderId="6" xfId="2" applyNumberFormat="1" applyFont="1" applyFill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1" xfId="2" applyFont="1" applyBorder="1" applyAlignment="1">
      <alignment vertical="center"/>
    </xf>
    <xf numFmtId="0" fontId="14" fillId="0" borderId="10" xfId="2" applyFont="1" applyBorder="1" applyAlignment="1">
      <alignment vertical="center"/>
    </xf>
    <xf numFmtId="0" fontId="2" fillId="0" borderId="7" xfId="2" quotePrefix="1" applyFont="1" applyBorder="1" applyAlignment="1">
      <alignment vertical="center"/>
    </xf>
    <xf numFmtId="0" fontId="2" fillId="0" borderId="10" xfId="2" quotePrefix="1" applyFont="1" applyBorder="1" applyAlignment="1">
      <alignment vertical="center"/>
    </xf>
    <xf numFmtId="0" fontId="14" fillId="0" borderId="7" xfId="2" applyFont="1" applyBorder="1" applyAlignment="1">
      <alignment vertical="center"/>
    </xf>
    <xf numFmtId="0" fontId="2" fillId="2" borderId="6" xfId="2" quotePrefix="1" applyFont="1" applyFill="1" applyBorder="1" applyAlignment="1">
      <alignment vertical="center"/>
    </xf>
    <xf numFmtId="49" fontId="2" fillId="0" borderId="6" xfId="2" applyNumberFormat="1" applyFont="1" applyBorder="1" applyAlignment="1">
      <alignment vertical="center"/>
    </xf>
    <xf numFmtId="176" fontId="2" fillId="5" borderId="26" xfId="2" applyNumberFormat="1" applyFont="1" applyFill="1" applyBorder="1" applyAlignment="1">
      <alignment vertical="center"/>
    </xf>
    <xf numFmtId="176" fontId="2" fillId="5" borderId="23" xfId="2" applyNumberFormat="1" applyFont="1" applyFill="1" applyBorder="1" applyAlignment="1">
      <alignment vertical="center"/>
    </xf>
    <xf numFmtId="49" fontId="2" fillId="0" borderId="12" xfId="2" applyNumberFormat="1" applyFont="1" applyBorder="1" applyAlignment="1">
      <alignment vertical="center"/>
    </xf>
    <xf numFmtId="0" fontId="2" fillId="0" borderId="24" xfId="2" applyFont="1" applyBorder="1" applyAlignment="1">
      <alignment vertical="center"/>
    </xf>
    <xf numFmtId="0" fontId="2" fillId="0" borderId="25" xfId="2" applyFont="1" applyBorder="1" applyAlignment="1">
      <alignment vertical="center"/>
    </xf>
    <xf numFmtId="49" fontId="2" fillId="0" borderId="0" xfId="2" applyNumberFormat="1" applyFont="1"/>
    <xf numFmtId="49" fontId="0" fillId="0" borderId="0" xfId="0" applyNumberFormat="1"/>
    <xf numFmtId="0" fontId="11" fillId="4" borderId="28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/>
    </xf>
    <xf numFmtId="49" fontId="9" fillId="0" borderId="28" xfId="0" applyNumberFormat="1" applyFont="1" applyBorder="1" applyAlignment="1">
      <alignment horizontal="center"/>
    </xf>
    <xf numFmtId="0" fontId="8" fillId="0" borderId="28" xfId="0" applyFont="1" applyBorder="1"/>
    <xf numFmtId="0" fontId="9" fillId="0" borderId="28" xfId="0" applyFont="1" applyBorder="1" applyAlignment="1">
      <alignment horizontal="center"/>
    </xf>
    <xf numFmtId="0" fontId="9" fillId="0" borderId="28" xfId="0" applyFont="1" applyBorder="1"/>
    <xf numFmtId="0" fontId="9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/>
    </xf>
    <xf numFmtId="49" fontId="12" fillId="0" borderId="28" xfId="0" applyNumberFormat="1" applyFont="1" applyBorder="1" applyAlignment="1">
      <alignment horizontal="center"/>
    </xf>
    <xf numFmtId="0" fontId="15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7" fontId="9" fillId="0" borderId="0" xfId="0" applyNumberFormat="1" applyFont="1" applyFill="1"/>
    <xf numFmtId="177" fontId="9" fillId="7" borderId="0" xfId="0" applyNumberFormat="1" applyFont="1" applyFill="1"/>
    <xf numFmtId="0" fontId="9" fillId="0" borderId="29" xfId="0" applyFont="1" applyFill="1" applyBorder="1"/>
    <xf numFmtId="0" fontId="9" fillId="0" borderId="28" xfId="0" applyFont="1" applyBorder="1" applyAlignment="1">
      <alignment wrapText="1"/>
    </xf>
  </cellXfs>
  <cellStyles count="3">
    <cellStyle name="一般" xfId="0" builtinId="0"/>
    <cellStyle name="一般 2" xfId="1" xr:uid="{C97C1B52-435E-4F71-B9F1-5D7ED420FE85}"/>
    <cellStyle name="一般 3" xfId="2" xr:uid="{AA98B067-1CCF-4493-BD26-8637B7D82E41}"/>
  </cellStyles>
  <dxfs count="39"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</dxfs>
  <tableStyles count="1">
    <tableStyle name="表單回應 1-style" pivot="0" count="3" xr9:uid="{00000000-0011-0000-FFFF-FFFF00000000}">
      <tableStyleElement type="headerRow" dxfId="38"/>
      <tableStyleElement type="firstRowStripe" dxfId="37"/>
      <tableStyleElement type="secondRowStripe" dxfId="3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isicloud-my.sharepoint.com/personal/1812003_iisigroup_com/Documents/@@&#21475;&#33108;&#30284;&#38450;&#27835;&#34892;&#25919;&#20107;&#21209;&#31649;&#29702;&#35336;&#30059;/2_114&#21475;&#33108;&#30284;&#38450;&#27835;&#23560;&#26696;/09.&#33256;&#26178;&#38656;&#27714;/&#36523;&#24515;&#38556;&#31001;&#21451;&#21892;&#21475;&#33108;&#30284;&#31721;&#27298;&#26381;&#21209;&#36039;&#35338;&#35519;&#26597;/&#36523;&#24515;&#38556;&#31001;&#32773;&#21451;&#21892;&#21475;&#33108;&#30284;&#31721;&#27298;&#26381;&#21209;&#25514;&#26045;&#36039;&#35338;%20(&#22238;&#35206;)%20(091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單回應 1"/>
      <sheetName val="檳榔計畫填答情形"/>
    </sheetNames>
    <sheetDataSet>
      <sheetData sheetId="0"/>
      <sheetData sheetId="1">
        <row r="2">
          <cell r="A2" t="str">
            <v>0501110514</v>
          </cell>
        </row>
        <row r="3">
          <cell r="A3" t="str">
            <v>1101020018</v>
          </cell>
        </row>
        <row r="4">
          <cell r="A4" t="str">
            <v>1331040513</v>
          </cell>
        </row>
        <row r="5">
          <cell r="A5" t="str">
            <v>1317040011</v>
          </cell>
        </row>
        <row r="6">
          <cell r="A6" t="str">
            <v>1317050017</v>
          </cell>
        </row>
        <row r="7">
          <cell r="A7" t="str">
            <v>1302050014</v>
          </cell>
        </row>
        <row r="8">
          <cell r="A8" t="str">
            <v>1145010010</v>
          </cell>
        </row>
        <row r="9">
          <cell r="A9" t="str">
            <v>1301200010</v>
          </cell>
        </row>
        <row r="10">
          <cell r="A10" t="str">
            <v>1142100017</v>
          </cell>
        </row>
        <row r="11">
          <cell r="A11" t="str">
            <v>1131010011</v>
          </cell>
        </row>
        <row r="12">
          <cell r="A12" t="str">
            <v>0601160016</v>
          </cell>
        </row>
        <row r="13">
          <cell r="A13" t="str">
            <v>0602030026</v>
          </cell>
        </row>
        <row r="14">
          <cell r="A14" t="str">
            <v>1137010024</v>
          </cell>
        </row>
        <row r="15">
          <cell r="A15" t="str">
            <v>0617060018</v>
          </cell>
        </row>
        <row r="16">
          <cell r="A16" t="str">
            <v>1101150011</v>
          </cell>
        </row>
        <row r="17">
          <cell r="A17" t="str">
            <v>1101100011</v>
          </cell>
        </row>
        <row r="18">
          <cell r="A18" t="str">
            <v>1142120001</v>
          </cell>
        </row>
        <row r="19">
          <cell r="A19" t="str">
            <v>1132070011</v>
          </cell>
        </row>
        <row r="20">
          <cell r="A20" t="str">
            <v>0936030018</v>
          </cell>
        </row>
        <row r="21">
          <cell r="A21" t="str">
            <v>0936060016</v>
          </cell>
        </row>
        <row r="22">
          <cell r="A22" t="str">
            <v>1532011154</v>
          </cell>
        </row>
        <row r="23">
          <cell r="A23" t="str">
            <v>0138010027</v>
          </cell>
        </row>
        <row r="24">
          <cell r="A24" t="str">
            <v>1138020015</v>
          </cell>
        </row>
        <row r="25">
          <cell r="A25" t="str">
            <v>1231050017</v>
          </cell>
        </row>
        <row r="26">
          <cell r="A26" t="str">
            <v>0132010014</v>
          </cell>
        </row>
        <row r="27">
          <cell r="A27" t="str">
            <v>0131020016</v>
          </cell>
        </row>
        <row r="28">
          <cell r="A28" t="str">
            <v>1134020019</v>
          </cell>
        </row>
        <row r="29">
          <cell r="A29" t="str">
            <v>1122010021</v>
          </cell>
        </row>
        <row r="30">
          <cell r="A30" t="str">
            <v>0937010019</v>
          </cell>
        </row>
        <row r="31">
          <cell r="A31" t="str">
            <v>1135050020</v>
          </cell>
        </row>
        <row r="32">
          <cell r="A32" t="str">
            <v>1517061032</v>
          </cell>
        </row>
        <row r="33">
          <cell r="A33" t="str">
            <v>0439010518</v>
          </cell>
        </row>
        <row r="34">
          <cell r="A34" t="str">
            <v>1331160010</v>
          </cell>
        </row>
        <row r="35">
          <cell r="A35" t="str">
            <v>0902080013</v>
          </cell>
        </row>
        <row r="36">
          <cell r="A36" t="str">
            <v>0943010017</v>
          </cell>
        </row>
        <row r="37">
          <cell r="A37" t="str">
            <v>1122010012</v>
          </cell>
        </row>
        <row r="38">
          <cell r="A38" t="str">
            <v>0932020025</v>
          </cell>
        </row>
        <row r="39">
          <cell r="A39" t="str">
            <v>1517011112</v>
          </cell>
        </row>
        <row r="40">
          <cell r="A40" t="str">
            <v>1136200015</v>
          </cell>
        </row>
        <row r="41">
          <cell r="A41" t="str">
            <v>0117030010</v>
          </cell>
        </row>
        <row r="42">
          <cell r="A42" t="str">
            <v>0102020011</v>
          </cell>
        </row>
        <row r="43">
          <cell r="A43" t="str">
            <v>1140010510</v>
          </cell>
        </row>
        <row r="44">
          <cell r="A44" t="str">
            <v>1132010024</v>
          </cell>
        </row>
        <row r="45">
          <cell r="A45" t="str">
            <v>0933050018</v>
          </cell>
        </row>
        <row r="46">
          <cell r="A46" t="str">
            <v>1141090512</v>
          </cell>
        </row>
        <row r="47">
          <cell r="A47" t="str">
            <v>1305370013</v>
          </cell>
        </row>
        <row r="48">
          <cell r="A48" t="str">
            <v>1102110011</v>
          </cell>
        </row>
        <row r="49">
          <cell r="A49" t="str">
            <v>0905320023</v>
          </cell>
        </row>
        <row r="50">
          <cell r="A50" t="str">
            <v>0936050029</v>
          </cell>
        </row>
        <row r="51">
          <cell r="A51" t="str">
            <v>1532100049</v>
          </cell>
        </row>
        <row r="52">
          <cell r="A52" t="str">
            <v>0136010010</v>
          </cell>
        </row>
        <row r="53">
          <cell r="A53" t="str">
            <v>0502030015</v>
          </cell>
        </row>
        <row r="54">
          <cell r="A54" t="str">
            <v>1339060017</v>
          </cell>
        </row>
        <row r="55">
          <cell r="A55" t="str">
            <v>0502080015</v>
          </cell>
        </row>
        <row r="56">
          <cell r="A56" t="str">
            <v>0536190011</v>
          </cell>
        </row>
        <row r="57">
          <cell r="A57" t="str">
            <v>0121050011</v>
          </cell>
        </row>
        <row r="58">
          <cell r="A58" t="str">
            <v>0143010011</v>
          </cell>
        </row>
        <row r="59">
          <cell r="A59" t="str">
            <v>1131090019</v>
          </cell>
        </row>
        <row r="60">
          <cell r="A60" t="str">
            <v>1131110516</v>
          </cell>
        </row>
        <row r="61">
          <cell r="A61" t="str">
            <v>1301170017</v>
          </cell>
        </row>
        <row r="62">
          <cell r="A62" t="str">
            <v>0943030019</v>
          </cell>
        </row>
        <row r="63">
          <cell r="A63" t="str">
            <v>1101160026</v>
          </cell>
        </row>
        <row r="64">
          <cell r="A64" t="str">
            <v>1143010012</v>
          </cell>
        </row>
        <row r="65">
          <cell r="A65" t="str">
            <v>1134020028</v>
          </cell>
        </row>
        <row r="66">
          <cell r="A66" t="str">
            <v>1145010038</v>
          </cell>
        </row>
        <row r="67">
          <cell r="A67" t="str">
            <v>1107120017</v>
          </cell>
        </row>
        <row r="68">
          <cell r="A68" t="str">
            <v>0107340027</v>
          </cell>
        </row>
        <row r="69">
          <cell r="A69" t="str">
            <v>1139010013</v>
          </cell>
        </row>
        <row r="70">
          <cell r="A70" t="str">
            <v>0141270019</v>
          </cell>
        </row>
        <row r="71">
          <cell r="A71" t="str">
            <v>1542050056</v>
          </cell>
        </row>
        <row r="72">
          <cell r="A72" t="str">
            <v>0638020014</v>
          </cell>
        </row>
        <row r="73">
          <cell r="A73" t="str">
            <v>1411030013</v>
          </cell>
        </row>
        <row r="74">
          <cell r="A74" t="str">
            <v>1522011115</v>
          </cell>
        </row>
        <row r="75">
          <cell r="A75" t="str">
            <v>1137020520</v>
          </cell>
        </row>
        <row r="76">
          <cell r="A76" t="str">
            <v>1143040010</v>
          </cell>
        </row>
        <row r="77">
          <cell r="A77" t="str">
            <v>1507310019</v>
          </cell>
        </row>
        <row r="78">
          <cell r="A78" t="str">
            <v>0935020027</v>
          </cell>
        </row>
        <row r="79">
          <cell r="A79" t="str">
            <v>1502040021</v>
          </cell>
        </row>
        <row r="80">
          <cell r="A80" t="str">
            <v>1307020025</v>
          </cell>
        </row>
        <row r="81">
          <cell r="A81" t="str">
            <v>0542020011</v>
          </cell>
        </row>
        <row r="82">
          <cell r="A82" t="str">
            <v>1105040016</v>
          </cell>
        </row>
        <row r="83">
          <cell r="A83" t="str">
            <v>0102080017</v>
          </cell>
        </row>
        <row r="84">
          <cell r="A84" t="str">
            <v>1137080017</v>
          </cell>
        </row>
        <row r="85">
          <cell r="A85" t="str">
            <v>1307370011</v>
          </cell>
        </row>
        <row r="86">
          <cell r="A86" t="str">
            <v>0145010019</v>
          </cell>
        </row>
        <row r="87">
          <cell r="A87" t="str">
            <v>0146010013</v>
          </cell>
        </row>
        <row r="88">
          <cell r="A88" t="str">
            <v>0942020019</v>
          </cell>
        </row>
        <row r="89">
          <cell r="A89" t="str">
            <v>1146010032</v>
          </cell>
        </row>
        <row r="90">
          <cell r="A90" t="str">
            <v>1137050019</v>
          </cell>
        </row>
        <row r="91">
          <cell r="A91" t="str">
            <v>0938040012</v>
          </cell>
        </row>
        <row r="92">
          <cell r="A92" t="str">
            <v>1532040039</v>
          </cell>
        </row>
        <row r="93">
          <cell r="A93" t="str">
            <v>1532040066</v>
          </cell>
        </row>
        <row r="94">
          <cell r="A94" t="str">
            <v>1105050012</v>
          </cell>
        </row>
        <row r="95">
          <cell r="A95" t="str">
            <v>1137010051</v>
          </cell>
        </row>
        <row r="96">
          <cell r="A96" t="str">
            <v>1139040011</v>
          </cell>
        </row>
        <row r="97">
          <cell r="A97" t="str">
            <v>1535010051</v>
          </cell>
        </row>
        <row r="98">
          <cell r="A98" t="str">
            <v>0903150014</v>
          </cell>
        </row>
        <row r="99">
          <cell r="A99" t="str">
            <v>0643010011</v>
          </cell>
        </row>
        <row r="100">
          <cell r="A100" t="str">
            <v>0907150029</v>
          </cell>
        </row>
        <row r="101">
          <cell r="A101" t="str">
            <v>0633030010</v>
          </cell>
        </row>
        <row r="102">
          <cell r="A102" t="str">
            <v>1537050071</v>
          </cell>
        </row>
        <row r="103">
          <cell r="A103" t="str">
            <v>1532091081</v>
          </cell>
        </row>
        <row r="104">
          <cell r="A104" t="str">
            <v>1107350015</v>
          </cell>
        </row>
        <row r="105">
          <cell r="A105" t="str">
            <v>0141060513</v>
          </cell>
        </row>
        <row r="106">
          <cell r="A106" t="str">
            <v>1533030046</v>
          </cell>
        </row>
        <row r="107">
          <cell r="A107" t="str">
            <v>1436020013</v>
          </cell>
        </row>
        <row r="108">
          <cell r="A108" t="str">
            <v>1103280012</v>
          </cell>
        </row>
        <row r="109">
          <cell r="A109" t="str">
            <v>1142010518</v>
          </cell>
        </row>
        <row r="110">
          <cell r="A110" t="str">
            <v>1138010019</v>
          </cell>
        </row>
        <row r="111">
          <cell r="A111" t="str">
            <v>0938030016</v>
          </cell>
        </row>
        <row r="112">
          <cell r="A112" t="str">
            <v>1503260018</v>
          </cell>
        </row>
        <row r="113">
          <cell r="A113" t="str">
            <v>0140010028</v>
          </cell>
        </row>
        <row r="114">
          <cell r="A114" t="str">
            <v>0645030011</v>
          </cell>
        </row>
        <row r="115">
          <cell r="A115" t="str">
            <v>1532021338</v>
          </cell>
        </row>
        <row r="116">
          <cell r="A116" t="str">
            <v>1521050010</v>
          </cell>
        </row>
        <row r="117">
          <cell r="A117" t="str">
            <v>1537070028</v>
          </cell>
        </row>
        <row r="118">
          <cell r="A118" t="str">
            <v>0905290020</v>
          </cell>
        </row>
        <row r="119">
          <cell r="A119" t="str">
            <v>0937050024</v>
          </cell>
        </row>
        <row r="120">
          <cell r="A120" t="str">
            <v>0431270012</v>
          </cell>
        </row>
        <row r="121">
          <cell r="A121" t="str">
            <v>0142030019</v>
          </cell>
        </row>
        <row r="122">
          <cell r="A122" t="str">
            <v>1107320017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A47523C-43D2-4E5C-BFE7-AF596A8B09D2}" name="Form_Responses3" displayName="Form_Responses3" ref="A1:K391" headerRowCount="0">
  <tableColumns count="11">
    <tableColumn id="1" xr3:uid="{6EFAEFE2-3CBD-4680-8373-C26B68AE68AD}" name="Column1"/>
    <tableColumn id="2" xr3:uid="{F4E63C38-3E4C-44AB-B9F7-0301F7E91681}" name="Column2"/>
    <tableColumn id="3" xr3:uid="{C416BB7E-2DBB-4972-9DF5-A01498ED09D0}" name="Column3"/>
    <tableColumn id="4" xr3:uid="{AB70EC16-460D-4DF7-B7CE-B7AF5CF4A1A9}" name="Column4"/>
    <tableColumn id="5" xr3:uid="{6EAAE5CE-A641-4D1D-8DDA-9848B8D98100}" name="Column5"/>
    <tableColumn id="6" xr3:uid="{96B66C77-92DD-4B37-88AA-DC29EAB60AFB}" name="Column6"/>
    <tableColumn id="7" xr3:uid="{639A4766-444B-4C1D-A780-384F86614FE2}" name="Column7"/>
    <tableColumn id="8" xr3:uid="{D8F34D4A-0B22-48F6-A044-2290DD485113}" name="Column8"/>
    <tableColumn id="9" xr3:uid="{FE5597FD-B02B-4188-BFDB-535C7E775A2A}" name="Column9"/>
    <tableColumn id="10" xr3:uid="{A3236784-ACC0-4328-8121-462DAB803750}" name="Column10"/>
    <tableColumn id="11" xr3:uid="{8CCE0858-B4D2-4CA4-A23B-4C5CE8E45735}" name="Column11"/>
  </tableColumns>
  <tableStyleInfo name="表單回應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B36C6-3AA4-43D4-84D5-90E75997220B}">
  <dimension ref="A1:J394"/>
  <sheetViews>
    <sheetView tabSelected="1" topLeftCell="B1" zoomScale="110" workbookViewId="0">
      <selection activeCell="L22" sqref="L22"/>
    </sheetView>
  </sheetViews>
  <sheetFormatPr defaultRowHeight="12.5" x14ac:dyDescent="0.25"/>
  <cols>
    <col min="1" max="1" width="17.26953125" hidden="1" customWidth="1"/>
    <col min="2" max="2" width="15.1796875" style="41" bestFit="1" customWidth="1"/>
    <col min="3" max="3" width="48.26953125" customWidth="1"/>
    <col min="4" max="4" width="21.453125" customWidth="1"/>
    <col min="5" max="5" width="42" customWidth="1"/>
    <col min="6" max="7" width="12.81640625" customWidth="1"/>
    <col min="8" max="8" width="15.26953125" customWidth="1"/>
    <col min="9" max="9" width="18.81640625" customWidth="1"/>
    <col min="10" max="10" width="17.1796875" style="13" customWidth="1"/>
  </cols>
  <sheetData>
    <row r="1" spans="1:10" ht="29.25" customHeight="1" x14ac:dyDescent="0.25">
      <c r="A1" s="52" t="s">
        <v>1531</v>
      </c>
      <c r="B1" s="53"/>
      <c r="C1" s="53"/>
      <c r="D1" s="53"/>
      <c r="E1" s="53"/>
      <c r="F1" s="53"/>
      <c r="G1" s="53"/>
      <c r="H1" s="53"/>
      <c r="I1" s="53"/>
    </row>
    <row r="2" spans="1:10" ht="50.25" customHeight="1" x14ac:dyDescent="0.3">
      <c r="A2" s="12" t="s">
        <v>604</v>
      </c>
      <c r="B2" s="42" t="s">
        <v>1532</v>
      </c>
      <c r="C2" s="42" t="s">
        <v>1533</v>
      </c>
      <c r="D2" s="42" t="s">
        <v>1535</v>
      </c>
      <c r="E2" s="44" t="s">
        <v>605</v>
      </c>
      <c r="F2" s="44" t="s">
        <v>606</v>
      </c>
      <c r="G2" s="44" t="s">
        <v>607</v>
      </c>
      <c r="H2" s="44" t="s">
        <v>608</v>
      </c>
      <c r="I2" s="42" t="s">
        <v>1534</v>
      </c>
      <c r="J2" s="43" t="s">
        <v>1536</v>
      </c>
    </row>
    <row r="3" spans="1:10" ht="13.5" x14ac:dyDescent="0.3">
      <c r="A3" s="14">
        <v>45912.709061527778</v>
      </c>
      <c r="B3" s="45" t="s">
        <v>1280</v>
      </c>
      <c r="C3" s="46" t="s">
        <v>1281</v>
      </c>
      <c r="D3" s="47" t="s">
        <v>575</v>
      </c>
      <c r="E3" s="48" t="s">
        <v>1485</v>
      </c>
      <c r="F3" s="47" t="s">
        <v>562</v>
      </c>
      <c r="G3" s="47" t="s">
        <v>562</v>
      </c>
      <c r="H3" s="47" t="s">
        <v>562</v>
      </c>
      <c r="I3" s="47" t="s">
        <v>573</v>
      </c>
      <c r="J3" s="49" t="str">
        <f>IF(B3=IFERROR(VLOOKUP(B3,[1]檳榔計畫填答情形!$A$2:$A$122,1,FALSE),""),"v","")</f>
        <v/>
      </c>
    </row>
    <row r="4" spans="1:10" ht="13.5" x14ac:dyDescent="0.3">
      <c r="A4" s="14">
        <v>45908.477559386578</v>
      </c>
      <c r="B4" s="45" t="s">
        <v>958</v>
      </c>
      <c r="C4" s="46" t="s">
        <v>1402</v>
      </c>
      <c r="D4" s="47" t="s">
        <v>575</v>
      </c>
      <c r="E4" s="48" t="s">
        <v>1324</v>
      </c>
      <c r="F4" s="47" t="s">
        <v>562</v>
      </c>
      <c r="G4" s="47" t="s">
        <v>562</v>
      </c>
      <c r="H4" s="47" t="s">
        <v>562</v>
      </c>
      <c r="I4" s="47" t="s">
        <v>573</v>
      </c>
      <c r="J4" s="49" t="s">
        <v>720</v>
      </c>
    </row>
    <row r="5" spans="1:10" ht="13.5" x14ac:dyDescent="0.3">
      <c r="A5" s="14" t="s">
        <v>1545</v>
      </c>
      <c r="B5" s="45" t="s">
        <v>1544</v>
      </c>
      <c r="C5" s="46" t="s">
        <v>1543</v>
      </c>
      <c r="D5" s="47" t="s">
        <v>575</v>
      </c>
      <c r="E5" s="48" t="s">
        <v>1546</v>
      </c>
      <c r="F5" s="47" t="s">
        <v>562</v>
      </c>
      <c r="G5" s="47" t="s">
        <v>562</v>
      </c>
      <c r="H5" s="47" t="s">
        <v>721</v>
      </c>
      <c r="I5" s="47" t="s">
        <v>721</v>
      </c>
      <c r="J5" s="49"/>
    </row>
    <row r="6" spans="1:10" ht="13.5" x14ac:dyDescent="0.3">
      <c r="A6" s="14">
        <v>45905.561122685183</v>
      </c>
      <c r="B6" s="45" t="s">
        <v>895</v>
      </c>
      <c r="C6" s="46" t="s">
        <v>1395</v>
      </c>
      <c r="D6" s="47" t="s">
        <v>575</v>
      </c>
      <c r="E6" s="48" t="s">
        <v>1450</v>
      </c>
      <c r="F6" s="47" t="s">
        <v>562</v>
      </c>
      <c r="G6" s="47" t="s">
        <v>562</v>
      </c>
      <c r="H6" s="47" t="s">
        <v>721</v>
      </c>
      <c r="I6" s="47" t="s">
        <v>573</v>
      </c>
      <c r="J6" s="49"/>
    </row>
    <row r="7" spans="1:10" ht="13.5" x14ac:dyDescent="0.3">
      <c r="A7" s="14">
        <v>45915.429914733795</v>
      </c>
      <c r="B7" s="45" t="s">
        <v>1292</v>
      </c>
      <c r="C7" s="46" t="s">
        <v>1430</v>
      </c>
      <c r="D7" s="47" t="s">
        <v>575</v>
      </c>
      <c r="E7" s="48" t="s">
        <v>1486</v>
      </c>
      <c r="F7" s="47" t="s">
        <v>562</v>
      </c>
      <c r="G7" s="47" t="s">
        <v>562</v>
      </c>
      <c r="H7" s="47" t="s">
        <v>562</v>
      </c>
      <c r="I7" s="47" t="s">
        <v>1320</v>
      </c>
      <c r="J7" s="49" t="s">
        <v>720</v>
      </c>
    </row>
    <row r="8" spans="1:10" ht="13.5" x14ac:dyDescent="0.3">
      <c r="A8" s="14">
        <v>45905.600766481482</v>
      </c>
      <c r="B8" s="45" t="s">
        <v>898</v>
      </c>
      <c r="C8" s="46" t="s">
        <v>1396</v>
      </c>
      <c r="D8" s="47" t="s">
        <v>575</v>
      </c>
      <c r="E8" s="48" t="s">
        <v>1347</v>
      </c>
      <c r="F8" s="47" t="s">
        <v>562</v>
      </c>
      <c r="G8" s="47" t="s">
        <v>562</v>
      </c>
      <c r="H8" s="47" t="s">
        <v>562</v>
      </c>
      <c r="I8" s="47" t="s">
        <v>573</v>
      </c>
      <c r="J8" s="49"/>
    </row>
    <row r="9" spans="1:10" ht="13.5" x14ac:dyDescent="0.3">
      <c r="A9" s="14">
        <v>45909.681909131948</v>
      </c>
      <c r="B9" s="45" t="s">
        <v>1155</v>
      </c>
      <c r="C9" s="46" t="s">
        <v>1423</v>
      </c>
      <c r="D9" s="47" t="s">
        <v>575</v>
      </c>
      <c r="E9" s="48" t="s">
        <v>1374</v>
      </c>
      <c r="F9" s="47" t="s">
        <v>562</v>
      </c>
      <c r="G9" s="47" t="s">
        <v>562</v>
      </c>
      <c r="H9" s="47" t="s">
        <v>721</v>
      </c>
      <c r="I9" s="47" t="s">
        <v>573</v>
      </c>
      <c r="J9" s="49"/>
    </row>
    <row r="10" spans="1:10" ht="13.5" x14ac:dyDescent="0.3">
      <c r="A10" s="11">
        <v>45889.695669733796</v>
      </c>
      <c r="B10" s="45" t="s">
        <v>280</v>
      </c>
      <c r="C10" s="46" t="s">
        <v>515</v>
      </c>
      <c r="D10" s="47" t="s">
        <v>575</v>
      </c>
      <c r="E10" s="48" t="s">
        <v>668</v>
      </c>
      <c r="F10" s="47" t="s">
        <v>562</v>
      </c>
      <c r="G10" s="47" t="s">
        <v>562</v>
      </c>
      <c r="H10" s="47" t="s">
        <v>562</v>
      </c>
      <c r="I10" s="47" t="s">
        <v>573</v>
      </c>
      <c r="J10" s="49" t="s">
        <v>562</v>
      </c>
    </row>
    <row r="11" spans="1:10" ht="13.5" x14ac:dyDescent="0.3">
      <c r="A11" s="14">
        <v>45908.384983611111</v>
      </c>
      <c r="B11" s="45" t="s">
        <v>931</v>
      </c>
      <c r="C11" s="46" t="s">
        <v>1399</v>
      </c>
      <c r="D11" s="47" t="s">
        <v>575</v>
      </c>
      <c r="E11" s="48" t="s">
        <v>1352</v>
      </c>
      <c r="F11" s="47" t="s">
        <v>562</v>
      </c>
      <c r="G11" s="47" t="s">
        <v>562</v>
      </c>
      <c r="H11" s="47" t="s">
        <v>562</v>
      </c>
      <c r="I11" s="47" t="s">
        <v>721</v>
      </c>
      <c r="J11" s="49"/>
    </row>
    <row r="12" spans="1:10" ht="13.5" x14ac:dyDescent="0.3">
      <c r="A12" s="11">
        <v>45890.407922662038</v>
      </c>
      <c r="B12" s="45" t="s">
        <v>307</v>
      </c>
      <c r="C12" s="46" t="s">
        <v>308</v>
      </c>
      <c r="D12" s="47" t="s">
        <v>575</v>
      </c>
      <c r="E12" s="48" t="s">
        <v>624</v>
      </c>
      <c r="F12" s="47" t="s">
        <v>562</v>
      </c>
      <c r="G12" s="47" t="s">
        <v>562</v>
      </c>
      <c r="H12" s="47" t="s">
        <v>562</v>
      </c>
      <c r="I12" s="47" t="s">
        <v>721</v>
      </c>
      <c r="J12" s="49"/>
    </row>
    <row r="13" spans="1:10" ht="13.5" x14ac:dyDescent="0.3">
      <c r="A13" s="14">
        <v>45909.559476759256</v>
      </c>
      <c r="B13" s="45" t="s">
        <v>1126</v>
      </c>
      <c r="C13" s="46" t="s">
        <v>1418</v>
      </c>
      <c r="D13" s="47" t="s">
        <v>575</v>
      </c>
      <c r="E13" s="48" t="s">
        <v>1370</v>
      </c>
      <c r="F13" s="47" t="s">
        <v>562</v>
      </c>
      <c r="G13" s="47" t="s">
        <v>562</v>
      </c>
      <c r="H13" s="47" t="s">
        <v>721</v>
      </c>
      <c r="I13" s="47" t="s">
        <v>573</v>
      </c>
      <c r="J13" s="49"/>
    </row>
    <row r="14" spans="1:10" ht="13.5" x14ac:dyDescent="0.3">
      <c r="A14" s="14">
        <v>45904.579554467593</v>
      </c>
      <c r="B14" s="45" t="s">
        <v>855</v>
      </c>
      <c r="C14" s="46" t="s">
        <v>856</v>
      </c>
      <c r="D14" s="47" t="s">
        <v>575</v>
      </c>
      <c r="E14" s="48" t="s">
        <v>1340</v>
      </c>
      <c r="F14" s="47" t="s">
        <v>562</v>
      </c>
      <c r="G14" s="47" t="s">
        <v>562</v>
      </c>
      <c r="H14" s="47" t="s">
        <v>562</v>
      </c>
      <c r="I14" s="47" t="s">
        <v>573</v>
      </c>
      <c r="J14" s="49"/>
    </row>
    <row r="15" spans="1:10" ht="13.5" x14ac:dyDescent="0.3">
      <c r="A15" s="14">
        <v>45912.49102296296</v>
      </c>
      <c r="B15" s="45" t="s">
        <v>1262</v>
      </c>
      <c r="C15" s="46" t="s">
        <v>1263</v>
      </c>
      <c r="D15" s="47" t="s">
        <v>575</v>
      </c>
      <c r="E15" s="48" t="s">
        <v>1264</v>
      </c>
      <c r="F15" s="47" t="s">
        <v>562</v>
      </c>
      <c r="G15" s="47" t="s">
        <v>562</v>
      </c>
      <c r="H15" s="47" t="s">
        <v>721</v>
      </c>
      <c r="I15" s="47" t="s">
        <v>721</v>
      </c>
      <c r="J15" s="49"/>
    </row>
    <row r="16" spans="1:10" ht="13.5" x14ac:dyDescent="0.3">
      <c r="A16" s="14">
        <v>45908.76343846065</v>
      </c>
      <c r="B16" s="45" t="s">
        <v>903</v>
      </c>
      <c r="C16" s="46" t="s">
        <v>904</v>
      </c>
      <c r="D16" s="47" t="s">
        <v>575</v>
      </c>
      <c r="E16" s="48" t="s">
        <v>906</v>
      </c>
      <c r="F16" s="47" t="s">
        <v>562</v>
      </c>
      <c r="G16" s="47" t="s">
        <v>562</v>
      </c>
      <c r="H16" s="47" t="s">
        <v>562</v>
      </c>
      <c r="I16" s="47" t="s">
        <v>721</v>
      </c>
      <c r="J16" s="49"/>
    </row>
    <row r="17" spans="1:10" ht="13.5" x14ac:dyDescent="0.3">
      <c r="A17" s="14">
        <v>45904.476717824073</v>
      </c>
      <c r="B17" s="45" t="s">
        <v>841</v>
      </c>
      <c r="C17" s="46" t="s">
        <v>1389</v>
      </c>
      <c r="D17" s="47" t="s">
        <v>575</v>
      </c>
      <c r="E17" s="48" t="s">
        <v>1443</v>
      </c>
      <c r="F17" s="47" t="s">
        <v>562</v>
      </c>
      <c r="G17" s="47" t="s">
        <v>562</v>
      </c>
      <c r="H17" s="47" t="s">
        <v>562</v>
      </c>
      <c r="I17" s="47" t="s">
        <v>573</v>
      </c>
      <c r="J17" s="49"/>
    </row>
    <row r="18" spans="1:10" ht="13.5" x14ac:dyDescent="0.3">
      <c r="A18" s="11">
        <v>45889.644651145834</v>
      </c>
      <c r="B18" s="45" t="s">
        <v>260</v>
      </c>
      <c r="C18" s="46" t="s">
        <v>261</v>
      </c>
      <c r="D18" s="47" t="s">
        <v>575</v>
      </c>
      <c r="E18" s="48" t="s">
        <v>664</v>
      </c>
      <c r="F18" s="47" t="s">
        <v>562</v>
      </c>
      <c r="G18" s="47" t="s">
        <v>562</v>
      </c>
      <c r="H18" s="47" t="s">
        <v>562</v>
      </c>
      <c r="I18" s="47" t="s">
        <v>573</v>
      </c>
      <c r="J18" s="49" t="s">
        <v>562</v>
      </c>
    </row>
    <row r="19" spans="1:10" ht="13.5" x14ac:dyDescent="0.3">
      <c r="A19" s="14">
        <v>45903.470946053239</v>
      </c>
      <c r="B19" s="45" t="s">
        <v>28</v>
      </c>
      <c r="C19" s="46" t="s">
        <v>29</v>
      </c>
      <c r="D19" s="47" t="s">
        <v>575</v>
      </c>
      <c r="E19" s="48" t="s">
        <v>627</v>
      </c>
      <c r="F19" s="47" t="s">
        <v>562</v>
      </c>
      <c r="G19" s="47" t="s">
        <v>562</v>
      </c>
      <c r="H19" s="47" t="s">
        <v>562</v>
      </c>
      <c r="I19" s="47" t="s">
        <v>573</v>
      </c>
      <c r="J19" s="49" t="s">
        <v>562</v>
      </c>
    </row>
    <row r="20" spans="1:10" ht="13.5" x14ac:dyDescent="0.3">
      <c r="A20" s="14">
        <v>45905.862993090283</v>
      </c>
      <c r="B20" s="45" t="s">
        <v>918</v>
      </c>
      <c r="C20" s="46" t="s">
        <v>919</v>
      </c>
      <c r="D20" s="47" t="s">
        <v>575</v>
      </c>
      <c r="E20" s="48" t="s">
        <v>1452</v>
      </c>
      <c r="F20" s="47" t="s">
        <v>562</v>
      </c>
      <c r="G20" s="47" t="s">
        <v>562</v>
      </c>
      <c r="H20" s="47" t="s">
        <v>721</v>
      </c>
      <c r="I20" s="47" t="s">
        <v>721</v>
      </c>
      <c r="J20" s="49"/>
    </row>
    <row r="21" spans="1:10" ht="13.5" x14ac:dyDescent="0.3">
      <c r="A21" s="11">
        <v>45891.682624224537</v>
      </c>
      <c r="B21" s="45" t="s">
        <v>415</v>
      </c>
      <c r="C21" s="46" t="s">
        <v>416</v>
      </c>
      <c r="D21" s="47" t="s">
        <v>575</v>
      </c>
      <c r="E21" s="48" t="s">
        <v>693</v>
      </c>
      <c r="F21" s="47" t="s">
        <v>562</v>
      </c>
      <c r="G21" s="47" t="s">
        <v>562</v>
      </c>
      <c r="H21" s="47" t="s">
        <v>562</v>
      </c>
      <c r="I21" s="47" t="s">
        <v>573</v>
      </c>
      <c r="J21" s="49" t="s">
        <v>562</v>
      </c>
    </row>
    <row r="22" spans="1:10" ht="13.5" x14ac:dyDescent="0.3">
      <c r="A22" s="14">
        <v>45905.438117488426</v>
      </c>
      <c r="B22" s="45" t="s">
        <v>879</v>
      </c>
      <c r="C22" s="46" t="s">
        <v>880</v>
      </c>
      <c r="D22" s="47" t="s">
        <v>575</v>
      </c>
      <c r="E22" s="48" t="s">
        <v>1446</v>
      </c>
      <c r="F22" s="47" t="s">
        <v>562</v>
      </c>
      <c r="G22" s="47" t="s">
        <v>562</v>
      </c>
      <c r="H22" s="47" t="s">
        <v>562</v>
      </c>
      <c r="I22" s="47" t="s">
        <v>1320</v>
      </c>
      <c r="J22" s="49"/>
    </row>
    <row r="23" spans="1:10" ht="13.5" x14ac:dyDescent="0.3">
      <c r="A23" s="11">
        <v>45891.750931435185</v>
      </c>
      <c r="B23" s="45" t="s">
        <v>421</v>
      </c>
      <c r="C23" s="46" t="s">
        <v>537</v>
      </c>
      <c r="D23" s="47" t="s">
        <v>575</v>
      </c>
      <c r="E23" s="48" t="s">
        <v>695</v>
      </c>
      <c r="F23" s="47" t="s">
        <v>562</v>
      </c>
      <c r="G23" s="47" t="s">
        <v>562</v>
      </c>
      <c r="H23" s="47" t="s">
        <v>562</v>
      </c>
      <c r="I23" s="47" t="s">
        <v>573</v>
      </c>
      <c r="J23" s="49" t="s">
        <v>562</v>
      </c>
    </row>
    <row r="24" spans="1:10" ht="13.5" x14ac:dyDescent="0.3">
      <c r="A24" s="14">
        <v>45909.511302592597</v>
      </c>
      <c r="B24" s="45" t="s">
        <v>1123</v>
      </c>
      <c r="C24" s="46" t="s">
        <v>1124</v>
      </c>
      <c r="D24" s="47" t="s">
        <v>575</v>
      </c>
      <c r="E24" s="48" t="s">
        <v>1470</v>
      </c>
      <c r="F24" s="47" t="s">
        <v>562</v>
      </c>
      <c r="G24" s="47" t="s">
        <v>562</v>
      </c>
      <c r="H24" s="47" t="s">
        <v>721</v>
      </c>
      <c r="I24" s="47" t="s">
        <v>573</v>
      </c>
      <c r="J24" s="49"/>
    </row>
    <row r="25" spans="1:10" ht="13.5" x14ac:dyDescent="0.3">
      <c r="A25" s="11">
        <v>45890.488499004627</v>
      </c>
      <c r="B25" s="45" t="s">
        <v>320</v>
      </c>
      <c r="C25" s="46" t="s">
        <v>321</v>
      </c>
      <c r="D25" s="47" t="s">
        <v>575</v>
      </c>
      <c r="E25" s="48" t="s">
        <v>672</v>
      </c>
      <c r="F25" s="47" t="s">
        <v>562</v>
      </c>
      <c r="G25" s="47" t="s">
        <v>562</v>
      </c>
      <c r="H25" s="47" t="s">
        <v>562</v>
      </c>
      <c r="I25" s="47" t="s">
        <v>573</v>
      </c>
      <c r="J25" s="49" t="s">
        <v>720</v>
      </c>
    </row>
    <row r="26" spans="1:10" ht="13.5" x14ac:dyDescent="0.3">
      <c r="A26" s="11">
        <v>45889.476837615744</v>
      </c>
      <c r="B26" s="45" t="s">
        <v>80</v>
      </c>
      <c r="C26" s="46" t="s">
        <v>519</v>
      </c>
      <c r="D26" s="47" t="s">
        <v>575</v>
      </c>
      <c r="E26" s="48" t="s">
        <v>636</v>
      </c>
      <c r="F26" s="47" t="s">
        <v>562</v>
      </c>
      <c r="G26" s="47" t="s">
        <v>562</v>
      </c>
      <c r="H26" s="47" t="s">
        <v>721</v>
      </c>
      <c r="I26" s="47" t="s">
        <v>721</v>
      </c>
      <c r="J26" s="49" t="s">
        <v>562</v>
      </c>
    </row>
    <row r="27" spans="1:10" ht="13.5" x14ac:dyDescent="0.3">
      <c r="A27" s="14">
        <v>45905.433797280093</v>
      </c>
      <c r="B27" s="45" t="s">
        <v>877</v>
      </c>
      <c r="C27" s="46" t="s">
        <v>1394</v>
      </c>
      <c r="D27" s="47" t="s">
        <v>575</v>
      </c>
      <c r="E27" s="48" t="s">
        <v>1346</v>
      </c>
      <c r="F27" s="47" t="s">
        <v>562</v>
      </c>
      <c r="G27" s="47" t="s">
        <v>562</v>
      </c>
      <c r="H27" s="47" t="s">
        <v>721</v>
      </c>
      <c r="I27" s="47" t="s">
        <v>721</v>
      </c>
      <c r="J27" s="49"/>
    </row>
    <row r="28" spans="1:10" ht="13.5" x14ac:dyDescent="0.3">
      <c r="A28" s="55">
        <v>45918.701423611114</v>
      </c>
      <c r="B28" s="45" t="s">
        <v>1591</v>
      </c>
      <c r="C28" s="46" t="s">
        <v>1592</v>
      </c>
      <c r="D28" s="47" t="s">
        <v>575</v>
      </c>
      <c r="E28" s="48" t="s">
        <v>1593</v>
      </c>
      <c r="F28" s="47" t="s">
        <v>562</v>
      </c>
      <c r="G28" s="47" t="s">
        <v>562</v>
      </c>
      <c r="H28" s="47" t="s">
        <v>562</v>
      </c>
      <c r="I28" s="47" t="s">
        <v>721</v>
      </c>
      <c r="J28" s="49"/>
    </row>
    <row r="29" spans="1:10" ht="13.5" x14ac:dyDescent="0.3">
      <c r="A29" s="55">
        <v>45919.43141203704</v>
      </c>
      <c r="B29" s="45" t="s">
        <v>1594</v>
      </c>
      <c r="C29" s="46" t="s">
        <v>1595</v>
      </c>
      <c r="D29" s="47" t="s">
        <v>575</v>
      </c>
      <c r="E29" s="48" t="s">
        <v>1646</v>
      </c>
      <c r="F29" s="47" t="s">
        <v>562</v>
      </c>
      <c r="G29" s="47" t="s">
        <v>562</v>
      </c>
      <c r="H29" s="47" t="s">
        <v>562</v>
      </c>
      <c r="I29" s="47" t="s">
        <v>721</v>
      </c>
      <c r="J29" s="49"/>
    </row>
    <row r="30" spans="1:10" ht="13.5" x14ac:dyDescent="0.3">
      <c r="A30" s="55">
        <v>45931.612361111111</v>
      </c>
      <c r="B30" s="45" t="s">
        <v>1618</v>
      </c>
      <c r="C30" s="46" t="s">
        <v>1619</v>
      </c>
      <c r="D30" s="47" t="s">
        <v>575</v>
      </c>
      <c r="E30" s="48" t="s">
        <v>1647</v>
      </c>
      <c r="F30" s="47" t="s">
        <v>562</v>
      </c>
      <c r="G30" s="47" t="s">
        <v>562</v>
      </c>
      <c r="H30" s="47" t="s">
        <v>562</v>
      </c>
      <c r="I30" s="47" t="s">
        <v>573</v>
      </c>
      <c r="J30" s="49"/>
    </row>
    <row r="31" spans="1:10" ht="13.5" x14ac:dyDescent="0.3">
      <c r="A31" s="14">
        <v>45910.923553263885</v>
      </c>
      <c r="B31" s="45">
        <v>1531051163</v>
      </c>
      <c r="C31" s="46" t="s">
        <v>1227</v>
      </c>
      <c r="D31" s="47" t="s">
        <v>582</v>
      </c>
      <c r="E31" s="48" t="s">
        <v>1479</v>
      </c>
      <c r="F31" s="47" t="s">
        <v>562</v>
      </c>
      <c r="G31" s="47" t="s">
        <v>562</v>
      </c>
      <c r="H31" s="47" t="s">
        <v>721</v>
      </c>
      <c r="I31" s="47" t="s">
        <v>721</v>
      </c>
      <c r="J31" s="49"/>
    </row>
    <row r="32" spans="1:10" ht="13.5" x14ac:dyDescent="0.3">
      <c r="A32" s="14">
        <v>45905.697818981484</v>
      </c>
      <c r="B32" s="45" t="s">
        <v>913</v>
      </c>
      <c r="C32" s="46" t="s">
        <v>914</v>
      </c>
      <c r="D32" s="47" t="s">
        <v>582</v>
      </c>
      <c r="E32" s="48" t="s">
        <v>1349</v>
      </c>
      <c r="F32" s="47" t="s">
        <v>562</v>
      </c>
      <c r="G32" s="47" t="s">
        <v>562</v>
      </c>
      <c r="H32" s="47" t="s">
        <v>721</v>
      </c>
      <c r="I32" s="47" t="s">
        <v>573</v>
      </c>
      <c r="J32" s="49"/>
    </row>
    <row r="33" spans="1:10" ht="13.5" x14ac:dyDescent="0.3">
      <c r="A33" s="11">
        <v>45894.603564999998</v>
      </c>
      <c r="B33" s="45" t="s">
        <v>445</v>
      </c>
      <c r="C33" s="46" t="s">
        <v>446</v>
      </c>
      <c r="D33" s="47" t="s">
        <v>582</v>
      </c>
      <c r="E33" s="48" t="s">
        <v>703</v>
      </c>
      <c r="F33" s="47" t="s">
        <v>562</v>
      </c>
      <c r="G33" s="47" t="s">
        <v>562</v>
      </c>
      <c r="H33" s="47" t="s">
        <v>562</v>
      </c>
      <c r="I33" s="47" t="s">
        <v>573</v>
      </c>
      <c r="J33" s="49" t="s">
        <v>562</v>
      </c>
    </row>
    <row r="34" spans="1:10" ht="13.5" x14ac:dyDescent="0.3">
      <c r="A34" s="14">
        <v>45902.709208472224</v>
      </c>
      <c r="B34" s="45" t="s">
        <v>784</v>
      </c>
      <c r="C34" s="46" t="s">
        <v>1385</v>
      </c>
      <c r="D34" s="47" t="s">
        <v>582</v>
      </c>
      <c r="E34" s="48" t="s">
        <v>1435</v>
      </c>
      <c r="F34" s="47" t="s">
        <v>562</v>
      </c>
      <c r="G34" s="47" t="s">
        <v>562</v>
      </c>
      <c r="H34" s="47" t="s">
        <v>721</v>
      </c>
      <c r="I34" s="47" t="s">
        <v>573</v>
      </c>
      <c r="J34" s="49"/>
    </row>
    <row r="35" spans="1:10" ht="13.5" x14ac:dyDescent="0.3">
      <c r="A35" s="14">
        <v>45902.701617719911</v>
      </c>
      <c r="B35" s="45" t="s">
        <v>781</v>
      </c>
      <c r="C35" s="46" t="s">
        <v>782</v>
      </c>
      <c r="D35" s="47" t="s">
        <v>582</v>
      </c>
      <c r="E35" s="48" t="s">
        <v>1434</v>
      </c>
      <c r="F35" s="47" t="s">
        <v>562</v>
      </c>
      <c r="G35" s="47" t="s">
        <v>562</v>
      </c>
      <c r="H35" s="47" t="s">
        <v>721</v>
      </c>
      <c r="I35" s="47" t="s">
        <v>573</v>
      </c>
      <c r="J35" s="49"/>
    </row>
    <row r="36" spans="1:10" ht="13.5" x14ac:dyDescent="0.3">
      <c r="A36" s="11">
        <v>45896.424031655093</v>
      </c>
      <c r="B36" s="45" t="s">
        <v>500</v>
      </c>
      <c r="C36" s="46" t="s">
        <v>501</v>
      </c>
      <c r="D36" s="47" t="s">
        <v>582</v>
      </c>
      <c r="E36" s="48" t="s">
        <v>717</v>
      </c>
      <c r="F36" s="47" t="s">
        <v>562</v>
      </c>
      <c r="G36" s="47" t="s">
        <v>562</v>
      </c>
      <c r="H36" s="47" t="s">
        <v>721</v>
      </c>
      <c r="I36" s="47" t="s">
        <v>573</v>
      </c>
      <c r="J36" s="49" t="s">
        <v>562</v>
      </c>
    </row>
    <row r="37" spans="1:10" ht="13.5" x14ac:dyDescent="0.3">
      <c r="A37" s="11">
        <v>45895.679855046299</v>
      </c>
      <c r="B37" s="45" t="s">
        <v>465</v>
      </c>
      <c r="C37" s="46" t="s">
        <v>520</v>
      </c>
      <c r="D37" s="47" t="s">
        <v>582</v>
      </c>
      <c r="E37" s="48" t="s">
        <v>708</v>
      </c>
      <c r="F37" s="47" t="s">
        <v>562</v>
      </c>
      <c r="G37" s="47" t="s">
        <v>562</v>
      </c>
      <c r="H37" s="47" t="s">
        <v>562</v>
      </c>
      <c r="I37" s="47" t="s">
        <v>573</v>
      </c>
      <c r="J37" s="49" t="s">
        <v>562</v>
      </c>
    </row>
    <row r="38" spans="1:10" ht="13.5" x14ac:dyDescent="0.3">
      <c r="A38" s="11">
        <v>45890.403915277777</v>
      </c>
      <c r="B38" s="45" t="s">
        <v>301</v>
      </c>
      <c r="C38" s="46" t="s">
        <v>302</v>
      </c>
      <c r="D38" s="47" t="s">
        <v>582</v>
      </c>
      <c r="E38" s="48" t="s">
        <v>671</v>
      </c>
      <c r="F38" s="47" t="s">
        <v>562</v>
      </c>
      <c r="G38" s="47" t="s">
        <v>562</v>
      </c>
      <c r="H38" s="47" t="s">
        <v>721</v>
      </c>
      <c r="I38" s="47" t="s">
        <v>721</v>
      </c>
      <c r="J38" s="49" t="s">
        <v>562</v>
      </c>
    </row>
    <row r="39" spans="1:10" ht="13.5" x14ac:dyDescent="0.3">
      <c r="A39" s="11">
        <v>45889.483138993055</v>
      </c>
      <c r="B39" s="45" t="s">
        <v>98</v>
      </c>
      <c r="C39" s="46" t="s">
        <v>536</v>
      </c>
      <c r="D39" s="47" t="s">
        <v>582</v>
      </c>
      <c r="E39" s="48" t="s">
        <v>640</v>
      </c>
      <c r="F39" s="47" t="s">
        <v>562</v>
      </c>
      <c r="G39" s="47" t="s">
        <v>562</v>
      </c>
      <c r="H39" s="47" t="s">
        <v>721</v>
      </c>
      <c r="I39" s="47" t="s">
        <v>721</v>
      </c>
      <c r="J39" s="49" t="s">
        <v>562</v>
      </c>
    </row>
    <row r="40" spans="1:10" ht="13.5" x14ac:dyDescent="0.3">
      <c r="A40" s="11">
        <v>45889.474931006946</v>
      </c>
      <c r="B40" s="45" t="s">
        <v>74</v>
      </c>
      <c r="C40" s="46" t="s">
        <v>524</v>
      </c>
      <c r="D40" s="47" t="s">
        <v>582</v>
      </c>
      <c r="E40" s="48" t="s">
        <v>618</v>
      </c>
      <c r="F40" s="47" t="s">
        <v>562</v>
      </c>
      <c r="G40" s="47" t="s">
        <v>562</v>
      </c>
      <c r="H40" s="47" t="s">
        <v>721</v>
      </c>
      <c r="I40" s="47" t="s">
        <v>573</v>
      </c>
      <c r="J40" s="49" t="s">
        <v>562</v>
      </c>
    </row>
    <row r="41" spans="1:10" ht="13.5" x14ac:dyDescent="0.3">
      <c r="A41" s="54">
        <v>45895.726633009261</v>
      </c>
      <c r="B41" s="45" t="s">
        <v>487</v>
      </c>
      <c r="C41" s="46" t="s">
        <v>516</v>
      </c>
      <c r="D41" s="47" t="s">
        <v>582</v>
      </c>
      <c r="E41" s="48" t="s">
        <v>602</v>
      </c>
      <c r="F41" s="47" t="s">
        <v>562</v>
      </c>
      <c r="G41" s="47" t="s">
        <v>562</v>
      </c>
      <c r="H41" s="47" t="s">
        <v>721</v>
      </c>
      <c r="I41" s="47" t="s">
        <v>721</v>
      </c>
      <c r="J41" s="49" t="s">
        <v>562</v>
      </c>
    </row>
    <row r="42" spans="1:10" ht="13.5" x14ac:dyDescent="0.3">
      <c r="A42" s="54">
        <v>45891.65864652778</v>
      </c>
      <c r="B42" s="45" t="s">
        <v>410</v>
      </c>
      <c r="C42" s="46" t="s">
        <v>527</v>
      </c>
      <c r="D42" s="47" t="s">
        <v>582</v>
      </c>
      <c r="E42" s="48" t="s">
        <v>692</v>
      </c>
      <c r="F42" s="47" t="s">
        <v>562</v>
      </c>
      <c r="G42" s="47" t="s">
        <v>562</v>
      </c>
      <c r="H42" s="47" t="s">
        <v>721</v>
      </c>
      <c r="I42" s="47" t="s">
        <v>573</v>
      </c>
      <c r="J42" s="49" t="s">
        <v>562</v>
      </c>
    </row>
    <row r="43" spans="1:10" ht="13.5" x14ac:dyDescent="0.3">
      <c r="A43" s="54">
        <v>45904.621610914357</v>
      </c>
      <c r="B43" s="45" t="s">
        <v>860</v>
      </c>
      <c r="C43" s="46" t="s">
        <v>1392</v>
      </c>
      <c r="D43" s="47" t="s">
        <v>582</v>
      </c>
      <c r="E43" s="48" t="s">
        <v>1342</v>
      </c>
      <c r="F43" s="47" t="s">
        <v>562</v>
      </c>
      <c r="G43" s="47" t="s">
        <v>562</v>
      </c>
      <c r="H43" s="47" t="s">
        <v>721</v>
      </c>
      <c r="I43" s="47" t="s">
        <v>721</v>
      </c>
      <c r="J43" s="49"/>
    </row>
    <row r="44" spans="1:10" ht="13.5" x14ac:dyDescent="0.3">
      <c r="A44" s="54">
        <v>45905.49040012731</v>
      </c>
      <c r="B44" s="45" t="s">
        <v>889</v>
      </c>
      <c r="C44" s="46" t="s">
        <v>890</v>
      </c>
      <c r="D44" s="47" t="s">
        <v>582</v>
      </c>
      <c r="E44" s="48" t="s">
        <v>1448</v>
      </c>
      <c r="F44" s="47" t="s">
        <v>721</v>
      </c>
      <c r="G44" s="47" t="s">
        <v>721</v>
      </c>
      <c r="H44" s="47" t="s">
        <v>721</v>
      </c>
      <c r="I44" s="47" t="s">
        <v>721</v>
      </c>
      <c r="J44" s="49"/>
    </row>
    <row r="45" spans="1:10" ht="13.5" x14ac:dyDescent="0.3">
      <c r="A45" s="54">
        <v>45910.491710752314</v>
      </c>
      <c r="B45" s="45" t="s">
        <v>1193</v>
      </c>
      <c r="C45" s="46" t="s">
        <v>1194</v>
      </c>
      <c r="D45" s="47" t="s">
        <v>582</v>
      </c>
      <c r="E45" s="48" t="s">
        <v>1378</v>
      </c>
      <c r="F45" s="47" t="s">
        <v>721</v>
      </c>
      <c r="G45" s="47" t="s">
        <v>562</v>
      </c>
      <c r="H45" s="47" t="s">
        <v>721</v>
      </c>
      <c r="I45" s="47" t="s">
        <v>721</v>
      </c>
      <c r="J45" s="49"/>
    </row>
    <row r="46" spans="1:10" ht="13.5" x14ac:dyDescent="0.3">
      <c r="A46" s="54">
        <v>45910.465782060186</v>
      </c>
      <c r="B46" s="45" t="s">
        <v>1184</v>
      </c>
      <c r="C46" s="46" t="s">
        <v>1185</v>
      </c>
      <c r="D46" s="47" t="s">
        <v>582</v>
      </c>
      <c r="E46" s="48" t="s">
        <v>1375</v>
      </c>
      <c r="F46" s="47" t="s">
        <v>562</v>
      </c>
      <c r="G46" s="47" t="s">
        <v>562</v>
      </c>
      <c r="H46" s="47" t="s">
        <v>721</v>
      </c>
      <c r="I46" s="47" t="s">
        <v>721</v>
      </c>
      <c r="J46" s="49"/>
    </row>
    <row r="47" spans="1:10" ht="13.5" x14ac:dyDescent="0.3">
      <c r="A47" s="54">
        <v>45904.717324039353</v>
      </c>
      <c r="B47" s="45" t="s">
        <v>866</v>
      </c>
      <c r="C47" s="46" t="s">
        <v>867</v>
      </c>
      <c r="D47" s="47" t="s">
        <v>582</v>
      </c>
      <c r="E47" s="48" t="s">
        <v>1343</v>
      </c>
      <c r="F47" s="47" t="s">
        <v>562</v>
      </c>
      <c r="G47" s="47" t="s">
        <v>562</v>
      </c>
      <c r="H47" s="47" t="s">
        <v>721</v>
      </c>
      <c r="I47" s="47" t="s">
        <v>721</v>
      </c>
      <c r="J47" s="49"/>
    </row>
    <row r="48" spans="1:10" ht="13.5" x14ac:dyDescent="0.3">
      <c r="A48" s="54">
        <v>45923.684259259258</v>
      </c>
      <c r="B48" s="45" t="s">
        <v>1615</v>
      </c>
      <c r="C48" s="46" t="s">
        <v>1616</v>
      </c>
      <c r="D48" s="47" t="s">
        <v>582</v>
      </c>
      <c r="E48" s="48" t="s">
        <v>1617</v>
      </c>
      <c r="F48" s="47" t="s">
        <v>562</v>
      </c>
      <c r="G48" s="47" t="s">
        <v>562</v>
      </c>
      <c r="H48" s="47" t="s">
        <v>721</v>
      </c>
      <c r="I48" s="47" t="s">
        <v>721</v>
      </c>
      <c r="J48" s="49"/>
    </row>
    <row r="49" spans="1:10" ht="13.5" x14ac:dyDescent="0.3">
      <c r="A49" s="55">
        <v>46138.486793981479</v>
      </c>
      <c r="B49" s="45" t="s">
        <v>1640</v>
      </c>
      <c r="C49" s="46" t="s">
        <v>1641</v>
      </c>
      <c r="D49" s="47" t="s">
        <v>582</v>
      </c>
      <c r="E49" s="48" t="s">
        <v>1642</v>
      </c>
      <c r="F49" s="47" t="s">
        <v>562</v>
      </c>
      <c r="G49" s="47" t="s">
        <v>562</v>
      </c>
      <c r="H49" s="47" t="s">
        <v>562</v>
      </c>
      <c r="I49" s="47" t="s">
        <v>573</v>
      </c>
      <c r="J49" s="49"/>
    </row>
    <row r="50" spans="1:10" ht="13.5" x14ac:dyDescent="0.3">
      <c r="A50" s="54">
        <v>45902.568657534721</v>
      </c>
      <c r="B50" s="45" t="s">
        <v>761</v>
      </c>
      <c r="C50" s="46" t="s">
        <v>762</v>
      </c>
      <c r="D50" s="47" t="s">
        <v>582</v>
      </c>
      <c r="E50" s="48" t="s">
        <v>763</v>
      </c>
      <c r="F50" s="47" t="s">
        <v>562</v>
      </c>
      <c r="G50" s="47" t="s">
        <v>562</v>
      </c>
      <c r="H50" s="47" t="s">
        <v>721</v>
      </c>
      <c r="I50" s="47" t="s">
        <v>721</v>
      </c>
      <c r="J50" s="49"/>
    </row>
    <row r="51" spans="1:10" ht="13.5" x14ac:dyDescent="0.3">
      <c r="A51" s="54">
        <v>45903.606802743059</v>
      </c>
      <c r="B51" s="45" t="s">
        <v>812</v>
      </c>
      <c r="C51" s="46" t="s">
        <v>1388</v>
      </c>
      <c r="D51" s="47" t="s">
        <v>582</v>
      </c>
      <c r="E51" s="48" t="s">
        <v>1336</v>
      </c>
      <c r="F51" s="47" t="s">
        <v>562</v>
      </c>
      <c r="G51" s="47" t="s">
        <v>562</v>
      </c>
      <c r="H51" s="47" t="s">
        <v>562</v>
      </c>
      <c r="I51" s="47" t="s">
        <v>573</v>
      </c>
      <c r="J51" s="49"/>
    </row>
    <row r="52" spans="1:10" ht="13.5" x14ac:dyDescent="0.3">
      <c r="A52" s="54">
        <v>45903.574929664348</v>
      </c>
      <c r="B52" s="45" t="s">
        <v>803</v>
      </c>
      <c r="C52" s="46" t="s">
        <v>1387</v>
      </c>
      <c r="D52" s="47" t="s">
        <v>582</v>
      </c>
      <c r="E52" s="48" t="s">
        <v>1335</v>
      </c>
      <c r="F52" s="47" t="s">
        <v>562</v>
      </c>
      <c r="G52" s="47" t="s">
        <v>562</v>
      </c>
      <c r="H52" s="47" t="s">
        <v>562</v>
      </c>
      <c r="I52" s="47" t="s">
        <v>573</v>
      </c>
      <c r="J52" s="49"/>
    </row>
    <row r="53" spans="1:10" ht="13.5" x14ac:dyDescent="0.3">
      <c r="A53" s="54">
        <v>45904.352850312498</v>
      </c>
      <c r="B53" s="45" t="s">
        <v>832</v>
      </c>
      <c r="C53" s="46" t="s">
        <v>833</v>
      </c>
      <c r="D53" s="47" t="s">
        <v>582</v>
      </c>
      <c r="E53" s="48" t="s">
        <v>1337</v>
      </c>
      <c r="F53" s="47" t="s">
        <v>562</v>
      </c>
      <c r="G53" s="47" t="s">
        <v>562</v>
      </c>
      <c r="H53" s="47" t="s">
        <v>721</v>
      </c>
      <c r="I53" s="47" t="s">
        <v>721</v>
      </c>
      <c r="J53" s="49"/>
    </row>
    <row r="54" spans="1:10" ht="13.5" x14ac:dyDescent="0.3">
      <c r="A54" s="54">
        <v>45910.67385309028</v>
      </c>
      <c r="B54" s="45" t="s">
        <v>1211</v>
      </c>
      <c r="C54" s="46" t="s">
        <v>1212</v>
      </c>
      <c r="D54" s="47" t="s">
        <v>582</v>
      </c>
      <c r="E54" s="48" t="s">
        <v>1477</v>
      </c>
      <c r="F54" s="47" t="s">
        <v>562</v>
      </c>
      <c r="G54" s="47" t="s">
        <v>562</v>
      </c>
      <c r="H54" s="47" t="s">
        <v>721</v>
      </c>
      <c r="I54" s="47" t="s">
        <v>721</v>
      </c>
      <c r="J54" s="49"/>
    </row>
    <row r="55" spans="1:10" ht="13.5" x14ac:dyDescent="0.3">
      <c r="A55" s="54">
        <v>45903.600034641204</v>
      </c>
      <c r="B55" s="45" t="s">
        <v>809</v>
      </c>
      <c r="C55" s="46" t="s">
        <v>810</v>
      </c>
      <c r="D55" s="47" t="s">
        <v>582</v>
      </c>
      <c r="E55" s="48" t="s">
        <v>1439</v>
      </c>
      <c r="F55" s="47" t="s">
        <v>721</v>
      </c>
      <c r="G55" s="47" t="s">
        <v>562</v>
      </c>
      <c r="H55" s="47" t="s">
        <v>721</v>
      </c>
      <c r="I55" s="47" t="s">
        <v>573</v>
      </c>
      <c r="J55" s="49"/>
    </row>
    <row r="56" spans="1:10" ht="13.5" x14ac:dyDescent="0.3">
      <c r="A56" s="54">
        <v>45903.711756944445</v>
      </c>
      <c r="B56" s="45" t="s">
        <v>823</v>
      </c>
      <c r="C56" s="46" t="s">
        <v>824</v>
      </c>
      <c r="D56" s="47" t="s">
        <v>582</v>
      </c>
      <c r="E56" s="48" t="s">
        <v>1440</v>
      </c>
      <c r="F56" s="47" t="s">
        <v>562</v>
      </c>
      <c r="G56" s="47" t="s">
        <v>562</v>
      </c>
      <c r="H56" s="47" t="s">
        <v>721</v>
      </c>
      <c r="I56" s="47" t="s">
        <v>721</v>
      </c>
      <c r="J56" s="49"/>
    </row>
    <row r="57" spans="1:10" ht="13.5" x14ac:dyDescent="0.3">
      <c r="A57" s="54">
        <v>45902.562590729169</v>
      </c>
      <c r="B57" s="45" t="s">
        <v>758</v>
      </c>
      <c r="C57" s="46" t="s">
        <v>759</v>
      </c>
      <c r="D57" s="47" t="s">
        <v>582</v>
      </c>
      <c r="E57" s="48" t="s">
        <v>1316</v>
      </c>
      <c r="F57" s="47" t="s">
        <v>562</v>
      </c>
      <c r="G57" s="47" t="s">
        <v>562</v>
      </c>
      <c r="H57" s="47" t="s">
        <v>721</v>
      </c>
      <c r="I57" s="47" t="s">
        <v>721</v>
      </c>
      <c r="J57" s="49"/>
    </row>
    <row r="58" spans="1:10" ht="13.5" x14ac:dyDescent="0.3">
      <c r="A58" s="54">
        <v>45903.489943333334</v>
      </c>
      <c r="B58" s="45" t="s">
        <v>791</v>
      </c>
      <c r="C58" s="46" t="s">
        <v>792</v>
      </c>
      <c r="D58" s="47" t="s">
        <v>582</v>
      </c>
      <c r="E58" s="48" t="s">
        <v>1437</v>
      </c>
      <c r="F58" s="47" t="s">
        <v>562</v>
      </c>
      <c r="G58" s="47" t="s">
        <v>562</v>
      </c>
      <c r="H58" s="47" t="s">
        <v>721</v>
      </c>
      <c r="I58" s="47" t="s">
        <v>721</v>
      </c>
      <c r="J58" s="49"/>
    </row>
    <row r="59" spans="1:10" ht="13.5" x14ac:dyDescent="0.3">
      <c r="A59" s="54">
        <v>45903.389036307868</v>
      </c>
      <c r="B59" s="45" t="s">
        <v>787</v>
      </c>
      <c r="C59" s="46" t="s">
        <v>788</v>
      </c>
      <c r="D59" s="47" t="s">
        <v>582</v>
      </c>
      <c r="E59" s="48" t="s">
        <v>1436</v>
      </c>
      <c r="F59" s="47" t="s">
        <v>562</v>
      </c>
      <c r="G59" s="47" t="s">
        <v>562</v>
      </c>
      <c r="H59" s="47" t="s">
        <v>721</v>
      </c>
      <c r="I59" s="47" t="s">
        <v>573</v>
      </c>
      <c r="J59" s="49"/>
    </row>
    <row r="60" spans="1:10" ht="13.5" x14ac:dyDescent="0.3">
      <c r="A60" s="54">
        <v>45902.586152303236</v>
      </c>
      <c r="B60" s="45" t="s">
        <v>764</v>
      </c>
      <c r="C60" s="46" t="s">
        <v>1384</v>
      </c>
      <c r="D60" s="47" t="s">
        <v>582</v>
      </c>
      <c r="E60" s="48" t="s">
        <v>1329</v>
      </c>
      <c r="F60" s="47" t="s">
        <v>562</v>
      </c>
      <c r="G60" s="47" t="s">
        <v>562</v>
      </c>
      <c r="H60" s="47" t="s">
        <v>721</v>
      </c>
      <c r="I60" s="47" t="s">
        <v>573</v>
      </c>
      <c r="J60" s="49"/>
    </row>
    <row r="61" spans="1:10" ht="13.5" x14ac:dyDescent="0.3">
      <c r="A61" s="54">
        <v>45903.663329166666</v>
      </c>
      <c r="B61" s="45" t="s">
        <v>817</v>
      </c>
      <c r="C61" s="46" t="s">
        <v>818</v>
      </c>
      <c r="D61" s="47" t="s">
        <v>582</v>
      </c>
      <c r="E61" s="48" t="s">
        <v>819</v>
      </c>
      <c r="F61" s="47" t="s">
        <v>562</v>
      </c>
      <c r="G61" s="47" t="s">
        <v>562</v>
      </c>
      <c r="H61" s="47" t="s">
        <v>721</v>
      </c>
      <c r="I61" s="47" t="s">
        <v>721</v>
      </c>
      <c r="J61" s="49"/>
    </row>
    <row r="62" spans="1:10" ht="13.5" x14ac:dyDescent="0.3">
      <c r="A62" s="54">
        <v>45903.63430928241</v>
      </c>
      <c r="B62" s="45" t="s">
        <v>814</v>
      </c>
      <c r="C62" s="46" t="s">
        <v>815</v>
      </c>
      <c r="D62" s="47" t="s">
        <v>582</v>
      </c>
      <c r="E62" s="48" t="s">
        <v>816</v>
      </c>
      <c r="F62" s="47" t="s">
        <v>721</v>
      </c>
      <c r="G62" s="47" t="s">
        <v>562</v>
      </c>
      <c r="H62" s="47" t="s">
        <v>562</v>
      </c>
      <c r="I62" s="47" t="s">
        <v>573</v>
      </c>
      <c r="J62" s="49"/>
    </row>
    <row r="63" spans="1:10" ht="13.5" x14ac:dyDescent="0.3">
      <c r="A63" s="54">
        <v>45902.688392222219</v>
      </c>
      <c r="B63" s="45" t="s">
        <v>778</v>
      </c>
      <c r="C63" s="46" t="s">
        <v>779</v>
      </c>
      <c r="D63" s="47" t="s">
        <v>582</v>
      </c>
      <c r="E63" s="48" t="s">
        <v>1333</v>
      </c>
      <c r="F63" s="47" t="s">
        <v>562</v>
      </c>
      <c r="G63" s="47" t="s">
        <v>562</v>
      </c>
      <c r="H63" s="47" t="s">
        <v>721</v>
      </c>
      <c r="I63" s="47" t="s">
        <v>721</v>
      </c>
      <c r="J63" s="49"/>
    </row>
    <row r="64" spans="1:10" ht="13.5" x14ac:dyDescent="0.3">
      <c r="A64" s="54">
        <v>45903.570084965279</v>
      </c>
      <c r="B64" s="45" t="s">
        <v>800</v>
      </c>
      <c r="C64" s="46" t="s">
        <v>801</v>
      </c>
      <c r="D64" s="47" t="s">
        <v>582</v>
      </c>
      <c r="E64" s="48" t="s">
        <v>802</v>
      </c>
      <c r="F64" s="47" t="s">
        <v>562</v>
      </c>
      <c r="G64" s="47" t="s">
        <v>562</v>
      </c>
      <c r="H64" s="47" t="s">
        <v>721</v>
      </c>
      <c r="I64" s="47" t="s">
        <v>721</v>
      </c>
      <c r="J64" s="49"/>
    </row>
    <row r="65" spans="1:10" ht="13.5" x14ac:dyDescent="0.3">
      <c r="A65" s="54">
        <v>45904.60521040509</v>
      </c>
      <c r="B65" s="45" t="s">
        <v>857</v>
      </c>
      <c r="C65" s="46" t="s">
        <v>858</v>
      </c>
      <c r="D65" s="47" t="s">
        <v>582</v>
      </c>
      <c r="E65" s="48" t="s">
        <v>1341</v>
      </c>
      <c r="F65" s="47" t="s">
        <v>562</v>
      </c>
      <c r="G65" s="47" t="s">
        <v>562</v>
      </c>
      <c r="H65" s="47" t="s">
        <v>721</v>
      </c>
      <c r="I65" s="47" t="s">
        <v>721</v>
      </c>
      <c r="J65" s="49"/>
    </row>
    <row r="66" spans="1:10" ht="13.5" x14ac:dyDescent="0.3">
      <c r="A66" s="54">
        <v>45902.646446874998</v>
      </c>
      <c r="B66" s="45" t="s">
        <v>773</v>
      </c>
      <c r="C66" s="46" t="s">
        <v>774</v>
      </c>
      <c r="D66" s="47" t="s">
        <v>582</v>
      </c>
      <c r="E66" s="48" t="s">
        <v>1331</v>
      </c>
      <c r="F66" s="47" t="s">
        <v>562</v>
      </c>
      <c r="G66" s="47" t="s">
        <v>562</v>
      </c>
      <c r="H66" s="47" t="s">
        <v>721</v>
      </c>
      <c r="I66" s="47" t="s">
        <v>721</v>
      </c>
      <c r="J66" s="49"/>
    </row>
    <row r="67" spans="1:10" ht="13.5" x14ac:dyDescent="0.3">
      <c r="A67" s="54">
        <v>45902.633883379633</v>
      </c>
      <c r="B67" s="45" t="s">
        <v>770</v>
      </c>
      <c r="C67" s="46" t="s">
        <v>771</v>
      </c>
      <c r="D67" s="47" t="s">
        <v>582</v>
      </c>
      <c r="E67" s="48" t="s">
        <v>772</v>
      </c>
      <c r="F67" s="47" t="s">
        <v>562</v>
      </c>
      <c r="G67" s="47" t="s">
        <v>562</v>
      </c>
      <c r="H67" s="47" t="s">
        <v>721</v>
      </c>
      <c r="I67" s="47" t="s">
        <v>721</v>
      </c>
      <c r="J67" s="49"/>
    </row>
    <row r="68" spans="1:10" ht="13.5" x14ac:dyDescent="0.3">
      <c r="A68" s="54">
        <v>45903.706796967592</v>
      </c>
      <c r="B68" s="45" t="s">
        <v>820</v>
      </c>
      <c r="C68" s="46" t="s">
        <v>821</v>
      </c>
      <c r="D68" s="47" t="s">
        <v>582</v>
      </c>
      <c r="E68" s="48" t="s">
        <v>822</v>
      </c>
      <c r="F68" s="47" t="s">
        <v>562</v>
      </c>
      <c r="G68" s="47" t="s">
        <v>562</v>
      </c>
      <c r="H68" s="47" t="s">
        <v>721</v>
      </c>
      <c r="I68" s="47" t="s">
        <v>573</v>
      </c>
      <c r="J68" s="49"/>
    </row>
    <row r="69" spans="1:10" ht="13.5" x14ac:dyDescent="0.3">
      <c r="A69" s="54">
        <v>45903.555718657408</v>
      </c>
      <c r="B69" s="45" t="s">
        <v>797</v>
      </c>
      <c r="C69" s="46" t="s">
        <v>798</v>
      </c>
      <c r="D69" s="47" t="s">
        <v>582</v>
      </c>
      <c r="E69" s="48" t="s">
        <v>1334</v>
      </c>
      <c r="F69" s="47" t="s">
        <v>562</v>
      </c>
      <c r="G69" s="47" t="s">
        <v>562</v>
      </c>
      <c r="H69" s="47" t="s">
        <v>721</v>
      </c>
      <c r="I69" s="47" t="s">
        <v>573</v>
      </c>
      <c r="J69" s="49"/>
    </row>
    <row r="70" spans="1:10" ht="13.5" x14ac:dyDescent="0.3">
      <c r="A70" s="54">
        <v>45909.617887233791</v>
      </c>
      <c r="B70" s="45" t="s">
        <v>1138</v>
      </c>
      <c r="C70" s="46" t="s">
        <v>1421</v>
      </c>
      <c r="D70" s="47" t="s">
        <v>582</v>
      </c>
      <c r="E70" s="48" t="s">
        <v>1471</v>
      </c>
      <c r="F70" s="47" t="s">
        <v>562</v>
      </c>
      <c r="G70" s="47" t="s">
        <v>562</v>
      </c>
      <c r="H70" s="47" t="s">
        <v>562</v>
      </c>
      <c r="I70" s="47" t="s">
        <v>573</v>
      </c>
      <c r="J70" s="49"/>
    </row>
    <row r="71" spans="1:10" ht="13.5" x14ac:dyDescent="0.3">
      <c r="A71" s="54">
        <v>45910.351251631946</v>
      </c>
      <c r="B71" s="45" t="s">
        <v>1165</v>
      </c>
      <c r="C71" s="46" t="s">
        <v>1166</v>
      </c>
      <c r="D71" s="47" t="s">
        <v>582</v>
      </c>
      <c r="E71" s="48" t="s">
        <v>1167</v>
      </c>
      <c r="F71" s="47" t="s">
        <v>562</v>
      </c>
      <c r="G71" s="47" t="s">
        <v>562</v>
      </c>
      <c r="H71" s="47" t="s">
        <v>721</v>
      </c>
      <c r="I71" s="47" t="s">
        <v>573</v>
      </c>
      <c r="J71" s="49"/>
    </row>
    <row r="72" spans="1:10" ht="13.5" x14ac:dyDescent="0.3">
      <c r="A72" s="54">
        <v>45905.395584074075</v>
      </c>
      <c r="B72" s="45" t="s">
        <v>871</v>
      </c>
      <c r="C72" s="46" t="s">
        <v>872</v>
      </c>
      <c r="D72" s="47" t="s">
        <v>582</v>
      </c>
      <c r="E72" s="48" t="s">
        <v>1344</v>
      </c>
      <c r="F72" s="47" t="s">
        <v>562</v>
      </c>
      <c r="G72" s="47" t="s">
        <v>562</v>
      </c>
      <c r="H72" s="47" t="s">
        <v>721</v>
      </c>
      <c r="I72" s="47" t="s">
        <v>573</v>
      </c>
      <c r="J72" s="49"/>
    </row>
    <row r="73" spans="1:10" ht="13.5" x14ac:dyDescent="0.3">
      <c r="A73" s="54">
        <v>45904.638041388884</v>
      </c>
      <c r="B73" s="45" t="s">
        <v>863</v>
      </c>
      <c r="C73" s="46" t="s">
        <v>1393</v>
      </c>
      <c r="D73" s="47" t="s">
        <v>582</v>
      </c>
      <c r="E73" s="48" t="s">
        <v>865</v>
      </c>
      <c r="F73" s="47" t="s">
        <v>562</v>
      </c>
      <c r="G73" s="47" t="s">
        <v>562</v>
      </c>
      <c r="H73" s="47" t="s">
        <v>721</v>
      </c>
      <c r="I73" s="47" t="s">
        <v>573</v>
      </c>
      <c r="J73" s="49"/>
    </row>
    <row r="74" spans="1:10" ht="13.5" x14ac:dyDescent="0.3">
      <c r="A74" s="54">
        <v>45902.674153009255</v>
      </c>
      <c r="B74" s="45" t="s">
        <v>776</v>
      </c>
      <c r="C74" s="46" t="s">
        <v>777</v>
      </c>
      <c r="D74" s="47" t="s">
        <v>582</v>
      </c>
      <c r="E74" s="48" t="s">
        <v>1332</v>
      </c>
      <c r="F74" s="47" t="s">
        <v>562</v>
      </c>
      <c r="G74" s="47" t="s">
        <v>562</v>
      </c>
      <c r="H74" s="47" t="s">
        <v>721</v>
      </c>
      <c r="I74" s="47" t="s">
        <v>573</v>
      </c>
      <c r="J74" s="49"/>
    </row>
    <row r="75" spans="1:10" ht="13.5" x14ac:dyDescent="0.3">
      <c r="A75" s="54">
        <v>45902.624292511573</v>
      </c>
      <c r="B75" s="45" t="s">
        <v>767</v>
      </c>
      <c r="C75" s="46" t="s">
        <v>768</v>
      </c>
      <c r="D75" s="47" t="s">
        <v>582</v>
      </c>
      <c r="E75" s="48" t="s">
        <v>1330</v>
      </c>
      <c r="F75" s="47" t="s">
        <v>562</v>
      </c>
      <c r="G75" s="47" t="s">
        <v>562</v>
      </c>
      <c r="H75" s="47" t="s">
        <v>721</v>
      </c>
      <c r="I75" s="47" t="s">
        <v>573</v>
      </c>
      <c r="J75" s="49"/>
    </row>
    <row r="76" spans="1:10" ht="13.5" x14ac:dyDescent="0.3">
      <c r="A76" s="54">
        <v>45912.837891435185</v>
      </c>
      <c r="B76" s="45" t="s">
        <v>1289</v>
      </c>
      <c r="C76" s="46" t="s">
        <v>1290</v>
      </c>
      <c r="D76" s="47" t="s">
        <v>582</v>
      </c>
      <c r="E76" s="48" t="s">
        <v>1291</v>
      </c>
      <c r="F76" s="47" t="s">
        <v>562</v>
      </c>
      <c r="G76" s="47" t="s">
        <v>721</v>
      </c>
      <c r="H76" s="47" t="s">
        <v>721</v>
      </c>
      <c r="I76" s="47" t="s">
        <v>721</v>
      </c>
      <c r="J76" s="49"/>
    </row>
    <row r="77" spans="1:10" ht="13.5" x14ac:dyDescent="0.3">
      <c r="A77" s="54">
        <v>45889.594364965276</v>
      </c>
      <c r="B77" s="45" t="s">
        <v>230</v>
      </c>
      <c r="C77" s="46" t="s">
        <v>231</v>
      </c>
      <c r="D77" s="47" t="s">
        <v>592</v>
      </c>
      <c r="E77" s="48" t="s">
        <v>660</v>
      </c>
      <c r="F77" s="47" t="s">
        <v>562</v>
      </c>
      <c r="G77" s="47" t="s">
        <v>562</v>
      </c>
      <c r="H77" s="47" t="s">
        <v>721</v>
      </c>
      <c r="I77" s="47" t="s">
        <v>721</v>
      </c>
      <c r="J77" s="49" t="s">
        <v>562</v>
      </c>
    </row>
    <row r="78" spans="1:10" ht="13.5" x14ac:dyDescent="0.3">
      <c r="A78" s="54">
        <v>45904.45973091435</v>
      </c>
      <c r="B78" s="45" t="s">
        <v>838</v>
      </c>
      <c r="C78" s="46" t="s">
        <v>839</v>
      </c>
      <c r="D78" s="47" t="s">
        <v>592</v>
      </c>
      <c r="E78" s="48" t="s">
        <v>1442</v>
      </c>
      <c r="F78" s="47" t="s">
        <v>562</v>
      </c>
      <c r="G78" s="47" t="s">
        <v>562</v>
      </c>
      <c r="H78" s="47" t="s">
        <v>721</v>
      </c>
      <c r="I78" s="47" t="s">
        <v>721</v>
      </c>
      <c r="J78" s="49"/>
    </row>
    <row r="79" spans="1:10" ht="13.5" x14ac:dyDescent="0.3">
      <c r="A79" s="54">
        <v>45912.360250243059</v>
      </c>
      <c r="B79" s="45" t="s">
        <v>1088</v>
      </c>
      <c r="C79" s="46" t="s">
        <v>1089</v>
      </c>
      <c r="D79" s="47" t="s">
        <v>592</v>
      </c>
      <c r="E79" s="48" t="s">
        <v>1482</v>
      </c>
      <c r="F79" s="47" t="s">
        <v>562</v>
      </c>
      <c r="G79" s="47" t="s">
        <v>562</v>
      </c>
      <c r="H79" s="47" t="s">
        <v>721</v>
      </c>
      <c r="I79" s="47" t="s">
        <v>1320</v>
      </c>
      <c r="J79" s="49"/>
    </row>
    <row r="80" spans="1:10" ht="13.5" x14ac:dyDescent="0.3">
      <c r="A80" s="54">
        <v>45905.667230844905</v>
      </c>
      <c r="B80" s="45" t="s">
        <v>907</v>
      </c>
      <c r="C80" s="46" t="s">
        <v>908</v>
      </c>
      <c r="D80" s="47" t="s">
        <v>592</v>
      </c>
      <c r="E80" s="48" t="s">
        <v>1348</v>
      </c>
      <c r="F80" s="47" t="s">
        <v>562</v>
      </c>
      <c r="G80" s="47" t="s">
        <v>562</v>
      </c>
      <c r="H80" s="47" t="s">
        <v>721</v>
      </c>
      <c r="I80" s="47" t="s">
        <v>721</v>
      </c>
      <c r="J80" s="49"/>
    </row>
    <row r="81" spans="1:10" ht="13.5" x14ac:dyDescent="0.3">
      <c r="A81" s="54">
        <v>45909.690333761573</v>
      </c>
      <c r="B81" s="45" t="s">
        <v>511</v>
      </c>
      <c r="C81" s="46" t="s">
        <v>528</v>
      </c>
      <c r="D81" s="47" t="s">
        <v>592</v>
      </c>
      <c r="E81" s="48" t="s">
        <v>718</v>
      </c>
      <c r="F81" s="47" t="s">
        <v>562</v>
      </c>
      <c r="G81" s="47" t="s">
        <v>562</v>
      </c>
      <c r="H81" s="47" t="s">
        <v>721</v>
      </c>
      <c r="I81" s="47" t="s">
        <v>573</v>
      </c>
      <c r="J81" s="49" t="s">
        <v>562</v>
      </c>
    </row>
    <row r="82" spans="1:10" ht="13.5" x14ac:dyDescent="0.3">
      <c r="A82" s="54">
        <v>45909.408268344909</v>
      </c>
      <c r="B82" s="45" t="s">
        <v>237</v>
      </c>
      <c r="C82" s="46" t="s">
        <v>238</v>
      </c>
      <c r="D82" s="47" t="s">
        <v>592</v>
      </c>
      <c r="E82" s="48" t="s">
        <v>1098</v>
      </c>
      <c r="F82" s="47" t="s">
        <v>562</v>
      </c>
      <c r="G82" s="47" t="s">
        <v>562</v>
      </c>
      <c r="H82" s="47" t="s">
        <v>721</v>
      </c>
      <c r="I82" s="47" t="s">
        <v>721</v>
      </c>
      <c r="J82" s="49" t="s">
        <v>562</v>
      </c>
    </row>
    <row r="83" spans="1:10" ht="13.5" x14ac:dyDescent="0.3">
      <c r="A83" s="54">
        <v>45908.761626712963</v>
      </c>
      <c r="B83" s="45" t="s">
        <v>493</v>
      </c>
      <c r="C83" s="46" t="s">
        <v>494</v>
      </c>
      <c r="D83" s="47" t="s">
        <v>592</v>
      </c>
      <c r="E83" s="48" t="s">
        <v>1072</v>
      </c>
      <c r="F83" s="47" t="s">
        <v>562</v>
      </c>
      <c r="G83" s="47" t="s">
        <v>562</v>
      </c>
      <c r="H83" s="47" t="s">
        <v>562</v>
      </c>
      <c r="I83" s="47" t="s">
        <v>721</v>
      </c>
      <c r="J83" s="49" t="s">
        <v>562</v>
      </c>
    </row>
    <row r="84" spans="1:10" ht="13.5" x14ac:dyDescent="0.3">
      <c r="A84" s="54">
        <v>45908.444180497681</v>
      </c>
      <c r="B84" s="45" t="s">
        <v>949</v>
      </c>
      <c r="C84" s="46" t="s">
        <v>1401</v>
      </c>
      <c r="D84" s="47" t="s">
        <v>592</v>
      </c>
      <c r="E84" s="48" t="s">
        <v>1456</v>
      </c>
      <c r="F84" s="47" t="s">
        <v>562</v>
      </c>
      <c r="G84" s="47" t="s">
        <v>562</v>
      </c>
      <c r="H84" s="47" t="s">
        <v>562</v>
      </c>
      <c r="I84" s="47" t="s">
        <v>573</v>
      </c>
      <c r="J84" s="49"/>
    </row>
    <row r="85" spans="1:10" ht="13.5" x14ac:dyDescent="0.3">
      <c r="A85" s="54">
        <v>45908.429422743051</v>
      </c>
      <c r="B85" s="45" t="s">
        <v>940</v>
      </c>
      <c r="C85" s="46" t="s">
        <v>941</v>
      </c>
      <c r="D85" s="47" t="s">
        <v>592</v>
      </c>
      <c r="E85" s="48" t="s">
        <v>1323</v>
      </c>
      <c r="F85" s="47" t="s">
        <v>562</v>
      </c>
      <c r="G85" s="47" t="s">
        <v>562</v>
      </c>
      <c r="H85" s="47" t="s">
        <v>721</v>
      </c>
      <c r="I85" s="47" t="s">
        <v>721</v>
      </c>
      <c r="J85" s="49"/>
    </row>
    <row r="86" spans="1:10" ht="13.5" x14ac:dyDescent="0.3">
      <c r="A86" s="54">
        <v>45904.395211620373</v>
      </c>
      <c r="B86" s="45" t="s">
        <v>390</v>
      </c>
      <c r="C86" s="46" t="s">
        <v>523</v>
      </c>
      <c r="D86" s="47" t="s">
        <v>592</v>
      </c>
      <c r="E86" s="48" t="s">
        <v>1441</v>
      </c>
      <c r="F86" s="47" t="s">
        <v>562</v>
      </c>
      <c r="G86" s="47" t="s">
        <v>562</v>
      </c>
      <c r="H86" s="47" t="s">
        <v>721</v>
      </c>
      <c r="I86" s="47" t="s">
        <v>721</v>
      </c>
      <c r="J86" s="49" t="s">
        <v>562</v>
      </c>
    </row>
    <row r="87" spans="1:10" ht="13.5" x14ac:dyDescent="0.3">
      <c r="A87" s="54">
        <v>45910.438405034722</v>
      </c>
      <c r="B87" s="45" t="s">
        <v>457</v>
      </c>
      <c r="C87" s="46" t="s">
        <v>458</v>
      </c>
      <c r="D87" s="47" t="s">
        <v>592</v>
      </c>
      <c r="E87" s="48" t="s">
        <v>1476</v>
      </c>
      <c r="F87" s="47" t="s">
        <v>562</v>
      </c>
      <c r="G87" s="47" t="s">
        <v>562</v>
      </c>
      <c r="H87" s="47" t="s">
        <v>562</v>
      </c>
      <c r="I87" s="47" t="s">
        <v>573</v>
      </c>
      <c r="J87" s="49" t="s">
        <v>562</v>
      </c>
    </row>
    <row r="88" spans="1:10" ht="13.5" x14ac:dyDescent="0.3">
      <c r="A88" s="54">
        <v>45909.613501087966</v>
      </c>
      <c r="B88" s="45" t="s">
        <v>1135</v>
      </c>
      <c r="C88" s="46" t="s">
        <v>1136</v>
      </c>
      <c r="D88" s="47" t="s">
        <v>592</v>
      </c>
      <c r="E88" s="48" t="s">
        <v>1326</v>
      </c>
      <c r="F88" s="47" t="s">
        <v>562</v>
      </c>
      <c r="G88" s="47" t="s">
        <v>562</v>
      </c>
      <c r="H88" s="47" t="s">
        <v>721</v>
      </c>
      <c r="I88" s="47" t="s">
        <v>721</v>
      </c>
      <c r="J88" s="49"/>
    </row>
    <row r="89" spans="1:10" ht="13.5" x14ac:dyDescent="0.3">
      <c r="A89" s="54">
        <v>45909.481029375005</v>
      </c>
      <c r="B89" s="45" t="s">
        <v>1114</v>
      </c>
      <c r="C89" s="46" t="s">
        <v>1115</v>
      </c>
      <c r="D89" s="47" t="s">
        <v>592</v>
      </c>
      <c r="E89" s="48" t="s">
        <v>1468</v>
      </c>
      <c r="F89" s="47" t="s">
        <v>562</v>
      </c>
      <c r="G89" s="47" t="s">
        <v>562</v>
      </c>
      <c r="H89" s="47" t="s">
        <v>721</v>
      </c>
      <c r="I89" s="47" t="s">
        <v>573</v>
      </c>
      <c r="J89" s="49"/>
    </row>
    <row r="90" spans="1:10" ht="13.5" x14ac:dyDescent="0.3">
      <c r="A90" s="54">
        <v>45909.64247230324</v>
      </c>
      <c r="B90" s="45" t="s">
        <v>1144</v>
      </c>
      <c r="C90" s="46" t="s">
        <v>1145</v>
      </c>
      <c r="D90" s="47" t="s">
        <v>592</v>
      </c>
      <c r="E90" s="48" t="s">
        <v>1472</v>
      </c>
      <c r="F90" s="47" t="s">
        <v>562</v>
      </c>
      <c r="G90" s="47" t="s">
        <v>562</v>
      </c>
      <c r="H90" s="47" t="s">
        <v>721</v>
      </c>
      <c r="I90" s="47" t="s">
        <v>721</v>
      </c>
      <c r="J90" s="49"/>
    </row>
    <row r="91" spans="1:10" ht="13.5" x14ac:dyDescent="0.3">
      <c r="A91" s="54">
        <v>45911.580901018518</v>
      </c>
      <c r="B91" s="45" t="s">
        <v>293</v>
      </c>
      <c r="C91" s="46" t="s">
        <v>294</v>
      </c>
      <c r="D91" s="47" t="s">
        <v>592</v>
      </c>
      <c r="E91" s="48" t="s">
        <v>670</v>
      </c>
      <c r="F91" s="47" t="s">
        <v>562</v>
      </c>
      <c r="G91" s="47" t="s">
        <v>562</v>
      </c>
      <c r="H91" s="47" t="s">
        <v>562</v>
      </c>
      <c r="I91" s="47" t="s">
        <v>721</v>
      </c>
      <c r="J91" s="49" t="s">
        <v>562</v>
      </c>
    </row>
    <row r="92" spans="1:10" ht="13.5" x14ac:dyDescent="0.3">
      <c r="A92" s="54">
        <v>45905.48562305556</v>
      </c>
      <c r="B92" s="45" t="s">
        <v>439</v>
      </c>
      <c r="C92" s="46" t="s">
        <v>440</v>
      </c>
      <c r="D92" s="47" t="s">
        <v>592</v>
      </c>
      <c r="E92" s="48" t="s">
        <v>1322</v>
      </c>
      <c r="F92" s="47" t="s">
        <v>562</v>
      </c>
      <c r="G92" s="47" t="s">
        <v>562</v>
      </c>
      <c r="H92" s="47" t="s">
        <v>721</v>
      </c>
      <c r="I92" s="47" t="s">
        <v>573</v>
      </c>
      <c r="J92" s="49" t="s">
        <v>562</v>
      </c>
    </row>
    <row r="93" spans="1:10" ht="13.5" x14ac:dyDescent="0.3">
      <c r="A93" s="54">
        <v>45908.5051140625</v>
      </c>
      <c r="B93" s="45" t="s">
        <v>323</v>
      </c>
      <c r="C93" s="46" t="s">
        <v>324</v>
      </c>
      <c r="D93" s="47" t="s">
        <v>592</v>
      </c>
      <c r="E93" s="48" t="s">
        <v>1457</v>
      </c>
      <c r="F93" s="47" t="s">
        <v>562</v>
      </c>
      <c r="G93" s="47" t="s">
        <v>562</v>
      </c>
      <c r="H93" s="47" t="s">
        <v>721</v>
      </c>
      <c r="I93" s="47" t="s">
        <v>573</v>
      </c>
      <c r="J93" s="49" t="s">
        <v>562</v>
      </c>
    </row>
    <row r="94" spans="1:10" ht="13.5" x14ac:dyDescent="0.3">
      <c r="A94" s="54">
        <v>45904.521068692135</v>
      </c>
      <c r="B94" s="45" t="s">
        <v>304</v>
      </c>
      <c r="C94" s="46" t="s">
        <v>305</v>
      </c>
      <c r="D94" s="47" t="s">
        <v>592</v>
      </c>
      <c r="E94" s="48" t="s">
        <v>1319</v>
      </c>
      <c r="F94" s="47" t="s">
        <v>562</v>
      </c>
      <c r="G94" s="47" t="s">
        <v>562</v>
      </c>
      <c r="H94" s="47" t="s">
        <v>721</v>
      </c>
      <c r="I94" s="47" t="s">
        <v>721</v>
      </c>
      <c r="J94" s="49" t="s">
        <v>562</v>
      </c>
    </row>
    <row r="95" spans="1:10" ht="13.5" x14ac:dyDescent="0.3">
      <c r="A95" s="54">
        <v>45911.730310960644</v>
      </c>
      <c r="B95" s="45" t="s">
        <v>1249</v>
      </c>
      <c r="C95" s="46" t="s">
        <v>49</v>
      </c>
      <c r="D95" s="47" t="s">
        <v>592</v>
      </c>
      <c r="E95" s="48" t="s">
        <v>1327</v>
      </c>
      <c r="F95" s="47" t="s">
        <v>562</v>
      </c>
      <c r="G95" s="47" t="s">
        <v>562</v>
      </c>
      <c r="H95" s="47" t="s">
        <v>562</v>
      </c>
      <c r="I95" s="47" t="s">
        <v>573</v>
      </c>
      <c r="J95" s="49"/>
    </row>
    <row r="96" spans="1:10" ht="13.5" x14ac:dyDescent="0.3">
      <c r="A96" s="54">
        <v>45908.647978900466</v>
      </c>
      <c r="B96" s="45" t="s">
        <v>1037</v>
      </c>
      <c r="C96" s="46" t="s">
        <v>1414</v>
      </c>
      <c r="D96" s="47" t="s">
        <v>592</v>
      </c>
      <c r="E96" s="48" t="s">
        <v>1461</v>
      </c>
      <c r="F96" s="47" t="s">
        <v>562</v>
      </c>
      <c r="G96" s="47" t="s">
        <v>562</v>
      </c>
      <c r="H96" s="47" t="s">
        <v>721</v>
      </c>
      <c r="I96" s="47" t="s">
        <v>573</v>
      </c>
      <c r="J96" s="49"/>
    </row>
    <row r="97" spans="1:10" ht="13.5" x14ac:dyDescent="0.3">
      <c r="A97" s="54">
        <v>45908.554052581021</v>
      </c>
      <c r="B97" s="45" t="s">
        <v>965</v>
      </c>
      <c r="C97" s="46" t="s">
        <v>966</v>
      </c>
      <c r="D97" s="47" t="s">
        <v>592</v>
      </c>
      <c r="E97" s="48" t="s">
        <v>967</v>
      </c>
      <c r="F97" s="47" t="s">
        <v>562</v>
      </c>
      <c r="G97" s="47" t="s">
        <v>562</v>
      </c>
      <c r="H97" s="47" t="s">
        <v>721</v>
      </c>
      <c r="I97" s="47" t="s">
        <v>573</v>
      </c>
      <c r="J97" s="49"/>
    </row>
    <row r="98" spans="1:10" ht="13.5" x14ac:dyDescent="0.3">
      <c r="A98" s="54">
        <v>45904.34843528935</v>
      </c>
      <c r="B98" s="45" t="s">
        <v>829</v>
      </c>
      <c r="C98" s="46" t="s">
        <v>830</v>
      </c>
      <c r="D98" s="47" t="s">
        <v>592</v>
      </c>
      <c r="E98" s="48" t="s">
        <v>831</v>
      </c>
      <c r="F98" s="47" t="s">
        <v>562</v>
      </c>
      <c r="G98" s="47" t="s">
        <v>562</v>
      </c>
      <c r="H98" s="47" t="s">
        <v>721</v>
      </c>
      <c r="I98" s="47" t="s">
        <v>573</v>
      </c>
      <c r="J98" s="49"/>
    </row>
    <row r="99" spans="1:10" ht="13.5" x14ac:dyDescent="0.3">
      <c r="A99" s="54">
        <v>45905.389097002313</v>
      </c>
      <c r="B99" s="45" t="s">
        <v>868</v>
      </c>
      <c r="C99" s="46" t="s">
        <v>869</v>
      </c>
      <c r="D99" s="47" t="s">
        <v>592</v>
      </c>
      <c r="E99" s="48" t="s">
        <v>1445</v>
      </c>
      <c r="F99" s="47" t="s">
        <v>562</v>
      </c>
      <c r="G99" s="47" t="s">
        <v>562</v>
      </c>
      <c r="H99" s="47" t="s">
        <v>721</v>
      </c>
      <c r="I99" s="47" t="s">
        <v>721</v>
      </c>
      <c r="J99" s="49"/>
    </row>
    <row r="100" spans="1:10" ht="13.5" x14ac:dyDescent="0.3">
      <c r="A100" s="54">
        <v>45904.56671864583</v>
      </c>
      <c r="B100" s="45" t="s">
        <v>853</v>
      </c>
      <c r="C100" s="46" t="s">
        <v>1391</v>
      </c>
      <c r="D100" s="47" t="s">
        <v>592</v>
      </c>
      <c r="E100" s="48" t="s">
        <v>1339</v>
      </c>
      <c r="F100" s="47" t="s">
        <v>562</v>
      </c>
      <c r="G100" s="47" t="s">
        <v>562</v>
      </c>
      <c r="H100" s="47" t="s">
        <v>562</v>
      </c>
      <c r="I100" s="47" t="s">
        <v>573</v>
      </c>
      <c r="J100" s="49"/>
    </row>
    <row r="101" spans="1:10" ht="13.5" x14ac:dyDescent="0.3">
      <c r="A101" s="54">
        <v>45903.79785797454</v>
      </c>
      <c r="B101" s="45" t="s">
        <v>826</v>
      </c>
      <c r="C101" s="46" t="s">
        <v>827</v>
      </c>
      <c r="D101" s="47" t="s">
        <v>592</v>
      </c>
      <c r="E101" s="48" t="s">
        <v>828</v>
      </c>
      <c r="F101" s="47" t="s">
        <v>562</v>
      </c>
      <c r="G101" s="47" t="s">
        <v>562</v>
      </c>
      <c r="H101" s="47" t="s">
        <v>562</v>
      </c>
      <c r="I101" s="47" t="s">
        <v>573</v>
      </c>
      <c r="J101" s="49"/>
    </row>
    <row r="102" spans="1:10" ht="13.5" x14ac:dyDescent="0.3">
      <c r="A102" s="54">
        <v>45904.502105752312</v>
      </c>
      <c r="B102" s="45" t="s">
        <v>844</v>
      </c>
      <c r="C102" s="46" t="s">
        <v>845</v>
      </c>
      <c r="D102" s="47" t="s">
        <v>592</v>
      </c>
      <c r="E102" s="48" t="s">
        <v>846</v>
      </c>
      <c r="F102" s="47" t="s">
        <v>562</v>
      </c>
      <c r="G102" s="47" t="s">
        <v>562</v>
      </c>
      <c r="H102" s="47" t="s">
        <v>562</v>
      </c>
      <c r="I102" s="47" t="s">
        <v>573</v>
      </c>
      <c r="J102" s="49"/>
    </row>
    <row r="103" spans="1:10" ht="13.5" x14ac:dyDescent="0.3">
      <c r="A103" s="54">
        <v>45908.604413425928</v>
      </c>
      <c r="B103" s="45" t="s">
        <v>1004</v>
      </c>
      <c r="C103" s="46" t="s">
        <v>1005</v>
      </c>
      <c r="D103" s="47" t="s">
        <v>592</v>
      </c>
      <c r="E103" s="48" t="s">
        <v>1355</v>
      </c>
      <c r="F103" s="47" t="s">
        <v>562</v>
      </c>
      <c r="G103" s="47" t="s">
        <v>562</v>
      </c>
      <c r="H103" s="47" t="s">
        <v>562</v>
      </c>
      <c r="I103" s="47" t="s">
        <v>573</v>
      </c>
      <c r="J103" s="49"/>
    </row>
    <row r="104" spans="1:10" ht="13.5" x14ac:dyDescent="0.3">
      <c r="A104" s="54">
        <v>45910.466638298611</v>
      </c>
      <c r="B104" s="45" t="s">
        <v>1187</v>
      </c>
      <c r="C104" s="46" t="s">
        <v>1188</v>
      </c>
      <c r="D104" s="47" t="s">
        <v>592</v>
      </c>
      <c r="E104" s="48" t="s">
        <v>1376</v>
      </c>
      <c r="F104" s="47" t="s">
        <v>562</v>
      </c>
      <c r="G104" s="47" t="s">
        <v>721</v>
      </c>
      <c r="H104" s="47" t="s">
        <v>721</v>
      </c>
      <c r="I104" s="47" t="s">
        <v>721</v>
      </c>
      <c r="J104" s="49"/>
    </row>
    <row r="105" spans="1:10" ht="13.5" x14ac:dyDescent="0.3">
      <c r="A105" s="54">
        <v>45910.429838969911</v>
      </c>
      <c r="B105" s="45" t="s">
        <v>1180</v>
      </c>
      <c r="C105" s="46" t="s">
        <v>1181</v>
      </c>
      <c r="D105" s="47" t="s">
        <v>592</v>
      </c>
      <c r="E105" s="48" t="s">
        <v>1182</v>
      </c>
      <c r="F105" s="47" t="s">
        <v>562</v>
      </c>
      <c r="G105" s="47" t="s">
        <v>562</v>
      </c>
      <c r="H105" s="47" t="s">
        <v>721</v>
      </c>
      <c r="I105" s="47" t="s">
        <v>573</v>
      </c>
      <c r="J105" s="49"/>
    </row>
    <row r="106" spans="1:10" ht="13.5" x14ac:dyDescent="0.3">
      <c r="A106" s="54">
        <v>45912.757913437497</v>
      </c>
      <c r="B106" s="45" t="s">
        <v>1286</v>
      </c>
      <c r="C106" s="46" t="s">
        <v>1287</v>
      </c>
      <c r="D106" s="47" t="s">
        <v>592</v>
      </c>
      <c r="E106" s="48" t="s">
        <v>1288</v>
      </c>
      <c r="F106" s="47" t="s">
        <v>721</v>
      </c>
      <c r="G106" s="47" t="s">
        <v>721</v>
      </c>
      <c r="H106" s="47" t="s">
        <v>721</v>
      </c>
      <c r="I106" s="47" t="s">
        <v>721</v>
      </c>
      <c r="J106" s="49"/>
    </row>
    <row r="107" spans="1:10" ht="13.5" x14ac:dyDescent="0.3">
      <c r="A107" s="54">
        <v>45911.412375381944</v>
      </c>
      <c r="B107" s="45" t="s">
        <v>1229</v>
      </c>
      <c r="C107" s="46" t="s">
        <v>1426</v>
      </c>
      <c r="D107" s="47" t="s">
        <v>592</v>
      </c>
      <c r="E107" s="48" t="s">
        <v>1231</v>
      </c>
      <c r="F107" s="47" t="s">
        <v>721</v>
      </c>
      <c r="G107" s="47" t="s">
        <v>721</v>
      </c>
      <c r="H107" s="47" t="s">
        <v>721</v>
      </c>
      <c r="I107" s="47" t="s">
        <v>721</v>
      </c>
      <c r="J107" s="49"/>
    </row>
    <row r="108" spans="1:10" ht="13.5" x14ac:dyDescent="0.3">
      <c r="A108" s="54">
        <v>45909.814959502313</v>
      </c>
      <c r="B108" s="45" t="s">
        <v>1159</v>
      </c>
      <c r="C108" s="46" t="s">
        <v>1160</v>
      </c>
      <c r="D108" s="47" t="s">
        <v>592</v>
      </c>
      <c r="E108" s="48" t="s">
        <v>1161</v>
      </c>
      <c r="F108" s="47" t="s">
        <v>562</v>
      </c>
      <c r="G108" s="47" t="s">
        <v>721</v>
      </c>
      <c r="H108" s="47" t="s">
        <v>721</v>
      </c>
      <c r="I108" s="47" t="s">
        <v>573</v>
      </c>
      <c r="J108" s="49"/>
    </row>
    <row r="109" spans="1:10" ht="13.5" x14ac:dyDescent="0.3">
      <c r="A109" s="54">
        <v>45912.619219062501</v>
      </c>
      <c r="B109" s="45" t="s">
        <v>1277</v>
      </c>
      <c r="C109" s="46" t="s">
        <v>1278</v>
      </c>
      <c r="D109" s="47" t="s">
        <v>592</v>
      </c>
      <c r="E109" s="48" t="s">
        <v>1279</v>
      </c>
      <c r="F109" s="47" t="s">
        <v>562</v>
      </c>
      <c r="G109" s="47" t="s">
        <v>721</v>
      </c>
      <c r="H109" s="47" t="s">
        <v>721</v>
      </c>
      <c r="I109" s="47" t="s">
        <v>721</v>
      </c>
      <c r="J109" s="49"/>
    </row>
    <row r="110" spans="1:10" ht="13.5" x14ac:dyDescent="0.3">
      <c r="A110" s="54">
        <v>45912.757071099535</v>
      </c>
      <c r="B110" s="45" t="s">
        <v>1283</v>
      </c>
      <c r="C110" s="46" t="s">
        <v>1284</v>
      </c>
      <c r="D110" s="47" t="s">
        <v>592</v>
      </c>
      <c r="E110" s="48" t="s">
        <v>1285</v>
      </c>
      <c r="F110" s="47" t="s">
        <v>562</v>
      </c>
      <c r="G110" s="47" t="s">
        <v>721</v>
      </c>
      <c r="H110" s="47" t="s">
        <v>721</v>
      </c>
      <c r="I110" s="47" t="s">
        <v>721</v>
      </c>
      <c r="J110" s="49"/>
    </row>
    <row r="111" spans="1:10" ht="13.5" x14ac:dyDescent="0.3">
      <c r="A111" s="54">
        <v>45908.652426145833</v>
      </c>
      <c r="B111" s="45" t="s">
        <v>1042</v>
      </c>
      <c r="C111" s="46" t="s">
        <v>1043</v>
      </c>
      <c r="D111" s="47" t="s">
        <v>592</v>
      </c>
      <c r="E111" s="48" t="s">
        <v>1361</v>
      </c>
      <c r="F111" s="47" t="s">
        <v>562</v>
      </c>
      <c r="G111" s="47" t="s">
        <v>562</v>
      </c>
      <c r="H111" s="47" t="s">
        <v>721</v>
      </c>
      <c r="I111" s="47" t="s">
        <v>721</v>
      </c>
      <c r="J111" s="49"/>
    </row>
    <row r="112" spans="1:10" ht="13.5" x14ac:dyDescent="0.3">
      <c r="A112" s="54">
        <v>45908.713300972224</v>
      </c>
      <c r="B112" s="45" t="s">
        <v>1063</v>
      </c>
      <c r="C112" s="46" t="s">
        <v>1064</v>
      </c>
      <c r="D112" s="47" t="s">
        <v>592</v>
      </c>
      <c r="E112" s="48" t="s">
        <v>1463</v>
      </c>
      <c r="F112" s="47" t="s">
        <v>562</v>
      </c>
      <c r="G112" s="47" t="s">
        <v>562</v>
      </c>
      <c r="H112" s="47" t="s">
        <v>721</v>
      </c>
      <c r="I112" s="47" t="s">
        <v>721</v>
      </c>
      <c r="J112" s="49"/>
    </row>
    <row r="113" spans="1:10" ht="13.5" x14ac:dyDescent="0.3">
      <c r="A113" s="54">
        <v>45909.423936643521</v>
      </c>
      <c r="B113" s="45" t="s">
        <v>1102</v>
      </c>
      <c r="C113" s="46" t="s">
        <v>1103</v>
      </c>
      <c r="D113" s="47" t="s">
        <v>592</v>
      </c>
      <c r="E113" s="48" t="s">
        <v>1104</v>
      </c>
      <c r="F113" s="47" t="s">
        <v>721</v>
      </c>
      <c r="G113" s="47" t="s">
        <v>721</v>
      </c>
      <c r="H113" s="47" t="s">
        <v>721</v>
      </c>
      <c r="I113" s="47" t="s">
        <v>721</v>
      </c>
      <c r="J113" s="49"/>
    </row>
    <row r="114" spans="1:10" ht="13.5" x14ac:dyDescent="0.3">
      <c r="A114" s="54">
        <v>45909.624662175927</v>
      </c>
      <c r="B114" s="45" t="s">
        <v>1141</v>
      </c>
      <c r="C114" s="46" t="s">
        <v>1142</v>
      </c>
      <c r="D114" s="47" t="s">
        <v>592</v>
      </c>
      <c r="E114" s="48" t="s">
        <v>1373</v>
      </c>
      <c r="F114" s="47" t="s">
        <v>721</v>
      </c>
      <c r="G114" s="47" t="s">
        <v>721</v>
      </c>
      <c r="H114" s="47" t="s">
        <v>721</v>
      </c>
      <c r="I114" s="47" t="s">
        <v>721</v>
      </c>
      <c r="J114" s="49"/>
    </row>
    <row r="115" spans="1:10" ht="13.5" x14ac:dyDescent="0.3">
      <c r="A115" s="54">
        <v>45905.728943865739</v>
      </c>
      <c r="B115" s="45" t="s">
        <v>915</v>
      </c>
      <c r="C115" s="46" t="s">
        <v>916</v>
      </c>
      <c r="D115" s="47" t="s">
        <v>592</v>
      </c>
      <c r="E115" s="48" t="s">
        <v>917</v>
      </c>
      <c r="F115" s="47" t="s">
        <v>721</v>
      </c>
      <c r="G115" s="47" t="s">
        <v>721</v>
      </c>
      <c r="H115" s="47" t="s">
        <v>721</v>
      </c>
      <c r="I115" s="47" t="s">
        <v>721</v>
      </c>
      <c r="J115" s="49"/>
    </row>
    <row r="116" spans="1:10" ht="13.5" x14ac:dyDescent="0.3">
      <c r="A116" s="54">
        <v>45908.652439953701</v>
      </c>
      <c r="B116" s="45" t="s">
        <v>1045</v>
      </c>
      <c r="C116" s="46" t="s">
        <v>1046</v>
      </c>
      <c r="D116" s="47" t="s">
        <v>592</v>
      </c>
      <c r="E116" s="48" t="s">
        <v>1047</v>
      </c>
      <c r="F116" s="47" t="s">
        <v>562</v>
      </c>
      <c r="G116" s="47" t="s">
        <v>721</v>
      </c>
      <c r="H116" s="47" t="s">
        <v>721</v>
      </c>
      <c r="I116" s="47" t="s">
        <v>573</v>
      </c>
      <c r="J116" s="49"/>
    </row>
    <row r="117" spans="1:10" ht="13.5" x14ac:dyDescent="0.3">
      <c r="A117" s="54">
        <v>45908.561165196763</v>
      </c>
      <c r="B117" s="45" t="s">
        <v>971</v>
      </c>
      <c r="C117" s="46" t="s">
        <v>972</v>
      </c>
      <c r="D117" s="47" t="s">
        <v>592</v>
      </c>
      <c r="E117" s="48" t="s">
        <v>973</v>
      </c>
      <c r="F117" s="47" t="s">
        <v>562</v>
      </c>
      <c r="G117" s="47" t="s">
        <v>721</v>
      </c>
      <c r="H117" s="47" t="s">
        <v>721</v>
      </c>
      <c r="I117" s="47" t="s">
        <v>573</v>
      </c>
      <c r="J117" s="49"/>
    </row>
    <row r="118" spans="1:10" ht="13.5" x14ac:dyDescent="0.3">
      <c r="A118" s="54">
        <v>45908.709691921293</v>
      </c>
      <c r="B118" s="45" t="s">
        <v>1060</v>
      </c>
      <c r="C118" s="46" t="s">
        <v>1061</v>
      </c>
      <c r="D118" s="47" t="s">
        <v>592</v>
      </c>
      <c r="E118" s="48" t="s">
        <v>1365</v>
      </c>
      <c r="F118" s="47" t="s">
        <v>562</v>
      </c>
      <c r="G118" s="47" t="s">
        <v>721</v>
      </c>
      <c r="H118" s="47" t="s">
        <v>562</v>
      </c>
      <c r="I118" s="47" t="s">
        <v>721</v>
      </c>
      <c r="J118" s="49"/>
    </row>
    <row r="119" spans="1:10" ht="13.5" x14ac:dyDescent="0.3">
      <c r="A119" s="54">
        <v>45909.452812361109</v>
      </c>
      <c r="B119" s="45" t="s">
        <v>1108</v>
      </c>
      <c r="C119" s="46" t="s">
        <v>1109</v>
      </c>
      <c r="D119" s="47" t="s">
        <v>592</v>
      </c>
      <c r="E119" s="48" t="s">
        <v>1110</v>
      </c>
      <c r="F119" s="47" t="s">
        <v>562</v>
      </c>
      <c r="G119" s="47" t="s">
        <v>721</v>
      </c>
      <c r="H119" s="47" t="s">
        <v>721</v>
      </c>
      <c r="I119" s="47" t="s">
        <v>721</v>
      </c>
      <c r="J119" s="49"/>
    </row>
    <row r="120" spans="1:10" ht="13.5" x14ac:dyDescent="0.3">
      <c r="A120" s="54">
        <v>45910.675133182871</v>
      </c>
      <c r="B120" s="45" t="s">
        <v>1214</v>
      </c>
      <c r="C120" s="46" t="s">
        <v>1215</v>
      </c>
      <c r="D120" s="47" t="s">
        <v>592</v>
      </c>
      <c r="E120" s="48" t="s">
        <v>1216</v>
      </c>
      <c r="F120" s="47" t="s">
        <v>721</v>
      </c>
      <c r="G120" s="47" t="s">
        <v>721</v>
      </c>
      <c r="H120" s="47" t="s">
        <v>721</v>
      </c>
      <c r="I120" s="47" t="s">
        <v>721</v>
      </c>
      <c r="J120" s="49"/>
    </row>
    <row r="121" spans="1:10" ht="13.5" x14ac:dyDescent="0.3">
      <c r="A121" s="54">
        <v>45908.753138773143</v>
      </c>
      <c r="B121" s="45" t="s">
        <v>1066</v>
      </c>
      <c r="C121" s="46" t="s">
        <v>1067</v>
      </c>
      <c r="D121" s="47" t="s">
        <v>592</v>
      </c>
      <c r="E121" s="48" t="s">
        <v>1366</v>
      </c>
      <c r="F121" s="47" t="s">
        <v>562</v>
      </c>
      <c r="G121" s="47" t="s">
        <v>721</v>
      </c>
      <c r="H121" s="47" t="s">
        <v>562</v>
      </c>
      <c r="I121" s="47" t="s">
        <v>721</v>
      </c>
      <c r="J121" s="49"/>
    </row>
    <row r="122" spans="1:10" ht="13.5" x14ac:dyDescent="0.3">
      <c r="A122" s="54">
        <v>45908.757358310184</v>
      </c>
      <c r="B122" s="45" t="s">
        <v>1069</v>
      </c>
      <c r="C122" s="46" t="s">
        <v>1070</v>
      </c>
      <c r="D122" s="47" t="s">
        <v>592</v>
      </c>
      <c r="E122" s="48" t="s">
        <v>1367</v>
      </c>
      <c r="F122" s="47" t="s">
        <v>562</v>
      </c>
      <c r="G122" s="47" t="s">
        <v>721</v>
      </c>
      <c r="H122" s="47" t="s">
        <v>721</v>
      </c>
      <c r="I122" s="47" t="s">
        <v>573</v>
      </c>
      <c r="J122" s="49"/>
    </row>
    <row r="123" spans="1:10" ht="13.5" x14ac:dyDescent="0.3">
      <c r="A123" s="54">
        <v>45911.613255925928</v>
      </c>
      <c r="B123" s="45" t="s">
        <v>1235</v>
      </c>
      <c r="C123" s="46" t="s">
        <v>1236</v>
      </c>
      <c r="D123" s="47" t="s">
        <v>592</v>
      </c>
      <c r="E123" s="48" t="s">
        <v>1237</v>
      </c>
      <c r="F123" s="47" t="s">
        <v>721</v>
      </c>
      <c r="G123" s="47" t="s">
        <v>721</v>
      </c>
      <c r="H123" s="47" t="s">
        <v>721</v>
      </c>
      <c r="I123" s="47" t="s">
        <v>721</v>
      </c>
      <c r="J123" s="49"/>
    </row>
    <row r="124" spans="1:10" ht="13.5" x14ac:dyDescent="0.3">
      <c r="A124" s="54">
        <v>45909.585191493054</v>
      </c>
      <c r="B124" s="45" t="s">
        <v>1132</v>
      </c>
      <c r="C124" s="46" t="s">
        <v>1420</v>
      </c>
      <c r="D124" s="47" t="s">
        <v>592</v>
      </c>
      <c r="E124" s="48" t="s">
        <v>1372</v>
      </c>
      <c r="F124" s="47" t="s">
        <v>562</v>
      </c>
      <c r="G124" s="47" t="s">
        <v>721</v>
      </c>
      <c r="H124" s="47" t="s">
        <v>721</v>
      </c>
      <c r="I124" s="47" t="s">
        <v>573</v>
      </c>
      <c r="J124" s="49"/>
    </row>
    <row r="125" spans="1:10" ht="13.5" x14ac:dyDescent="0.3">
      <c r="A125" s="54">
        <v>45910.399082326388</v>
      </c>
      <c r="B125" s="45" t="s">
        <v>1171</v>
      </c>
      <c r="C125" s="46" t="s">
        <v>1425</v>
      </c>
      <c r="D125" s="47" t="s">
        <v>592</v>
      </c>
      <c r="E125" s="48" t="s">
        <v>1173</v>
      </c>
      <c r="F125" s="47" t="s">
        <v>562</v>
      </c>
      <c r="G125" s="47" t="s">
        <v>721</v>
      </c>
      <c r="H125" s="47" t="s">
        <v>562</v>
      </c>
      <c r="I125" s="47" t="s">
        <v>573</v>
      </c>
      <c r="J125" s="49"/>
    </row>
    <row r="126" spans="1:10" ht="13.5" x14ac:dyDescent="0.3">
      <c r="A126" s="54">
        <v>45909.50242326389</v>
      </c>
      <c r="B126" s="45" t="s">
        <v>1120</v>
      </c>
      <c r="C126" s="46" t="s">
        <v>1121</v>
      </c>
      <c r="D126" s="47" t="s">
        <v>592</v>
      </c>
      <c r="E126" s="48" t="s">
        <v>1122</v>
      </c>
      <c r="F126" s="47" t="s">
        <v>562</v>
      </c>
      <c r="G126" s="47" t="s">
        <v>562</v>
      </c>
      <c r="H126" s="47" t="s">
        <v>562</v>
      </c>
      <c r="I126" s="47" t="s">
        <v>573</v>
      </c>
      <c r="J126" s="49"/>
    </row>
    <row r="127" spans="1:10" ht="13.5" x14ac:dyDescent="0.3">
      <c r="A127" s="54">
        <v>45910.883120046296</v>
      </c>
      <c r="B127" s="45" t="s">
        <v>1223</v>
      </c>
      <c r="C127" s="46" t="s">
        <v>1224</v>
      </c>
      <c r="D127" s="47" t="s">
        <v>592</v>
      </c>
      <c r="E127" s="48" t="s">
        <v>1225</v>
      </c>
      <c r="F127" s="47" t="s">
        <v>562</v>
      </c>
      <c r="G127" s="47" t="s">
        <v>721</v>
      </c>
      <c r="H127" s="47" t="s">
        <v>721</v>
      </c>
      <c r="I127" s="47" t="s">
        <v>721</v>
      </c>
      <c r="J127" s="49"/>
    </row>
    <row r="128" spans="1:10" ht="13.5" x14ac:dyDescent="0.3">
      <c r="A128" s="54">
        <v>45908.560527152775</v>
      </c>
      <c r="B128" s="45" t="s">
        <v>968</v>
      </c>
      <c r="C128" s="46" t="s">
        <v>969</v>
      </c>
      <c r="D128" s="47" t="s">
        <v>592</v>
      </c>
      <c r="E128" s="48" t="s">
        <v>970</v>
      </c>
      <c r="F128" s="47" t="s">
        <v>562</v>
      </c>
      <c r="G128" s="47" t="s">
        <v>562</v>
      </c>
      <c r="H128" s="47" t="s">
        <v>562</v>
      </c>
      <c r="I128" s="47" t="s">
        <v>721</v>
      </c>
      <c r="J128" s="49"/>
    </row>
    <row r="129" spans="1:10" ht="13.5" x14ac:dyDescent="0.3">
      <c r="A129" s="54">
        <v>45908.682512685184</v>
      </c>
      <c r="B129" s="45" t="s">
        <v>1051</v>
      </c>
      <c r="C129" s="46" t="s">
        <v>1052</v>
      </c>
      <c r="D129" s="47" t="s">
        <v>592</v>
      </c>
      <c r="E129" s="48" t="s">
        <v>1053</v>
      </c>
      <c r="F129" s="47" t="s">
        <v>721</v>
      </c>
      <c r="G129" s="47" t="s">
        <v>721</v>
      </c>
      <c r="H129" s="47" t="s">
        <v>721</v>
      </c>
      <c r="I129" s="47" t="s">
        <v>573</v>
      </c>
      <c r="J129" s="49"/>
    </row>
    <row r="130" spans="1:10" ht="13.5" x14ac:dyDescent="0.3">
      <c r="A130" s="54">
        <v>45912.561412696756</v>
      </c>
      <c r="B130" s="45" t="s">
        <v>1274</v>
      </c>
      <c r="C130" s="46" t="s">
        <v>1275</v>
      </c>
      <c r="D130" s="47" t="s">
        <v>592</v>
      </c>
      <c r="E130" s="48" t="s">
        <v>1276</v>
      </c>
      <c r="F130" s="47" t="s">
        <v>562</v>
      </c>
      <c r="G130" s="47" t="s">
        <v>721</v>
      </c>
      <c r="H130" s="47" t="s">
        <v>721</v>
      </c>
      <c r="I130" s="47" t="s">
        <v>721</v>
      </c>
      <c r="J130" s="49"/>
    </row>
    <row r="131" spans="1:10" ht="13.5" x14ac:dyDescent="0.3">
      <c r="A131" s="54">
        <v>45908.612909166666</v>
      </c>
      <c r="B131" s="45" t="s">
        <v>1016</v>
      </c>
      <c r="C131" s="46" t="s">
        <v>1017</v>
      </c>
      <c r="D131" s="47" t="s">
        <v>592</v>
      </c>
      <c r="E131" s="48" t="s">
        <v>1357</v>
      </c>
      <c r="F131" s="47" t="s">
        <v>562</v>
      </c>
      <c r="G131" s="47" t="s">
        <v>721</v>
      </c>
      <c r="H131" s="47" t="s">
        <v>721</v>
      </c>
      <c r="I131" s="47" t="s">
        <v>573</v>
      </c>
      <c r="J131" s="49"/>
    </row>
    <row r="132" spans="1:10" ht="13.5" x14ac:dyDescent="0.3">
      <c r="A132" s="54">
        <v>45908.654963506946</v>
      </c>
      <c r="B132" s="45" t="s">
        <v>1048</v>
      </c>
      <c r="C132" s="46" t="s">
        <v>1049</v>
      </c>
      <c r="D132" s="47" t="s">
        <v>592</v>
      </c>
      <c r="E132" s="48" t="s">
        <v>1363</v>
      </c>
      <c r="F132" s="47" t="s">
        <v>562</v>
      </c>
      <c r="G132" s="47" t="s">
        <v>721</v>
      </c>
      <c r="H132" s="47" t="s">
        <v>721</v>
      </c>
      <c r="I132" s="47" t="s">
        <v>721</v>
      </c>
      <c r="J132" s="49"/>
    </row>
    <row r="133" spans="1:10" ht="13.5" x14ac:dyDescent="0.3">
      <c r="A133" s="54">
        <v>45908.463070081023</v>
      </c>
      <c r="B133" s="45" t="s">
        <v>952</v>
      </c>
      <c r="C133" s="46" t="s">
        <v>953</v>
      </c>
      <c r="D133" s="47" t="s">
        <v>592</v>
      </c>
      <c r="E133" s="48" t="s">
        <v>954</v>
      </c>
      <c r="F133" s="47" t="s">
        <v>721</v>
      </c>
      <c r="G133" s="47" t="s">
        <v>721</v>
      </c>
      <c r="H133" s="47" t="s">
        <v>562</v>
      </c>
      <c r="I133" s="47" t="s">
        <v>573</v>
      </c>
      <c r="J133" s="49"/>
    </row>
    <row r="134" spans="1:10" ht="13.5" x14ac:dyDescent="0.3">
      <c r="A134" s="54">
        <v>45908.646643749998</v>
      </c>
      <c r="B134" s="45" t="s">
        <v>1034</v>
      </c>
      <c r="C134" s="46" t="s">
        <v>1035</v>
      </c>
      <c r="D134" s="47" t="s">
        <v>592</v>
      </c>
      <c r="E134" s="48" t="s">
        <v>1036</v>
      </c>
      <c r="F134" s="47" t="s">
        <v>721</v>
      </c>
      <c r="G134" s="47" t="s">
        <v>721</v>
      </c>
      <c r="H134" s="47" t="s">
        <v>721</v>
      </c>
      <c r="I134" s="47" t="s">
        <v>573</v>
      </c>
      <c r="J134" s="49"/>
    </row>
    <row r="135" spans="1:10" ht="13.5" x14ac:dyDescent="0.3">
      <c r="A135" s="54">
        <v>45908.621205902775</v>
      </c>
      <c r="B135" s="45" t="s">
        <v>1025</v>
      </c>
      <c r="C135" s="46" t="s">
        <v>1026</v>
      </c>
      <c r="D135" s="47" t="s">
        <v>592</v>
      </c>
      <c r="E135" s="48" t="s">
        <v>1359</v>
      </c>
      <c r="F135" s="47" t="s">
        <v>721</v>
      </c>
      <c r="G135" s="47" t="s">
        <v>721</v>
      </c>
      <c r="H135" s="47" t="s">
        <v>721</v>
      </c>
      <c r="I135" s="47" t="s">
        <v>721</v>
      </c>
      <c r="J135" s="49"/>
    </row>
    <row r="136" spans="1:10" ht="13.5" x14ac:dyDescent="0.3">
      <c r="A136" s="55">
        <v>45923.459594907406</v>
      </c>
      <c r="B136" s="45" t="s">
        <v>1612</v>
      </c>
      <c r="C136" s="46" t="s">
        <v>1613</v>
      </c>
      <c r="D136" s="47" t="s">
        <v>592</v>
      </c>
      <c r="E136" s="48" t="s">
        <v>1614</v>
      </c>
      <c r="F136" s="47" t="s">
        <v>721</v>
      </c>
      <c r="G136" s="47" t="s">
        <v>721</v>
      </c>
      <c r="H136" s="47" t="s">
        <v>562</v>
      </c>
      <c r="I136" s="47" t="s">
        <v>721</v>
      </c>
      <c r="J136" s="49"/>
    </row>
    <row r="137" spans="1:10" ht="13.5" x14ac:dyDescent="0.3">
      <c r="A137" s="11">
        <v>45889.473530717594</v>
      </c>
      <c r="B137" s="45" t="s">
        <v>67</v>
      </c>
      <c r="C137" s="46" t="s">
        <v>68</v>
      </c>
      <c r="D137" s="47" t="s">
        <v>577</v>
      </c>
      <c r="E137" s="48" t="s">
        <v>634</v>
      </c>
      <c r="F137" s="47" t="s">
        <v>562</v>
      </c>
      <c r="G137" s="47" t="s">
        <v>562</v>
      </c>
      <c r="H137" s="47" t="s">
        <v>562</v>
      </c>
      <c r="I137" s="47" t="s">
        <v>573</v>
      </c>
      <c r="J137" s="49" t="s">
        <v>562</v>
      </c>
    </row>
    <row r="138" spans="1:10" ht="13.5" x14ac:dyDescent="0.3">
      <c r="A138" s="11">
        <v>45890.596693067127</v>
      </c>
      <c r="B138" s="45" t="s">
        <v>329</v>
      </c>
      <c r="C138" s="46" t="s">
        <v>330</v>
      </c>
      <c r="D138" s="47" t="s">
        <v>577</v>
      </c>
      <c r="E138" s="48" t="s">
        <v>674</v>
      </c>
      <c r="F138" s="47" t="s">
        <v>562</v>
      </c>
      <c r="G138" s="47" t="s">
        <v>562</v>
      </c>
      <c r="H138" s="47" t="s">
        <v>562</v>
      </c>
      <c r="I138" s="47" t="s">
        <v>721</v>
      </c>
      <c r="J138" s="49" t="s">
        <v>562</v>
      </c>
    </row>
    <row r="139" spans="1:10" ht="13.5" x14ac:dyDescent="0.3">
      <c r="A139" s="11">
        <v>45889.484308229163</v>
      </c>
      <c r="B139" s="45" t="s">
        <v>102</v>
      </c>
      <c r="C139" s="46" t="s">
        <v>103</v>
      </c>
      <c r="D139" s="47" t="s">
        <v>577</v>
      </c>
      <c r="E139" s="48" t="s">
        <v>641</v>
      </c>
      <c r="F139" s="47" t="s">
        <v>562</v>
      </c>
      <c r="G139" s="47" t="s">
        <v>562</v>
      </c>
      <c r="H139" s="47" t="s">
        <v>721</v>
      </c>
      <c r="I139" s="47" t="s">
        <v>573</v>
      </c>
      <c r="J139" s="49" t="s">
        <v>562</v>
      </c>
    </row>
    <row r="140" spans="1:10" ht="13.5" x14ac:dyDescent="0.3">
      <c r="A140" s="11">
        <v>45890.486528368056</v>
      </c>
      <c r="B140" s="45" t="s">
        <v>317</v>
      </c>
      <c r="C140" s="46" t="s">
        <v>318</v>
      </c>
      <c r="D140" s="47" t="s">
        <v>577</v>
      </c>
      <c r="E140" s="48" t="s">
        <v>596</v>
      </c>
      <c r="F140" s="47" t="s">
        <v>562</v>
      </c>
      <c r="G140" s="47" t="s">
        <v>562</v>
      </c>
      <c r="H140" s="47" t="s">
        <v>721</v>
      </c>
      <c r="I140" s="47" t="s">
        <v>721</v>
      </c>
      <c r="J140" s="49" t="s">
        <v>562</v>
      </c>
    </row>
    <row r="141" spans="1:10" ht="13.5" x14ac:dyDescent="0.3">
      <c r="A141" s="11">
        <v>45889.46476988426</v>
      </c>
      <c r="B141" s="45" t="s">
        <v>45</v>
      </c>
      <c r="C141" s="46" t="s">
        <v>46</v>
      </c>
      <c r="D141" s="47" t="s">
        <v>577</v>
      </c>
      <c r="E141" s="48" t="s">
        <v>630</v>
      </c>
      <c r="F141" s="47" t="s">
        <v>721</v>
      </c>
      <c r="G141" s="47" t="s">
        <v>562</v>
      </c>
      <c r="H141" s="47" t="s">
        <v>721</v>
      </c>
      <c r="I141" s="47" t="s">
        <v>573</v>
      </c>
      <c r="J141" s="49" t="s">
        <v>562</v>
      </c>
    </row>
    <row r="142" spans="1:10" ht="13.5" x14ac:dyDescent="0.3">
      <c r="A142" s="11">
        <v>45894.419673090277</v>
      </c>
      <c r="B142" s="45" t="s">
        <v>21</v>
      </c>
      <c r="C142" s="46" t="s">
        <v>22</v>
      </c>
      <c r="D142" s="47" t="s">
        <v>577</v>
      </c>
      <c r="E142" s="48" t="s">
        <v>699</v>
      </c>
      <c r="F142" s="47" t="s">
        <v>562</v>
      </c>
      <c r="G142" s="47" t="s">
        <v>721</v>
      </c>
      <c r="H142" s="47" t="s">
        <v>562</v>
      </c>
      <c r="I142" s="47" t="s">
        <v>585</v>
      </c>
      <c r="J142" s="49" t="s">
        <v>562</v>
      </c>
    </row>
    <row r="143" spans="1:10" ht="13.5" x14ac:dyDescent="0.3">
      <c r="A143" s="11">
        <v>45889.464206932869</v>
      </c>
      <c r="B143" s="45" t="s">
        <v>38</v>
      </c>
      <c r="C143" s="46" t="s">
        <v>532</v>
      </c>
      <c r="D143" s="47" t="s">
        <v>577</v>
      </c>
      <c r="E143" s="48" t="s">
        <v>578</v>
      </c>
      <c r="F143" s="47" t="s">
        <v>562</v>
      </c>
      <c r="G143" s="47" t="s">
        <v>562</v>
      </c>
      <c r="H143" s="47" t="s">
        <v>562</v>
      </c>
      <c r="I143" s="47" t="s">
        <v>721</v>
      </c>
      <c r="J143" s="49" t="s">
        <v>562</v>
      </c>
    </row>
    <row r="144" spans="1:10" ht="13.5" x14ac:dyDescent="0.3">
      <c r="A144" s="11">
        <v>45889.473788923613</v>
      </c>
      <c r="B144" s="45" t="s">
        <v>52</v>
      </c>
      <c r="C144" s="46" t="s">
        <v>522</v>
      </c>
      <c r="D144" s="47" t="s">
        <v>577</v>
      </c>
      <c r="E144" s="48" t="s">
        <v>617</v>
      </c>
      <c r="F144" s="47" t="s">
        <v>562</v>
      </c>
      <c r="G144" s="47" t="s">
        <v>562</v>
      </c>
      <c r="H144" s="47" t="s">
        <v>721</v>
      </c>
      <c r="I144" s="47" t="s">
        <v>573</v>
      </c>
      <c r="J144" s="49" t="s">
        <v>562</v>
      </c>
    </row>
    <row r="145" spans="1:10" ht="13.5" x14ac:dyDescent="0.3">
      <c r="A145" s="11">
        <v>45890.625695451388</v>
      </c>
      <c r="B145" s="45" t="s">
        <v>339</v>
      </c>
      <c r="C145" s="46" t="s">
        <v>340</v>
      </c>
      <c r="D145" s="47" t="s">
        <v>577</v>
      </c>
      <c r="E145" s="48" t="s">
        <v>677</v>
      </c>
      <c r="F145" s="47" t="s">
        <v>562</v>
      </c>
      <c r="G145" s="47" t="s">
        <v>562</v>
      </c>
      <c r="H145" s="47" t="s">
        <v>562</v>
      </c>
      <c r="I145" s="47" t="s">
        <v>573</v>
      </c>
      <c r="J145" s="49" t="s">
        <v>562</v>
      </c>
    </row>
    <row r="146" spans="1:10" ht="13.5" x14ac:dyDescent="0.3">
      <c r="A146" s="11">
        <v>45891.449238333335</v>
      </c>
      <c r="B146" s="45" t="s">
        <v>381</v>
      </c>
      <c r="C146" s="46" t="s">
        <v>382</v>
      </c>
      <c r="D146" s="47" t="s">
        <v>577</v>
      </c>
      <c r="E146" s="48" t="s">
        <v>686</v>
      </c>
      <c r="F146" s="47" t="s">
        <v>562</v>
      </c>
      <c r="G146" s="47" t="s">
        <v>562</v>
      </c>
      <c r="H146" s="47" t="s">
        <v>721</v>
      </c>
      <c r="I146" s="47" t="s">
        <v>573</v>
      </c>
      <c r="J146" s="49" t="s">
        <v>562</v>
      </c>
    </row>
    <row r="147" spans="1:10" ht="13.5" x14ac:dyDescent="0.3">
      <c r="A147" s="14">
        <v>45908.369074988426</v>
      </c>
      <c r="B147" s="45" t="s">
        <v>929</v>
      </c>
      <c r="C147" s="46" t="s">
        <v>930</v>
      </c>
      <c r="D147" s="47" t="s">
        <v>577</v>
      </c>
      <c r="E147" s="48" t="s">
        <v>1454</v>
      </c>
      <c r="F147" s="47" t="s">
        <v>562</v>
      </c>
      <c r="G147" s="47" t="s">
        <v>562</v>
      </c>
      <c r="H147" s="47" t="s">
        <v>562</v>
      </c>
      <c r="I147" s="47" t="s">
        <v>573</v>
      </c>
      <c r="J147" s="49" t="s">
        <v>562</v>
      </c>
    </row>
    <row r="148" spans="1:10" ht="13.5" x14ac:dyDescent="0.3">
      <c r="A148" s="11">
        <v>45890.728151296295</v>
      </c>
      <c r="B148" s="45" t="s">
        <v>358</v>
      </c>
      <c r="C148" s="46" t="s">
        <v>359</v>
      </c>
      <c r="D148" s="47" t="s">
        <v>577</v>
      </c>
      <c r="E148" s="48" t="s">
        <v>598</v>
      </c>
      <c r="F148" s="47" t="s">
        <v>562</v>
      </c>
      <c r="G148" s="47" t="s">
        <v>562</v>
      </c>
      <c r="H148" s="47" t="s">
        <v>721</v>
      </c>
      <c r="I148" s="47" t="s">
        <v>721</v>
      </c>
      <c r="J148" s="49" t="s">
        <v>562</v>
      </c>
    </row>
    <row r="149" spans="1:10" ht="13.5" x14ac:dyDescent="0.3">
      <c r="A149" s="11">
        <v>45894.578876250001</v>
      </c>
      <c r="B149" s="45" t="s">
        <v>442</v>
      </c>
      <c r="C149" s="46" t="s">
        <v>443</v>
      </c>
      <c r="D149" s="47" t="s">
        <v>577</v>
      </c>
      <c r="E149" s="48" t="s">
        <v>702</v>
      </c>
      <c r="F149" s="47" t="s">
        <v>562</v>
      </c>
      <c r="G149" s="47" t="s">
        <v>562</v>
      </c>
      <c r="H149" s="47" t="s">
        <v>721</v>
      </c>
      <c r="I149" s="47" t="s">
        <v>573</v>
      </c>
      <c r="J149" s="49" t="s">
        <v>562</v>
      </c>
    </row>
    <row r="150" spans="1:10" ht="13.5" x14ac:dyDescent="0.3">
      <c r="A150" s="11">
        <v>45894.544324039351</v>
      </c>
      <c r="B150" s="45" t="s">
        <v>436</v>
      </c>
      <c r="C150" s="46" t="s">
        <v>437</v>
      </c>
      <c r="D150" s="47" t="s">
        <v>577</v>
      </c>
      <c r="E150" s="48" t="s">
        <v>701</v>
      </c>
      <c r="F150" s="47" t="s">
        <v>562</v>
      </c>
      <c r="G150" s="47" t="s">
        <v>562</v>
      </c>
      <c r="H150" s="47" t="s">
        <v>721</v>
      </c>
      <c r="I150" s="47" t="s">
        <v>573</v>
      </c>
      <c r="J150" s="49"/>
    </row>
    <row r="151" spans="1:10" ht="13.5" x14ac:dyDescent="0.3">
      <c r="A151" s="11">
        <v>45895.684046342591</v>
      </c>
      <c r="B151" s="45" t="s">
        <v>468</v>
      </c>
      <c r="C151" s="46" t="s">
        <v>469</v>
      </c>
      <c r="D151" s="47" t="s">
        <v>577</v>
      </c>
      <c r="E151" s="48" t="s">
        <v>709</v>
      </c>
      <c r="F151" s="47" t="s">
        <v>562</v>
      </c>
      <c r="G151" s="47" t="s">
        <v>562</v>
      </c>
      <c r="H151" s="47" t="s">
        <v>721</v>
      </c>
      <c r="I151" s="47" t="s">
        <v>721</v>
      </c>
      <c r="J151" s="49" t="s">
        <v>562</v>
      </c>
    </row>
    <row r="152" spans="1:10" ht="13.5" x14ac:dyDescent="0.3">
      <c r="A152" s="11">
        <v>45895.726832048611</v>
      </c>
      <c r="B152" s="45" t="s">
        <v>490</v>
      </c>
      <c r="C152" s="46" t="s">
        <v>491</v>
      </c>
      <c r="D152" s="47" t="s">
        <v>577</v>
      </c>
      <c r="E152" s="48" t="s">
        <v>714</v>
      </c>
      <c r="F152" s="47" t="s">
        <v>562</v>
      </c>
      <c r="G152" s="47" t="s">
        <v>562</v>
      </c>
      <c r="H152" s="47" t="s">
        <v>562</v>
      </c>
      <c r="I152" s="47" t="s">
        <v>721</v>
      </c>
      <c r="J152" s="49" t="s">
        <v>562</v>
      </c>
    </row>
    <row r="153" spans="1:10" ht="13.5" x14ac:dyDescent="0.3">
      <c r="A153" s="11">
        <v>45889.710127326391</v>
      </c>
      <c r="B153" s="45" t="s">
        <v>282</v>
      </c>
      <c r="C153" s="46" t="s">
        <v>283</v>
      </c>
      <c r="D153" s="47" t="s">
        <v>577</v>
      </c>
      <c r="E153" s="48" t="s">
        <v>595</v>
      </c>
      <c r="F153" s="47" t="s">
        <v>562</v>
      </c>
      <c r="G153" s="47" t="s">
        <v>562</v>
      </c>
      <c r="H153" s="47" t="s">
        <v>562</v>
      </c>
      <c r="I153" s="47" t="s">
        <v>573</v>
      </c>
      <c r="J153" s="49"/>
    </row>
    <row r="154" spans="1:10" ht="13.5" x14ac:dyDescent="0.3">
      <c r="A154" s="14">
        <v>45915.446180671293</v>
      </c>
      <c r="B154" s="45" t="s">
        <v>1295</v>
      </c>
      <c r="C154" s="46" t="s">
        <v>1296</v>
      </c>
      <c r="D154" s="47" t="s">
        <v>577</v>
      </c>
      <c r="E154" s="48" t="s">
        <v>1487</v>
      </c>
      <c r="F154" s="47" t="s">
        <v>562</v>
      </c>
      <c r="G154" s="47" t="s">
        <v>562</v>
      </c>
      <c r="H154" s="47" t="s">
        <v>721</v>
      </c>
      <c r="I154" s="47" t="s">
        <v>573</v>
      </c>
      <c r="J154" s="49"/>
    </row>
    <row r="155" spans="1:10" ht="13.5" x14ac:dyDescent="0.3">
      <c r="A155" s="14">
        <v>45909.410322233802</v>
      </c>
      <c r="B155" s="45" t="s">
        <v>1099</v>
      </c>
      <c r="C155" s="46" t="s">
        <v>1417</v>
      </c>
      <c r="D155" s="47" t="s">
        <v>577</v>
      </c>
      <c r="E155" s="48" t="s">
        <v>1101</v>
      </c>
      <c r="F155" s="47" t="s">
        <v>562</v>
      </c>
      <c r="G155" s="47" t="s">
        <v>562</v>
      </c>
      <c r="H155" s="47" t="s">
        <v>721</v>
      </c>
      <c r="I155" s="47" t="s">
        <v>721</v>
      </c>
      <c r="J155" s="49"/>
    </row>
    <row r="156" spans="1:10" ht="13.5" x14ac:dyDescent="0.3">
      <c r="A156" s="14">
        <v>45908.648564733798</v>
      </c>
      <c r="B156" s="45" t="s">
        <v>1040</v>
      </c>
      <c r="C156" s="46" t="s">
        <v>1041</v>
      </c>
      <c r="D156" s="47" t="s">
        <v>577</v>
      </c>
      <c r="E156" s="48" t="s">
        <v>1360</v>
      </c>
      <c r="F156" s="47" t="s">
        <v>562</v>
      </c>
      <c r="G156" s="47" t="s">
        <v>562</v>
      </c>
      <c r="H156" s="47" t="s">
        <v>721</v>
      </c>
      <c r="I156" s="47" t="s">
        <v>573</v>
      </c>
      <c r="J156" s="49"/>
    </row>
    <row r="157" spans="1:10" ht="13.5" x14ac:dyDescent="0.3">
      <c r="A157" s="14">
        <v>45908.365279039353</v>
      </c>
      <c r="B157" s="45" t="s">
        <v>927</v>
      </c>
      <c r="C157" s="46" t="s">
        <v>928</v>
      </c>
      <c r="D157" s="47" t="s">
        <v>577</v>
      </c>
      <c r="E157" s="48" t="s">
        <v>1351</v>
      </c>
      <c r="F157" s="47" t="s">
        <v>562</v>
      </c>
      <c r="G157" s="47" t="s">
        <v>562</v>
      </c>
      <c r="H157" s="47" t="s">
        <v>721</v>
      </c>
      <c r="I157" s="47" t="s">
        <v>721</v>
      </c>
      <c r="J157" s="49"/>
    </row>
    <row r="158" spans="1:10" ht="13.5" x14ac:dyDescent="0.3">
      <c r="A158" s="14">
        <v>45909.362070381947</v>
      </c>
      <c r="B158" s="45" t="s">
        <v>1079</v>
      </c>
      <c r="C158" s="46" t="s">
        <v>1080</v>
      </c>
      <c r="D158" s="47" t="s">
        <v>577</v>
      </c>
      <c r="E158" s="48" t="s">
        <v>1368</v>
      </c>
      <c r="F158" s="47" t="s">
        <v>562</v>
      </c>
      <c r="G158" s="47" t="s">
        <v>562</v>
      </c>
      <c r="H158" s="47" t="s">
        <v>721</v>
      </c>
      <c r="I158" s="47" t="s">
        <v>573</v>
      </c>
      <c r="J158" s="49"/>
    </row>
    <row r="159" spans="1:10" ht="13.5" x14ac:dyDescent="0.3">
      <c r="A159" s="14">
        <v>45912.555684583334</v>
      </c>
      <c r="B159" s="45" t="s">
        <v>1271</v>
      </c>
      <c r="C159" s="46" t="s">
        <v>1429</v>
      </c>
      <c r="D159" s="47" t="s">
        <v>577</v>
      </c>
      <c r="E159" s="48" t="s">
        <v>1484</v>
      </c>
      <c r="F159" s="47" t="s">
        <v>562</v>
      </c>
      <c r="G159" s="47" t="s">
        <v>562</v>
      </c>
      <c r="H159" s="47" t="s">
        <v>562</v>
      </c>
      <c r="I159" s="47" t="s">
        <v>573</v>
      </c>
      <c r="J159" s="49"/>
    </row>
    <row r="160" spans="1:10" ht="13.5" x14ac:dyDescent="0.3">
      <c r="A160" s="14">
        <v>45909.355723287037</v>
      </c>
      <c r="B160" s="45" t="s">
        <v>1073</v>
      </c>
      <c r="C160" s="46" t="s">
        <v>1074</v>
      </c>
      <c r="D160" s="47" t="s">
        <v>577</v>
      </c>
      <c r="E160" s="48" t="s">
        <v>1075</v>
      </c>
      <c r="F160" s="47" t="s">
        <v>562</v>
      </c>
      <c r="G160" s="47" t="s">
        <v>562</v>
      </c>
      <c r="H160" s="47" t="s">
        <v>721</v>
      </c>
      <c r="I160" s="47" t="s">
        <v>721</v>
      </c>
      <c r="J160" s="49"/>
    </row>
    <row r="161" spans="1:10" ht="13.5" x14ac:dyDescent="0.3">
      <c r="A161" s="14">
        <v>45909.583213368052</v>
      </c>
      <c r="B161" s="45" t="s">
        <v>1129</v>
      </c>
      <c r="C161" s="46" t="s">
        <v>1419</v>
      </c>
      <c r="D161" s="47" t="s">
        <v>577</v>
      </c>
      <c r="E161" s="48" t="s">
        <v>1371</v>
      </c>
      <c r="F161" s="47" t="s">
        <v>562</v>
      </c>
      <c r="G161" s="47" t="s">
        <v>562</v>
      </c>
      <c r="H161" s="47" t="s">
        <v>721</v>
      </c>
      <c r="I161" s="47" t="s">
        <v>721</v>
      </c>
      <c r="J161" s="49"/>
    </row>
    <row r="162" spans="1:10" ht="13.5" x14ac:dyDescent="0.3">
      <c r="A162" s="14">
        <v>45908.576149930552</v>
      </c>
      <c r="B162" s="45" t="s">
        <v>980</v>
      </c>
      <c r="C162" s="46" t="s">
        <v>981</v>
      </c>
      <c r="D162" s="47" t="s">
        <v>577</v>
      </c>
      <c r="E162" s="48" t="s">
        <v>982</v>
      </c>
      <c r="F162" s="47" t="s">
        <v>562</v>
      </c>
      <c r="G162" s="47" t="s">
        <v>562</v>
      </c>
      <c r="H162" s="47" t="s">
        <v>721</v>
      </c>
      <c r="I162" s="47" t="s">
        <v>721</v>
      </c>
      <c r="J162" s="49"/>
    </row>
    <row r="163" spans="1:10" ht="13.5" x14ac:dyDescent="0.3">
      <c r="A163" s="14">
        <v>45908.440073703707</v>
      </c>
      <c r="B163" s="45" t="s">
        <v>946</v>
      </c>
      <c r="C163" s="46" t="s">
        <v>947</v>
      </c>
      <c r="D163" s="47" t="s">
        <v>577</v>
      </c>
      <c r="E163" s="48" t="s">
        <v>1455</v>
      </c>
      <c r="F163" s="47" t="s">
        <v>562</v>
      </c>
      <c r="G163" s="47" t="s">
        <v>562</v>
      </c>
      <c r="H163" s="47" t="s">
        <v>721</v>
      </c>
      <c r="I163" s="47" t="s">
        <v>721</v>
      </c>
      <c r="J163" s="49"/>
    </row>
    <row r="164" spans="1:10" ht="13.5" x14ac:dyDescent="0.3">
      <c r="A164" s="14">
        <v>45905.683844155094</v>
      </c>
      <c r="B164" s="45" t="s">
        <v>910</v>
      </c>
      <c r="C164" s="46" t="s">
        <v>1397</v>
      </c>
      <c r="D164" s="47" t="s">
        <v>577</v>
      </c>
      <c r="E164" s="48" t="s">
        <v>1451</v>
      </c>
      <c r="F164" s="47" t="s">
        <v>721</v>
      </c>
      <c r="G164" s="47" t="s">
        <v>562</v>
      </c>
      <c r="H164" s="47" t="s">
        <v>721</v>
      </c>
      <c r="I164" s="47" t="s">
        <v>721</v>
      </c>
      <c r="J164" s="49"/>
    </row>
    <row r="165" spans="1:10" ht="13.5" x14ac:dyDescent="0.3">
      <c r="A165" s="11">
        <v>45889.619168784724</v>
      </c>
      <c r="B165" s="45" t="s">
        <v>242</v>
      </c>
      <c r="C165" s="46" t="s">
        <v>243</v>
      </c>
      <c r="D165" s="47" t="s">
        <v>593</v>
      </c>
      <c r="E165" s="48" t="s">
        <v>662</v>
      </c>
      <c r="F165" s="47" t="s">
        <v>562</v>
      </c>
      <c r="G165" s="47" t="s">
        <v>562</v>
      </c>
      <c r="H165" s="47" t="s">
        <v>562</v>
      </c>
      <c r="I165" s="47" t="s">
        <v>573</v>
      </c>
      <c r="J165" s="49" t="s">
        <v>562</v>
      </c>
    </row>
    <row r="166" spans="1:10" ht="13.5" x14ac:dyDescent="0.3">
      <c r="A166" s="14">
        <v>45909.477631956019</v>
      </c>
      <c r="B166" s="45" t="s">
        <v>248</v>
      </c>
      <c r="C166" s="46" t="s">
        <v>249</v>
      </c>
      <c r="D166" s="47" t="s">
        <v>593</v>
      </c>
      <c r="E166" s="48" t="s">
        <v>663</v>
      </c>
      <c r="F166" s="47" t="s">
        <v>562</v>
      </c>
      <c r="G166" s="47" t="s">
        <v>562</v>
      </c>
      <c r="H166" s="47" t="s">
        <v>721</v>
      </c>
      <c r="I166" s="47" t="s">
        <v>585</v>
      </c>
      <c r="J166" s="49" t="s">
        <v>562</v>
      </c>
    </row>
    <row r="167" spans="1:10" ht="13.5" x14ac:dyDescent="0.3">
      <c r="A167" s="14">
        <v>45908.652649398151</v>
      </c>
      <c r="B167" s="45" t="s">
        <v>433</v>
      </c>
      <c r="C167" s="46" t="s">
        <v>434</v>
      </c>
      <c r="D167" s="47" t="s">
        <v>593</v>
      </c>
      <c r="E167" s="48" t="s">
        <v>700</v>
      </c>
      <c r="F167" s="47" t="s">
        <v>562</v>
      </c>
      <c r="G167" s="47" t="s">
        <v>562</v>
      </c>
      <c r="H167" s="47" t="s">
        <v>562</v>
      </c>
      <c r="I167" s="47" t="s">
        <v>573</v>
      </c>
      <c r="J167" s="49" t="s">
        <v>562</v>
      </c>
    </row>
    <row r="168" spans="1:10" ht="13.5" x14ac:dyDescent="0.3">
      <c r="A168" s="11">
        <v>45896.447226701392</v>
      </c>
      <c r="B168" s="45" t="s">
        <v>506</v>
      </c>
      <c r="C168" s="46" t="s">
        <v>507</v>
      </c>
      <c r="D168" s="47" t="s">
        <v>593</v>
      </c>
      <c r="E168" s="48" t="s">
        <v>609</v>
      </c>
      <c r="F168" s="47" t="s">
        <v>562</v>
      </c>
      <c r="G168" s="47" t="s">
        <v>562</v>
      </c>
      <c r="H168" s="47" t="s">
        <v>721</v>
      </c>
      <c r="I168" s="47" t="s">
        <v>721</v>
      </c>
      <c r="J168" s="49"/>
    </row>
    <row r="169" spans="1:10" ht="13.5" x14ac:dyDescent="0.3">
      <c r="A169" s="11">
        <v>45891.732067025463</v>
      </c>
      <c r="B169" s="45" t="s">
        <v>418</v>
      </c>
      <c r="C169" s="46" t="s">
        <v>419</v>
      </c>
      <c r="D169" s="47" t="s">
        <v>593</v>
      </c>
      <c r="E169" s="48" t="s">
        <v>694</v>
      </c>
      <c r="F169" s="47" t="s">
        <v>562</v>
      </c>
      <c r="G169" s="47" t="s">
        <v>562</v>
      </c>
      <c r="H169" s="47" t="s">
        <v>562</v>
      </c>
      <c r="I169" s="47" t="s">
        <v>573</v>
      </c>
      <c r="J169" s="49" t="s">
        <v>562</v>
      </c>
    </row>
    <row r="170" spans="1:10" ht="13.5" x14ac:dyDescent="0.3">
      <c r="A170" s="11">
        <v>45890.632754456019</v>
      </c>
      <c r="B170" s="45" t="s">
        <v>346</v>
      </c>
      <c r="C170" s="46" t="s">
        <v>542</v>
      </c>
      <c r="D170" s="47" t="s">
        <v>593</v>
      </c>
      <c r="E170" s="48" t="s">
        <v>678</v>
      </c>
      <c r="F170" s="47" t="s">
        <v>562</v>
      </c>
      <c r="G170" s="47" t="s">
        <v>562</v>
      </c>
      <c r="H170" s="47" t="s">
        <v>721</v>
      </c>
      <c r="I170" s="47" t="s">
        <v>721</v>
      </c>
      <c r="J170" s="49" t="s">
        <v>562</v>
      </c>
    </row>
    <row r="171" spans="1:10" ht="13.5" x14ac:dyDescent="0.3">
      <c r="A171" s="11">
        <v>45895.684361122687</v>
      </c>
      <c r="B171" s="45" t="s">
        <v>471</v>
      </c>
      <c r="C171" s="46" t="s">
        <v>472</v>
      </c>
      <c r="D171" s="47" t="s">
        <v>593</v>
      </c>
      <c r="E171" s="48" t="s">
        <v>710</v>
      </c>
      <c r="F171" s="47" t="s">
        <v>562</v>
      </c>
      <c r="G171" s="47" t="s">
        <v>562</v>
      </c>
      <c r="H171" s="47" t="s">
        <v>562</v>
      </c>
      <c r="I171" s="47" t="s">
        <v>721</v>
      </c>
      <c r="J171" s="49" t="s">
        <v>562</v>
      </c>
    </row>
    <row r="172" spans="1:10" ht="13.5" x14ac:dyDescent="0.3">
      <c r="A172" s="14">
        <v>45909.657133738423</v>
      </c>
      <c r="B172" s="45" t="s">
        <v>1147</v>
      </c>
      <c r="C172" s="46" t="s">
        <v>1422</v>
      </c>
      <c r="D172" s="47" t="s">
        <v>593</v>
      </c>
      <c r="E172" s="48" t="s">
        <v>1473</v>
      </c>
      <c r="F172" s="47" t="s">
        <v>562</v>
      </c>
      <c r="G172" s="47" t="s">
        <v>562</v>
      </c>
      <c r="H172" s="47" t="s">
        <v>721</v>
      </c>
      <c r="I172" s="47" t="s">
        <v>721</v>
      </c>
      <c r="J172" s="49"/>
    </row>
    <row r="173" spans="1:10" ht="13.5" x14ac:dyDescent="0.3">
      <c r="A173" s="11">
        <v>45890.552936655091</v>
      </c>
      <c r="B173" s="45" t="s">
        <v>326</v>
      </c>
      <c r="C173" s="46" t="s">
        <v>327</v>
      </c>
      <c r="D173" s="47" t="s">
        <v>593</v>
      </c>
      <c r="E173" s="48" t="s">
        <v>673</v>
      </c>
      <c r="F173" s="47" t="s">
        <v>562</v>
      </c>
      <c r="G173" s="47" t="s">
        <v>562</v>
      </c>
      <c r="H173" s="47" t="s">
        <v>562</v>
      </c>
      <c r="I173" s="47" t="s">
        <v>721</v>
      </c>
      <c r="J173" s="49" t="s">
        <v>562</v>
      </c>
    </row>
    <row r="174" spans="1:10" ht="13.5" x14ac:dyDescent="0.3">
      <c r="A174" s="11">
        <v>45895.718847222219</v>
      </c>
      <c r="B174" s="45" t="s">
        <v>481</v>
      </c>
      <c r="C174" s="46" t="s">
        <v>530</v>
      </c>
      <c r="D174" s="47" t="s">
        <v>593</v>
      </c>
      <c r="E174" s="48" t="s">
        <v>712</v>
      </c>
      <c r="F174" s="47" t="s">
        <v>562</v>
      </c>
      <c r="G174" s="47" t="s">
        <v>562</v>
      </c>
      <c r="H174" s="47" t="s">
        <v>562</v>
      </c>
      <c r="I174" s="47" t="s">
        <v>573</v>
      </c>
      <c r="J174" s="49" t="s">
        <v>562</v>
      </c>
    </row>
    <row r="175" spans="1:10" ht="13.5" x14ac:dyDescent="0.3">
      <c r="A175" s="14">
        <v>45910.429256932868</v>
      </c>
      <c r="B175" s="45" t="s">
        <v>1177</v>
      </c>
      <c r="C175" s="46" t="s">
        <v>1178</v>
      </c>
      <c r="D175" s="47" t="s">
        <v>593</v>
      </c>
      <c r="E175" s="48" t="s">
        <v>1598</v>
      </c>
      <c r="F175" s="47" t="s">
        <v>562</v>
      </c>
      <c r="G175" s="47" t="s">
        <v>562</v>
      </c>
      <c r="H175" s="47" t="s">
        <v>721</v>
      </c>
      <c r="I175" s="47" t="s">
        <v>721</v>
      </c>
      <c r="J175" s="49"/>
    </row>
    <row r="176" spans="1:10" ht="13.5" x14ac:dyDescent="0.3">
      <c r="A176" s="11">
        <v>45890.367823344903</v>
      </c>
      <c r="B176" s="45" t="s">
        <v>298</v>
      </c>
      <c r="C176" s="46" t="s">
        <v>299</v>
      </c>
      <c r="D176" s="47" t="s">
        <v>593</v>
      </c>
      <c r="E176" s="48" t="s">
        <v>612</v>
      </c>
      <c r="F176" s="47" t="s">
        <v>562</v>
      </c>
      <c r="G176" s="47" t="s">
        <v>562</v>
      </c>
      <c r="H176" s="47" t="s">
        <v>721</v>
      </c>
      <c r="I176" s="47" t="s">
        <v>721</v>
      </c>
      <c r="J176" s="49" t="s">
        <v>562</v>
      </c>
    </row>
    <row r="177" spans="1:10" ht="13.5" x14ac:dyDescent="0.3">
      <c r="A177" s="55">
        <v>45919.434814814813</v>
      </c>
      <c r="B177" s="45" t="s">
        <v>1596</v>
      </c>
      <c r="C177" s="46" t="s">
        <v>1597</v>
      </c>
      <c r="D177" s="47" t="s">
        <v>593</v>
      </c>
      <c r="E177" s="48" t="s">
        <v>1648</v>
      </c>
      <c r="F177" s="47" t="s">
        <v>562</v>
      </c>
      <c r="G177" s="47" t="s">
        <v>562</v>
      </c>
      <c r="H177" s="47" t="s">
        <v>562</v>
      </c>
      <c r="I177" s="47" t="s">
        <v>721</v>
      </c>
      <c r="J177" s="49"/>
    </row>
    <row r="178" spans="1:10" ht="13.5" x14ac:dyDescent="0.3">
      <c r="A178" s="14">
        <v>45908.623539386579</v>
      </c>
      <c r="B178" s="45" t="s">
        <v>1028</v>
      </c>
      <c r="C178" s="46" t="s">
        <v>1029</v>
      </c>
      <c r="D178" s="47" t="s">
        <v>593</v>
      </c>
      <c r="E178" s="48" t="s">
        <v>1030</v>
      </c>
      <c r="F178" s="47" t="s">
        <v>562</v>
      </c>
      <c r="G178" s="47" t="s">
        <v>562</v>
      </c>
      <c r="H178" s="47" t="s">
        <v>721</v>
      </c>
      <c r="I178" s="47" t="s">
        <v>721</v>
      </c>
      <c r="J178" s="49"/>
    </row>
    <row r="179" spans="1:10" ht="13.5" x14ac:dyDescent="0.3">
      <c r="A179" s="14">
        <v>45908.614916458333</v>
      </c>
      <c r="B179" s="45" t="s">
        <v>1019</v>
      </c>
      <c r="C179" s="46" t="s">
        <v>1412</v>
      </c>
      <c r="D179" s="47" t="s">
        <v>593</v>
      </c>
      <c r="E179" s="48" t="s">
        <v>1460</v>
      </c>
      <c r="F179" s="47" t="s">
        <v>562</v>
      </c>
      <c r="G179" s="47" t="s">
        <v>562</v>
      </c>
      <c r="H179" s="47" t="s">
        <v>721</v>
      </c>
      <c r="I179" s="47" t="s">
        <v>721</v>
      </c>
      <c r="J179" s="49"/>
    </row>
    <row r="180" spans="1:10" ht="13.5" x14ac:dyDescent="0.3">
      <c r="A180" s="14">
        <v>45908.70851675926</v>
      </c>
      <c r="B180" s="45" t="s">
        <v>1057</v>
      </c>
      <c r="C180" s="46" t="s">
        <v>1058</v>
      </c>
      <c r="D180" s="47" t="s">
        <v>593</v>
      </c>
      <c r="E180" s="48" t="s">
        <v>1462</v>
      </c>
      <c r="F180" s="47" t="s">
        <v>562</v>
      </c>
      <c r="G180" s="47" t="s">
        <v>562</v>
      </c>
      <c r="H180" s="47" t="s">
        <v>721</v>
      </c>
      <c r="I180" s="47" t="s">
        <v>721</v>
      </c>
      <c r="J180" s="49"/>
    </row>
    <row r="181" spans="1:10" ht="13.5" x14ac:dyDescent="0.3">
      <c r="A181" s="55">
        <v>46225.719236111108</v>
      </c>
      <c r="B181" s="45" t="s">
        <v>228</v>
      </c>
      <c r="C181" s="46" t="s">
        <v>229</v>
      </c>
      <c r="D181" s="47" t="s">
        <v>574</v>
      </c>
      <c r="E181" s="48" t="s">
        <v>1639</v>
      </c>
      <c r="F181" s="47" t="s">
        <v>562</v>
      </c>
      <c r="G181" s="47" t="s">
        <v>562</v>
      </c>
      <c r="H181" s="47" t="s">
        <v>721</v>
      </c>
      <c r="I181" s="47" t="s">
        <v>721</v>
      </c>
      <c r="J181" s="49" t="s">
        <v>562</v>
      </c>
    </row>
    <row r="182" spans="1:10" ht="13.5" x14ac:dyDescent="0.3">
      <c r="A182" s="11">
        <v>45889.693418912037</v>
      </c>
      <c r="B182" s="45" t="s">
        <v>278</v>
      </c>
      <c r="C182" s="46" t="s">
        <v>543</v>
      </c>
      <c r="D182" s="47" t="s">
        <v>574</v>
      </c>
      <c r="E182" s="48" t="s">
        <v>569</v>
      </c>
      <c r="F182" s="47" t="s">
        <v>562</v>
      </c>
      <c r="G182" s="47" t="s">
        <v>562</v>
      </c>
      <c r="H182" s="47" t="s">
        <v>721</v>
      </c>
      <c r="I182" s="47" t="s">
        <v>573</v>
      </c>
      <c r="J182" s="49" t="s">
        <v>562</v>
      </c>
    </row>
    <row r="183" spans="1:10" ht="13.5" x14ac:dyDescent="0.3">
      <c r="A183" s="11">
        <v>45889.689562083338</v>
      </c>
      <c r="B183" s="45" t="s">
        <v>273</v>
      </c>
      <c r="C183" s="46" t="s">
        <v>274</v>
      </c>
      <c r="D183" s="47" t="s">
        <v>574</v>
      </c>
      <c r="E183" s="48" t="s">
        <v>667</v>
      </c>
      <c r="F183" s="47" t="s">
        <v>562</v>
      </c>
      <c r="G183" s="47" t="s">
        <v>562</v>
      </c>
      <c r="H183" s="47" t="s">
        <v>562</v>
      </c>
      <c r="I183" s="47" t="s">
        <v>721</v>
      </c>
      <c r="J183" s="49" t="s">
        <v>562</v>
      </c>
    </row>
    <row r="184" spans="1:10" ht="13.5" x14ac:dyDescent="0.3">
      <c r="A184" s="11">
        <v>45896.622141296291</v>
      </c>
      <c r="B184" s="45" t="s">
        <v>513</v>
      </c>
      <c r="C184" s="46" t="s">
        <v>514</v>
      </c>
      <c r="D184" s="47" t="s">
        <v>574</v>
      </c>
      <c r="E184" s="48" t="s">
        <v>719</v>
      </c>
      <c r="F184" s="47" t="s">
        <v>562</v>
      </c>
      <c r="G184" s="47" t="s">
        <v>562</v>
      </c>
      <c r="H184" s="47" t="s">
        <v>721</v>
      </c>
      <c r="I184" s="47" t="s">
        <v>721</v>
      </c>
      <c r="J184" s="49" t="s">
        <v>562</v>
      </c>
    </row>
    <row r="185" spans="1:10" ht="13.5" x14ac:dyDescent="0.3">
      <c r="A185" s="11">
        <v>45895.676537685184</v>
      </c>
      <c r="B185" s="45" t="s">
        <v>460</v>
      </c>
      <c r="C185" s="46" t="s">
        <v>533</v>
      </c>
      <c r="D185" s="47" t="s">
        <v>574</v>
      </c>
      <c r="E185" s="48" t="s">
        <v>706</v>
      </c>
      <c r="F185" s="47" t="s">
        <v>562</v>
      </c>
      <c r="G185" s="47" t="s">
        <v>562</v>
      </c>
      <c r="H185" s="47" t="s">
        <v>721</v>
      </c>
      <c r="I185" s="47" t="s">
        <v>721</v>
      </c>
      <c r="J185" s="49" t="s">
        <v>562</v>
      </c>
    </row>
    <row r="186" spans="1:10" ht="13.5" x14ac:dyDescent="0.3">
      <c r="A186" s="11">
        <v>45896.43009011574</v>
      </c>
      <c r="B186" s="45" t="s">
        <v>503</v>
      </c>
      <c r="C186" s="46" t="s">
        <v>534</v>
      </c>
      <c r="D186" s="47" t="s">
        <v>574</v>
      </c>
      <c r="E186" s="48" t="s">
        <v>505</v>
      </c>
      <c r="F186" s="47" t="s">
        <v>562</v>
      </c>
      <c r="G186" s="47" t="s">
        <v>562</v>
      </c>
      <c r="H186" s="47" t="s">
        <v>562</v>
      </c>
      <c r="I186" s="47" t="s">
        <v>721</v>
      </c>
      <c r="J186" s="49" t="s">
        <v>562</v>
      </c>
    </row>
    <row r="187" spans="1:10" ht="13.5" x14ac:dyDescent="0.3">
      <c r="A187" s="11">
        <v>45889.555999525459</v>
      </c>
      <c r="B187" s="45" t="s">
        <v>204</v>
      </c>
      <c r="C187" s="46" t="s">
        <v>728</v>
      </c>
      <c r="D187" s="47" t="s">
        <v>574</v>
      </c>
      <c r="E187" s="48" t="s">
        <v>655</v>
      </c>
      <c r="F187" s="47" t="s">
        <v>562</v>
      </c>
      <c r="G187" s="47" t="s">
        <v>562</v>
      </c>
      <c r="H187" s="47" t="s">
        <v>721</v>
      </c>
      <c r="I187" s="47" t="s">
        <v>585</v>
      </c>
      <c r="J187" s="49" t="s">
        <v>562</v>
      </c>
    </row>
    <row r="188" spans="1:10" ht="13.5" x14ac:dyDescent="0.3">
      <c r="A188" s="11">
        <v>45895.67961871528</v>
      </c>
      <c r="B188" s="45" t="s">
        <v>463</v>
      </c>
      <c r="C188" s="46" t="s">
        <v>464</v>
      </c>
      <c r="D188" s="47" t="s">
        <v>574</v>
      </c>
      <c r="E188" s="48" t="s">
        <v>707</v>
      </c>
      <c r="F188" s="47" t="s">
        <v>562</v>
      </c>
      <c r="G188" s="47" t="s">
        <v>562</v>
      </c>
      <c r="H188" s="47" t="s">
        <v>721</v>
      </c>
      <c r="I188" s="47" t="s">
        <v>721</v>
      </c>
      <c r="J188" s="49" t="s">
        <v>562</v>
      </c>
    </row>
    <row r="189" spans="1:10" ht="13.5" x14ac:dyDescent="0.3">
      <c r="A189" s="11">
        <v>45889.491404606481</v>
      </c>
      <c r="B189" s="45" t="s">
        <v>114</v>
      </c>
      <c r="C189" s="46" t="s">
        <v>115</v>
      </c>
      <c r="D189" s="47" t="s">
        <v>574</v>
      </c>
      <c r="E189" s="48" t="s">
        <v>642</v>
      </c>
      <c r="F189" s="47" t="s">
        <v>562</v>
      </c>
      <c r="G189" s="47" t="s">
        <v>562</v>
      </c>
      <c r="H189" s="47" t="s">
        <v>721</v>
      </c>
      <c r="I189" s="47" t="s">
        <v>573</v>
      </c>
      <c r="J189" s="49" t="s">
        <v>562</v>
      </c>
    </row>
    <row r="190" spans="1:10" ht="13.5" x14ac:dyDescent="0.3">
      <c r="A190" s="11">
        <v>45891.855764560183</v>
      </c>
      <c r="B190" s="45" t="s">
        <v>426</v>
      </c>
      <c r="C190" s="46" t="s">
        <v>427</v>
      </c>
      <c r="D190" s="47" t="s">
        <v>574</v>
      </c>
      <c r="E190" s="48" t="s">
        <v>697</v>
      </c>
      <c r="F190" s="47" t="s">
        <v>562</v>
      </c>
      <c r="G190" s="47" t="s">
        <v>562</v>
      </c>
      <c r="H190" s="47" t="s">
        <v>562</v>
      </c>
      <c r="I190" s="47" t="s">
        <v>573</v>
      </c>
      <c r="J190" s="49" t="s">
        <v>562</v>
      </c>
    </row>
    <row r="191" spans="1:10" ht="13.5" x14ac:dyDescent="0.3">
      <c r="A191" s="11">
        <v>45889.468414340277</v>
      </c>
      <c r="B191" s="45" t="s">
        <v>61</v>
      </c>
      <c r="C191" s="46" t="s">
        <v>545</v>
      </c>
      <c r="D191" s="47" t="s">
        <v>574</v>
      </c>
      <c r="E191" s="48" t="s">
        <v>633</v>
      </c>
      <c r="F191" s="47" t="s">
        <v>562</v>
      </c>
      <c r="G191" s="47" t="s">
        <v>562</v>
      </c>
      <c r="H191" s="47" t="s">
        <v>721</v>
      </c>
      <c r="I191" s="47" t="s">
        <v>721</v>
      </c>
      <c r="J191" s="49" t="s">
        <v>562</v>
      </c>
    </row>
    <row r="192" spans="1:10" ht="13.5" x14ac:dyDescent="0.3">
      <c r="A192" s="11">
        <v>45889.491517314818</v>
      </c>
      <c r="B192" s="45" t="s">
        <v>117</v>
      </c>
      <c r="C192" s="46" t="s">
        <v>531</v>
      </c>
      <c r="D192" s="47" t="s">
        <v>574</v>
      </c>
      <c r="E192" s="48" t="s">
        <v>643</v>
      </c>
      <c r="F192" s="47" t="s">
        <v>562</v>
      </c>
      <c r="G192" s="47" t="s">
        <v>562</v>
      </c>
      <c r="H192" s="47" t="s">
        <v>721</v>
      </c>
      <c r="I192" s="47" t="s">
        <v>721</v>
      </c>
      <c r="J192" s="49" t="s">
        <v>562</v>
      </c>
    </row>
    <row r="193" spans="1:10" ht="13.5" x14ac:dyDescent="0.3">
      <c r="A193" s="11">
        <v>45890.721719548616</v>
      </c>
      <c r="B193" s="45" t="s">
        <v>352</v>
      </c>
      <c r="C193" s="46" t="s">
        <v>353</v>
      </c>
      <c r="D193" s="47" t="s">
        <v>574</v>
      </c>
      <c r="E193" s="48" t="s">
        <v>680</v>
      </c>
      <c r="F193" s="47" t="s">
        <v>562</v>
      </c>
      <c r="G193" s="47" t="s">
        <v>562</v>
      </c>
      <c r="H193" s="47" t="s">
        <v>562</v>
      </c>
      <c r="I193" s="47" t="s">
        <v>573</v>
      </c>
      <c r="J193" s="49" t="s">
        <v>562</v>
      </c>
    </row>
    <row r="194" spans="1:10" ht="13.5" x14ac:dyDescent="0.3">
      <c r="A194" s="11">
        <v>45890.722243668977</v>
      </c>
      <c r="B194" s="45" t="s">
        <v>355</v>
      </c>
      <c r="C194" s="46" t="s">
        <v>356</v>
      </c>
      <c r="D194" s="47" t="s">
        <v>574</v>
      </c>
      <c r="E194" s="48" t="s">
        <v>681</v>
      </c>
      <c r="F194" s="47" t="s">
        <v>562</v>
      </c>
      <c r="G194" s="47" t="s">
        <v>562</v>
      </c>
      <c r="H194" s="47" t="s">
        <v>562</v>
      </c>
      <c r="I194" s="47" t="s">
        <v>573</v>
      </c>
      <c r="J194" s="49" t="s">
        <v>562</v>
      </c>
    </row>
    <row r="195" spans="1:10" ht="13.5" x14ac:dyDescent="0.3">
      <c r="A195" s="11">
        <v>45897.62991131944</v>
      </c>
      <c r="B195" s="45" t="s">
        <v>547</v>
      </c>
      <c r="C195" s="46" t="s">
        <v>548</v>
      </c>
      <c r="D195" s="50" t="s">
        <v>551</v>
      </c>
      <c r="E195" s="48" t="s">
        <v>750</v>
      </c>
      <c r="F195" s="47" t="s">
        <v>720</v>
      </c>
      <c r="G195" s="47" t="s">
        <v>720</v>
      </c>
      <c r="H195" s="47" t="s">
        <v>749</v>
      </c>
      <c r="I195" s="47" t="s">
        <v>749</v>
      </c>
      <c r="J195" s="49" t="s">
        <v>562</v>
      </c>
    </row>
    <row r="196" spans="1:10" ht="13.5" x14ac:dyDescent="0.3">
      <c r="A196" s="11">
        <v>45889.450947777776</v>
      </c>
      <c r="B196" s="45" t="s">
        <v>17</v>
      </c>
      <c r="C196" s="46" t="s">
        <v>549</v>
      </c>
      <c r="D196" s="47" t="s">
        <v>574</v>
      </c>
      <c r="E196" s="48" t="s">
        <v>625</v>
      </c>
      <c r="F196" s="47" t="s">
        <v>562</v>
      </c>
      <c r="G196" s="47" t="s">
        <v>562</v>
      </c>
      <c r="H196" s="47" t="s">
        <v>562</v>
      </c>
      <c r="I196" s="47" t="s">
        <v>573</v>
      </c>
      <c r="J196" s="49" t="s">
        <v>562</v>
      </c>
    </row>
    <row r="197" spans="1:10" ht="13.5" x14ac:dyDescent="0.3">
      <c r="A197" s="11">
        <v>45939.641435185185</v>
      </c>
      <c r="B197" s="45" t="s">
        <v>195</v>
      </c>
      <c r="C197" s="46" t="s">
        <v>196</v>
      </c>
      <c r="D197" s="47" t="s">
        <v>574</v>
      </c>
      <c r="E197" s="48" t="s">
        <v>653</v>
      </c>
      <c r="F197" s="47" t="s">
        <v>562</v>
      </c>
      <c r="G197" s="47" t="s">
        <v>562</v>
      </c>
      <c r="H197" s="47" t="s">
        <v>721</v>
      </c>
      <c r="I197" s="47" t="s">
        <v>721</v>
      </c>
      <c r="J197" s="49" t="s">
        <v>562</v>
      </c>
    </row>
    <row r="198" spans="1:10" ht="13.5" x14ac:dyDescent="0.3">
      <c r="A198" s="54">
        <v>45890.721199490741</v>
      </c>
      <c r="B198" s="45" t="s">
        <v>349</v>
      </c>
      <c r="C198" s="46" t="s">
        <v>350</v>
      </c>
      <c r="D198" s="47" t="s">
        <v>574</v>
      </c>
      <c r="E198" s="48" t="s">
        <v>679</v>
      </c>
      <c r="F198" s="47" t="s">
        <v>562</v>
      </c>
      <c r="G198" s="47" t="s">
        <v>562</v>
      </c>
      <c r="H198" s="47" t="s">
        <v>562</v>
      </c>
      <c r="I198" s="47" t="s">
        <v>573</v>
      </c>
      <c r="J198" s="49" t="s">
        <v>562</v>
      </c>
    </row>
    <row r="199" spans="1:10" ht="13.5" x14ac:dyDescent="0.3">
      <c r="A199" s="11">
        <v>45889.529169375004</v>
      </c>
      <c r="B199" s="45" t="s">
        <v>185</v>
      </c>
      <c r="C199" s="46" t="s">
        <v>517</v>
      </c>
      <c r="D199" s="47" t="s">
        <v>574</v>
      </c>
      <c r="E199" s="48" t="s">
        <v>650</v>
      </c>
      <c r="F199" s="47" t="s">
        <v>562</v>
      </c>
      <c r="G199" s="47" t="s">
        <v>562</v>
      </c>
      <c r="H199" s="47" t="s">
        <v>562</v>
      </c>
      <c r="I199" s="47" t="s">
        <v>721</v>
      </c>
      <c r="J199" s="49" t="s">
        <v>562</v>
      </c>
    </row>
    <row r="200" spans="1:10" ht="13.5" x14ac:dyDescent="0.3">
      <c r="A200" s="11">
        <v>45895.72136142361</v>
      </c>
      <c r="B200" s="45" t="s">
        <v>484</v>
      </c>
      <c r="C200" s="46" t="s">
        <v>485</v>
      </c>
      <c r="D200" s="47" t="s">
        <v>574</v>
      </c>
      <c r="E200" s="48" t="s">
        <v>713</v>
      </c>
      <c r="F200" s="47" t="s">
        <v>721</v>
      </c>
      <c r="G200" s="47" t="s">
        <v>562</v>
      </c>
      <c r="H200" s="47" t="s">
        <v>562</v>
      </c>
      <c r="I200" s="47" t="s">
        <v>573</v>
      </c>
      <c r="J200" s="49" t="s">
        <v>562</v>
      </c>
    </row>
    <row r="201" spans="1:10" ht="13.5" x14ac:dyDescent="0.3">
      <c r="A201" s="11">
        <v>45891.532763159717</v>
      </c>
      <c r="B201" s="45" t="s">
        <v>397</v>
      </c>
      <c r="C201" s="46" t="s">
        <v>544</v>
      </c>
      <c r="D201" s="47" t="s">
        <v>574</v>
      </c>
      <c r="E201" s="48" t="s">
        <v>689</v>
      </c>
      <c r="F201" s="47" t="s">
        <v>562</v>
      </c>
      <c r="G201" s="47" t="s">
        <v>562</v>
      </c>
      <c r="H201" s="47" t="s">
        <v>721</v>
      </c>
      <c r="I201" s="47" t="s">
        <v>721</v>
      </c>
      <c r="J201" s="49" t="s">
        <v>562</v>
      </c>
    </row>
    <row r="202" spans="1:10" ht="13.5" x14ac:dyDescent="0.3">
      <c r="A202" s="11">
        <v>45889.457954432874</v>
      </c>
      <c r="B202" s="45" t="s">
        <v>25</v>
      </c>
      <c r="C202" s="46" t="s">
        <v>26</v>
      </c>
      <c r="D202" s="47" t="s">
        <v>574</v>
      </c>
      <c r="E202" s="48" t="s">
        <v>626</v>
      </c>
      <c r="F202" s="47" t="s">
        <v>562</v>
      </c>
      <c r="G202" s="47" t="s">
        <v>562</v>
      </c>
      <c r="H202" s="47" t="s">
        <v>721</v>
      </c>
      <c r="I202" s="47" t="s">
        <v>721</v>
      </c>
      <c r="J202" s="49" t="s">
        <v>562</v>
      </c>
    </row>
    <row r="203" spans="1:10" ht="13.5" x14ac:dyDescent="0.3">
      <c r="A203" s="11">
        <v>45895.692625462965</v>
      </c>
      <c r="B203" s="45" t="s">
        <v>474</v>
      </c>
      <c r="C203" s="46" t="s">
        <v>475</v>
      </c>
      <c r="D203" s="47" t="s">
        <v>574</v>
      </c>
      <c r="E203" s="48" t="s">
        <v>476</v>
      </c>
      <c r="F203" s="47" t="s">
        <v>562</v>
      </c>
      <c r="G203" s="47" t="s">
        <v>562</v>
      </c>
      <c r="H203" s="47" t="s">
        <v>721</v>
      </c>
      <c r="I203" s="47" t="s">
        <v>721</v>
      </c>
      <c r="J203" s="49" t="s">
        <v>562</v>
      </c>
    </row>
    <row r="204" spans="1:10" ht="13.5" x14ac:dyDescent="0.3">
      <c r="A204" s="54">
        <v>45889.462251562501</v>
      </c>
      <c r="B204" s="45" t="s">
        <v>31</v>
      </c>
      <c r="C204" s="46" t="s">
        <v>32</v>
      </c>
      <c r="D204" s="47" t="s">
        <v>574</v>
      </c>
      <c r="E204" s="48" t="s">
        <v>1638</v>
      </c>
      <c r="F204" s="47" t="s">
        <v>562</v>
      </c>
      <c r="G204" s="47" t="s">
        <v>562</v>
      </c>
      <c r="H204" s="47" t="s">
        <v>721</v>
      </c>
      <c r="I204" s="47" t="s">
        <v>721</v>
      </c>
      <c r="J204" s="49" t="s">
        <v>562</v>
      </c>
    </row>
    <row r="205" spans="1:10" ht="13.5" x14ac:dyDescent="0.3">
      <c r="A205" s="55">
        <v>46001.417847222219</v>
      </c>
      <c r="B205" s="45" t="s">
        <v>1636</v>
      </c>
      <c r="C205" s="46" t="s">
        <v>1637</v>
      </c>
      <c r="D205" s="47" t="s">
        <v>574</v>
      </c>
      <c r="E205" s="48" t="s">
        <v>1649</v>
      </c>
      <c r="F205" s="47" t="s">
        <v>562</v>
      </c>
      <c r="G205" s="47" t="s">
        <v>562</v>
      </c>
      <c r="H205" s="47" t="s">
        <v>721</v>
      </c>
      <c r="I205" s="47" t="s">
        <v>721</v>
      </c>
      <c r="J205" s="49"/>
    </row>
    <row r="206" spans="1:10" ht="13.5" x14ac:dyDescent="0.3">
      <c r="A206" s="54">
        <v>45909.435277858793</v>
      </c>
      <c r="B206" s="45" t="s">
        <v>1105</v>
      </c>
      <c r="C206" s="46" t="s">
        <v>1106</v>
      </c>
      <c r="D206" s="47" t="s">
        <v>574</v>
      </c>
      <c r="E206" s="48" t="s">
        <v>1369</v>
      </c>
      <c r="F206" s="47" t="s">
        <v>562</v>
      </c>
      <c r="G206" s="47" t="s">
        <v>562</v>
      </c>
      <c r="H206" s="47" t="s">
        <v>562</v>
      </c>
      <c r="I206" s="47" t="s">
        <v>721</v>
      </c>
      <c r="J206" s="49"/>
    </row>
    <row r="207" spans="1:10" ht="13.5" x14ac:dyDescent="0.3">
      <c r="A207" s="54">
        <v>45908.404809502317</v>
      </c>
      <c r="B207" s="45" t="s">
        <v>934</v>
      </c>
      <c r="C207" s="46" t="s">
        <v>935</v>
      </c>
      <c r="D207" s="47" t="s">
        <v>574</v>
      </c>
      <c r="E207" s="48" t="s">
        <v>936</v>
      </c>
      <c r="F207" s="47" t="s">
        <v>562</v>
      </c>
      <c r="G207" s="47" t="s">
        <v>562</v>
      </c>
      <c r="H207" s="47" t="s">
        <v>721</v>
      </c>
      <c r="I207" s="47" t="s">
        <v>721</v>
      </c>
      <c r="J207" s="49"/>
    </row>
    <row r="208" spans="1:10" ht="13.5" x14ac:dyDescent="0.3">
      <c r="A208" s="54">
        <v>45908.473748738426</v>
      </c>
      <c r="B208" s="45" t="s">
        <v>955</v>
      </c>
      <c r="C208" s="46" t="s">
        <v>956</v>
      </c>
      <c r="D208" s="47" t="s">
        <v>574</v>
      </c>
      <c r="E208" s="48" t="s">
        <v>957</v>
      </c>
      <c r="F208" s="47" t="s">
        <v>721</v>
      </c>
      <c r="G208" s="47" t="s">
        <v>562</v>
      </c>
      <c r="H208" s="47" t="s">
        <v>721</v>
      </c>
      <c r="I208" s="47" t="s">
        <v>573</v>
      </c>
      <c r="J208" s="49"/>
    </row>
    <row r="209" spans="1:10" ht="13.5" x14ac:dyDescent="0.3">
      <c r="A209" s="54">
        <v>45909.4051071875</v>
      </c>
      <c r="B209" s="45" t="s">
        <v>1094</v>
      </c>
      <c r="C209" s="46" t="s">
        <v>1095</v>
      </c>
      <c r="D209" s="47" t="s">
        <v>574</v>
      </c>
      <c r="E209" s="48" t="s">
        <v>1466</v>
      </c>
      <c r="F209" s="47" t="s">
        <v>562</v>
      </c>
      <c r="G209" s="47" t="s">
        <v>562</v>
      </c>
      <c r="H209" s="47" t="s">
        <v>721</v>
      </c>
      <c r="I209" s="47" t="s">
        <v>573</v>
      </c>
      <c r="J209" s="49"/>
    </row>
    <row r="210" spans="1:10" ht="13.5" x14ac:dyDescent="0.3">
      <c r="A210" s="54">
        <v>45909.358145949074</v>
      </c>
      <c r="B210" s="45" t="s">
        <v>1076</v>
      </c>
      <c r="C210" s="46" t="s">
        <v>1077</v>
      </c>
      <c r="D210" s="47" t="s">
        <v>588</v>
      </c>
      <c r="E210" s="48" t="s">
        <v>1464</v>
      </c>
      <c r="F210" s="47" t="s">
        <v>562</v>
      </c>
      <c r="G210" s="47" t="s">
        <v>562</v>
      </c>
      <c r="H210" s="47" t="s">
        <v>721</v>
      </c>
      <c r="I210" s="47" t="s">
        <v>573</v>
      </c>
      <c r="J210" s="49"/>
    </row>
    <row r="211" spans="1:10" ht="13.5" x14ac:dyDescent="0.3">
      <c r="A211" s="54">
        <v>45889.565746134263</v>
      </c>
      <c r="B211" s="45" t="s">
        <v>210</v>
      </c>
      <c r="C211" s="46" t="s">
        <v>211</v>
      </c>
      <c r="D211" s="47" t="s">
        <v>588</v>
      </c>
      <c r="E211" s="48" t="s">
        <v>657</v>
      </c>
      <c r="F211" s="47" t="s">
        <v>562</v>
      </c>
      <c r="G211" s="47" t="s">
        <v>562</v>
      </c>
      <c r="H211" s="47" t="s">
        <v>721</v>
      </c>
      <c r="I211" s="47" t="s">
        <v>721</v>
      </c>
      <c r="J211" s="49" t="s">
        <v>562</v>
      </c>
    </row>
    <row r="212" spans="1:10" ht="13.5" x14ac:dyDescent="0.3">
      <c r="A212" s="54">
        <v>45889.665719131939</v>
      </c>
      <c r="B212" s="45" t="s">
        <v>265</v>
      </c>
      <c r="C212" s="46" t="s">
        <v>266</v>
      </c>
      <c r="D212" s="47" t="s">
        <v>588</v>
      </c>
      <c r="E212" s="48" t="s">
        <v>267</v>
      </c>
      <c r="F212" s="47" t="s">
        <v>562</v>
      </c>
      <c r="G212" s="47" t="s">
        <v>562</v>
      </c>
      <c r="H212" s="47" t="s">
        <v>721</v>
      </c>
      <c r="I212" s="47" t="s">
        <v>721</v>
      </c>
      <c r="J212" s="49" t="s">
        <v>562</v>
      </c>
    </row>
    <row r="213" spans="1:10" ht="13.5" x14ac:dyDescent="0.3">
      <c r="A213" s="54">
        <v>45910.380817118057</v>
      </c>
      <c r="B213" s="45" t="s">
        <v>1168</v>
      </c>
      <c r="C213" s="46" t="s">
        <v>1169</v>
      </c>
      <c r="D213" s="47" t="s">
        <v>588</v>
      </c>
      <c r="E213" s="48" t="s">
        <v>1474</v>
      </c>
      <c r="F213" s="47" t="s">
        <v>562</v>
      </c>
      <c r="G213" s="47" t="s">
        <v>562</v>
      </c>
      <c r="H213" s="47" t="s">
        <v>721</v>
      </c>
      <c r="I213" s="47" t="s">
        <v>721</v>
      </c>
      <c r="J213" s="49"/>
    </row>
    <row r="214" spans="1:10" ht="13.5" x14ac:dyDescent="0.3">
      <c r="A214" s="54">
        <v>45891.678968333334</v>
      </c>
      <c r="B214" s="45" t="s">
        <v>412</v>
      </c>
      <c r="C214" s="46" t="s">
        <v>413</v>
      </c>
      <c r="D214" s="47" t="s">
        <v>588</v>
      </c>
      <c r="E214" s="48" t="s">
        <v>414</v>
      </c>
      <c r="F214" s="47" t="s">
        <v>562</v>
      </c>
      <c r="G214" s="47" t="s">
        <v>562</v>
      </c>
      <c r="H214" s="47" t="s">
        <v>721</v>
      </c>
      <c r="I214" s="47" t="s">
        <v>721</v>
      </c>
      <c r="J214" s="49" t="s">
        <v>562</v>
      </c>
    </row>
    <row r="215" spans="1:10" ht="13.5" x14ac:dyDescent="0.3">
      <c r="A215" s="54">
        <v>45908.707777777781</v>
      </c>
      <c r="B215" s="45" t="s">
        <v>1054</v>
      </c>
      <c r="C215" s="46" t="s">
        <v>1055</v>
      </c>
      <c r="D215" s="47" t="s">
        <v>588</v>
      </c>
      <c r="E215" s="48" t="s">
        <v>1364</v>
      </c>
      <c r="F215" s="47" t="s">
        <v>562</v>
      </c>
      <c r="G215" s="47" t="s">
        <v>562</v>
      </c>
      <c r="H215" s="47" t="s">
        <v>721</v>
      </c>
      <c r="I215" s="47" t="s">
        <v>573</v>
      </c>
      <c r="J215" s="49"/>
    </row>
    <row r="216" spans="1:10" ht="13.5" x14ac:dyDescent="0.3">
      <c r="A216" s="54">
        <v>45909.374749872688</v>
      </c>
      <c r="B216" s="45" t="s">
        <v>1082</v>
      </c>
      <c r="C216" s="46" t="s">
        <v>1415</v>
      </c>
      <c r="D216" s="47" t="s">
        <v>588</v>
      </c>
      <c r="E216" s="48" t="s">
        <v>1084</v>
      </c>
      <c r="F216" s="47" t="s">
        <v>562</v>
      </c>
      <c r="G216" s="47" t="s">
        <v>562</v>
      </c>
      <c r="H216" s="47" t="s">
        <v>721</v>
      </c>
      <c r="I216" s="47" t="s">
        <v>721</v>
      </c>
      <c r="J216" s="49"/>
    </row>
    <row r="217" spans="1:10" ht="13.5" x14ac:dyDescent="0.3">
      <c r="A217" s="54">
        <v>45910.640046296299</v>
      </c>
      <c r="B217" s="45" t="s">
        <v>1205</v>
      </c>
      <c r="C217" s="46" t="s">
        <v>1206</v>
      </c>
      <c r="D217" s="47" t="s">
        <v>588</v>
      </c>
      <c r="E217" s="48" t="s">
        <v>1207</v>
      </c>
      <c r="F217" s="47" t="s">
        <v>562</v>
      </c>
      <c r="G217" s="47" t="s">
        <v>562</v>
      </c>
      <c r="H217" s="47" t="s">
        <v>721</v>
      </c>
      <c r="I217" s="47" t="s">
        <v>573</v>
      </c>
      <c r="J217" s="49"/>
    </row>
    <row r="218" spans="1:10" ht="13.5" x14ac:dyDescent="0.3">
      <c r="A218" s="54">
        <v>45910.349252233791</v>
      </c>
      <c r="B218" s="45" t="s">
        <v>1162</v>
      </c>
      <c r="C218" s="46" t="s">
        <v>1424</v>
      </c>
      <c r="D218" s="47" t="s">
        <v>588</v>
      </c>
      <c r="E218" s="48" t="s">
        <v>1164</v>
      </c>
      <c r="F218" s="47" t="s">
        <v>562</v>
      </c>
      <c r="G218" s="47" t="s">
        <v>562</v>
      </c>
      <c r="H218" s="47" t="s">
        <v>721</v>
      </c>
      <c r="I218" s="47" t="s">
        <v>573</v>
      </c>
      <c r="J218" s="49"/>
    </row>
    <row r="219" spans="1:10" ht="13.5" x14ac:dyDescent="0.3">
      <c r="A219" s="55">
        <v>45918.341736111113</v>
      </c>
      <c r="B219" s="45" t="s">
        <v>1572</v>
      </c>
      <c r="C219" s="46" t="s">
        <v>1573</v>
      </c>
      <c r="D219" s="47" t="s">
        <v>588</v>
      </c>
      <c r="E219" s="48" t="s">
        <v>1576</v>
      </c>
      <c r="F219" s="47" t="s">
        <v>562</v>
      </c>
      <c r="G219" s="47" t="s">
        <v>562</v>
      </c>
      <c r="H219" s="47" t="s">
        <v>562</v>
      </c>
      <c r="I219" s="47" t="s">
        <v>573</v>
      </c>
      <c r="J219" s="49"/>
    </row>
    <row r="220" spans="1:10" ht="13.5" x14ac:dyDescent="0.3">
      <c r="A220" s="55" t="s">
        <v>1579</v>
      </c>
      <c r="B220" s="45" t="s">
        <v>1577</v>
      </c>
      <c r="C220" s="46" t="s">
        <v>1578</v>
      </c>
      <c r="D220" s="47" t="s">
        <v>588</v>
      </c>
      <c r="E220" s="48" t="s">
        <v>1580</v>
      </c>
      <c r="F220" s="47" t="s">
        <v>562</v>
      </c>
      <c r="G220" s="47" t="s">
        <v>562</v>
      </c>
      <c r="H220" s="47" t="s">
        <v>721</v>
      </c>
      <c r="I220" s="47" t="s">
        <v>573</v>
      </c>
      <c r="J220" s="49"/>
    </row>
    <row r="221" spans="1:10" ht="13.5" x14ac:dyDescent="0.3">
      <c r="A221" s="54">
        <v>45912.492586238426</v>
      </c>
      <c r="B221" s="45" t="s">
        <v>1265</v>
      </c>
      <c r="C221" s="46" t="s">
        <v>1266</v>
      </c>
      <c r="D221" s="47" t="s">
        <v>588</v>
      </c>
      <c r="E221" s="48" t="s">
        <v>1267</v>
      </c>
      <c r="F221" s="47" t="s">
        <v>562</v>
      </c>
      <c r="G221" s="47" t="s">
        <v>721</v>
      </c>
      <c r="H221" s="47" t="s">
        <v>721</v>
      </c>
      <c r="I221" s="47" t="s">
        <v>573</v>
      </c>
      <c r="J221" s="49"/>
    </row>
    <row r="222" spans="1:10" ht="13.5" x14ac:dyDescent="0.3">
      <c r="A222" s="54">
        <v>45891.593198773146</v>
      </c>
      <c r="B222" s="45" t="s">
        <v>134</v>
      </c>
      <c r="C222" s="46" t="s">
        <v>135</v>
      </c>
      <c r="D222" s="47" t="s">
        <v>576</v>
      </c>
      <c r="E222" s="48" t="s">
        <v>690</v>
      </c>
      <c r="F222" s="47" t="s">
        <v>562</v>
      </c>
      <c r="G222" s="47" t="s">
        <v>562</v>
      </c>
      <c r="H222" s="47" t="s">
        <v>562</v>
      </c>
      <c r="I222" s="47" t="s">
        <v>721</v>
      </c>
      <c r="J222" s="49" t="s">
        <v>562</v>
      </c>
    </row>
    <row r="223" spans="1:10" ht="13.5" x14ac:dyDescent="0.3">
      <c r="A223" s="54">
        <v>45889.462416770832</v>
      </c>
      <c r="B223" s="45" t="s">
        <v>34</v>
      </c>
      <c r="C223" s="46" t="s">
        <v>35</v>
      </c>
      <c r="D223" s="47" t="s">
        <v>576</v>
      </c>
      <c r="E223" s="48" t="s">
        <v>628</v>
      </c>
      <c r="F223" s="47" t="s">
        <v>562</v>
      </c>
      <c r="G223" s="47" t="s">
        <v>562</v>
      </c>
      <c r="H223" s="47" t="s">
        <v>721</v>
      </c>
      <c r="I223" s="47" t="s">
        <v>573</v>
      </c>
      <c r="J223" s="49" t="s">
        <v>562</v>
      </c>
    </row>
    <row r="224" spans="1:10" ht="13.5" x14ac:dyDescent="0.3">
      <c r="A224" s="54">
        <v>45889.500398564815</v>
      </c>
      <c r="B224" s="45" t="s">
        <v>143</v>
      </c>
      <c r="C224" s="46" t="s">
        <v>144</v>
      </c>
      <c r="D224" s="47" t="s">
        <v>576</v>
      </c>
      <c r="E224" s="48" t="s">
        <v>645</v>
      </c>
      <c r="F224" s="47" t="s">
        <v>562</v>
      </c>
      <c r="G224" s="47" t="s">
        <v>562</v>
      </c>
      <c r="H224" s="47" t="s">
        <v>721</v>
      </c>
      <c r="I224" s="47" t="s">
        <v>721</v>
      </c>
      <c r="J224" s="49" t="s">
        <v>562</v>
      </c>
    </row>
    <row r="225" spans="1:10" ht="13.5" x14ac:dyDescent="0.3">
      <c r="A225" s="54">
        <v>45904.501059328701</v>
      </c>
      <c r="B225" s="45" t="s">
        <v>234</v>
      </c>
      <c r="C225" s="46" t="s">
        <v>235</v>
      </c>
      <c r="D225" s="47" t="s">
        <v>576</v>
      </c>
      <c r="E225" s="48" t="s">
        <v>661</v>
      </c>
      <c r="F225" s="47" t="s">
        <v>562</v>
      </c>
      <c r="G225" s="47" t="s">
        <v>562</v>
      </c>
      <c r="H225" s="47" t="s">
        <v>721</v>
      </c>
      <c r="I225" s="47" t="s">
        <v>721</v>
      </c>
      <c r="J225" s="49"/>
    </row>
    <row r="226" spans="1:10" ht="13.5" x14ac:dyDescent="0.3">
      <c r="A226" s="54">
        <v>45895.777875081018</v>
      </c>
      <c r="B226" s="45" t="s">
        <v>403</v>
      </c>
      <c r="C226" s="46" t="s">
        <v>404</v>
      </c>
      <c r="D226" s="47" t="s">
        <v>576</v>
      </c>
      <c r="E226" s="48" t="s">
        <v>715</v>
      </c>
      <c r="F226" s="47" t="s">
        <v>562</v>
      </c>
      <c r="G226" s="47" t="s">
        <v>562</v>
      </c>
      <c r="H226" s="47" t="s">
        <v>721</v>
      </c>
      <c r="I226" s="47" t="s">
        <v>573</v>
      </c>
      <c r="J226" s="49"/>
    </row>
    <row r="227" spans="1:10" ht="13.5" x14ac:dyDescent="0.3">
      <c r="A227" s="55">
        <v>45947.584699074076</v>
      </c>
      <c r="B227" s="45" t="s">
        <v>423</v>
      </c>
      <c r="C227" s="46" t="s">
        <v>424</v>
      </c>
      <c r="D227" s="47" t="s">
        <v>576</v>
      </c>
      <c r="E227" s="48" t="s">
        <v>696</v>
      </c>
      <c r="F227" s="47" t="s">
        <v>562</v>
      </c>
      <c r="G227" s="47" t="s">
        <v>562</v>
      </c>
      <c r="H227" s="47" t="s">
        <v>721</v>
      </c>
      <c r="I227" s="47" t="s">
        <v>573</v>
      </c>
      <c r="J227" s="49"/>
    </row>
    <row r="228" spans="1:10" ht="13.5" x14ac:dyDescent="0.3">
      <c r="A228" s="54">
        <v>45901.662994826387</v>
      </c>
      <c r="B228" s="45" t="s">
        <v>154</v>
      </c>
      <c r="C228" s="46" t="s">
        <v>521</v>
      </c>
      <c r="D228" s="47" t="s">
        <v>576</v>
      </c>
      <c r="E228" s="48" t="s">
        <v>1315</v>
      </c>
      <c r="F228" s="47" t="s">
        <v>562</v>
      </c>
      <c r="G228" s="47" t="s">
        <v>562</v>
      </c>
      <c r="H228" s="47" t="s">
        <v>721</v>
      </c>
      <c r="I228" s="47" t="s">
        <v>573</v>
      </c>
      <c r="J228" s="49" t="s">
        <v>562</v>
      </c>
    </row>
    <row r="229" spans="1:10" ht="13.5" x14ac:dyDescent="0.3">
      <c r="A229" s="54">
        <v>45895.40177394676</v>
      </c>
      <c r="B229" s="45" t="s">
        <v>451</v>
      </c>
      <c r="C229" s="46" t="s">
        <v>546</v>
      </c>
      <c r="D229" s="50" t="s">
        <v>550</v>
      </c>
      <c r="E229" s="48" t="s">
        <v>705</v>
      </c>
      <c r="F229" s="47" t="s">
        <v>562</v>
      </c>
      <c r="G229" s="47" t="s">
        <v>562</v>
      </c>
      <c r="H229" s="47" t="s">
        <v>721</v>
      </c>
      <c r="I229" s="47" t="s">
        <v>721</v>
      </c>
      <c r="J229" s="49" t="s">
        <v>562</v>
      </c>
    </row>
    <row r="230" spans="1:10" ht="13.5" x14ac:dyDescent="0.3">
      <c r="A230" s="11">
        <v>45889.568719884264</v>
      </c>
      <c r="B230" s="45" t="s">
        <v>214</v>
      </c>
      <c r="C230" s="46" t="s">
        <v>215</v>
      </c>
      <c r="D230" s="47" t="s">
        <v>576</v>
      </c>
      <c r="E230" s="48" t="s">
        <v>658</v>
      </c>
      <c r="F230" s="47" t="s">
        <v>562</v>
      </c>
      <c r="G230" s="47" t="s">
        <v>562</v>
      </c>
      <c r="H230" s="47" t="s">
        <v>562</v>
      </c>
      <c r="I230" s="47" t="s">
        <v>721</v>
      </c>
      <c r="J230" s="49" t="s">
        <v>562</v>
      </c>
    </row>
    <row r="231" spans="1:10" ht="13.5" x14ac:dyDescent="0.3">
      <c r="A231" s="11">
        <v>45891.595296840278</v>
      </c>
      <c r="B231" s="45" t="s">
        <v>408</v>
      </c>
      <c r="C231" s="46" t="s">
        <v>541</v>
      </c>
      <c r="D231" s="47" t="s">
        <v>576</v>
      </c>
      <c r="E231" s="48" t="s">
        <v>691</v>
      </c>
      <c r="F231" s="47" t="s">
        <v>562</v>
      </c>
      <c r="G231" s="47" t="s">
        <v>562</v>
      </c>
      <c r="H231" s="47" t="s">
        <v>562</v>
      </c>
      <c r="I231" s="47" t="s">
        <v>573</v>
      </c>
      <c r="J231" s="49" t="s">
        <v>562</v>
      </c>
    </row>
    <row r="232" spans="1:10" ht="13.5" x14ac:dyDescent="0.3">
      <c r="A232" s="11">
        <v>45889.541964999997</v>
      </c>
      <c r="B232" s="45" t="s">
        <v>192</v>
      </c>
      <c r="C232" s="46" t="s">
        <v>193</v>
      </c>
      <c r="D232" s="47" t="s">
        <v>576</v>
      </c>
      <c r="E232" s="48" t="s">
        <v>652</v>
      </c>
      <c r="F232" s="47" t="s">
        <v>562</v>
      </c>
      <c r="G232" s="47" t="s">
        <v>562</v>
      </c>
      <c r="H232" s="47" t="s">
        <v>562</v>
      </c>
      <c r="I232" s="47" t="s">
        <v>573</v>
      </c>
      <c r="J232" s="49" t="s">
        <v>720</v>
      </c>
    </row>
    <row r="233" spans="1:10" ht="13.5" x14ac:dyDescent="0.3">
      <c r="A233" s="11">
        <v>45891.432888020834</v>
      </c>
      <c r="B233" s="45" t="s">
        <v>363</v>
      </c>
      <c r="C233" s="46" t="s">
        <v>364</v>
      </c>
      <c r="D233" s="47" t="s">
        <v>576</v>
      </c>
      <c r="E233" s="48" t="s">
        <v>682</v>
      </c>
      <c r="F233" s="47" t="s">
        <v>562</v>
      </c>
      <c r="G233" s="47" t="s">
        <v>562</v>
      </c>
      <c r="H233" s="47" t="s">
        <v>562</v>
      </c>
      <c r="I233" s="47" t="s">
        <v>573</v>
      </c>
      <c r="J233" s="49" t="s">
        <v>562</v>
      </c>
    </row>
    <row r="234" spans="1:10" ht="13.5" x14ac:dyDescent="0.3">
      <c r="A234" s="11">
        <v>45889.535492685187</v>
      </c>
      <c r="B234" s="45" t="s">
        <v>189</v>
      </c>
      <c r="C234" s="46" t="s">
        <v>190</v>
      </c>
      <c r="D234" s="47" t="s">
        <v>576</v>
      </c>
      <c r="E234" s="48" t="s">
        <v>651</v>
      </c>
      <c r="F234" s="47" t="s">
        <v>562</v>
      </c>
      <c r="G234" s="47" t="s">
        <v>562</v>
      </c>
      <c r="H234" s="47" t="s">
        <v>721</v>
      </c>
      <c r="I234" s="47" t="s">
        <v>721</v>
      </c>
      <c r="J234" s="49" t="s">
        <v>562</v>
      </c>
    </row>
    <row r="235" spans="1:10" ht="13.5" x14ac:dyDescent="0.3">
      <c r="A235" s="11">
        <v>45889.559069988427</v>
      </c>
      <c r="B235" s="45" t="s">
        <v>207</v>
      </c>
      <c r="C235" s="46" t="s">
        <v>208</v>
      </c>
      <c r="D235" s="47" t="s">
        <v>576</v>
      </c>
      <c r="E235" s="48" t="s">
        <v>656</v>
      </c>
      <c r="F235" s="47" t="s">
        <v>562</v>
      </c>
      <c r="G235" s="47" t="s">
        <v>562</v>
      </c>
      <c r="H235" s="47" t="s">
        <v>721</v>
      </c>
      <c r="I235" s="47" t="s">
        <v>721</v>
      </c>
      <c r="J235" s="49"/>
    </row>
    <row r="236" spans="1:10" ht="13.5" x14ac:dyDescent="0.3">
      <c r="A236" s="11">
        <v>45891.44501236111</v>
      </c>
      <c r="B236" s="45" t="s">
        <v>372</v>
      </c>
      <c r="C236" s="46" t="s">
        <v>373</v>
      </c>
      <c r="D236" s="47" t="s">
        <v>576</v>
      </c>
      <c r="E236" s="48" t="s">
        <v>684</v>
      </c>
      <c r="F236" s="47" t="s">
        <v>562</v>
      </c>
      <c r="G236" s="47" t="s">
        <v>562</v>
      </c>
      <c r="H236" s="47" t="s">
        <v>721</v>
      </c>
      <c r="I236" s="47" t="s">
        <v>573</v>
      </c>
      <c r="J236" s="49"/>
    </row>
    <row r="237" spans="1:10" ht="13.5" x14ac:dyDescent="0.3">
      <c r="A237" s="11">
        <v>45891.469441261579</v>
      </c>
      <c r="B237" s="45" t="s">
        <v>387</v>
      </c>
      <c r="C237" s="46" t="s">
        <v>388</v>
      </c>
      <c r="D237" s="47" t="s">
        <v>576</v>
      </c>
      <c r="E237" s="48" t="s">
        <v>687</v>
      </c>
      <c r="F237" s="47" t="s">
        <v>562</v>
      </c>
      <c r="G237" s="47" t="s">
        <v>562</v>
      </c>
      <c r="H237" s="47" t="s">
        <v>721</v>
      </c>
      <c r="I237" s="47" t="s">
        <v>573</v>
      </c>
      <c r="J237" s="49" t="s">
        <v>562</v>
      </c>
    </row>
    <row r="238" spans="1:10" ht="13.5" x14ac:dyDescent="0.3">
      <c r="A238" s="11">
        <v>45891.445754710643</v>
      </c>
      <c r="B238" s="45" t="s">
        <v>375</v>
      </c>
      <c r="C238" s="46" t="s">
        <v>729</v>
      </c>
      <c r="D238" s="47" t="s">
        <v>576</v>
      </c>
      <c r="E238" s="48" t="s">
        <v>685</v>
      </c>
      <c r="F238" s="47" t="s">
        <v>562</v>
      </c>
      <c r="G238" s="47" t="s">
        <v>562</v>
      </c>
      <c r="H238" s="47" t="s">
        <v>721</v>
      </c>
      <c r="I238" s="47" t="s">
        <v>721</v>
      </c>
      <c r="J238" s="49"/>
    </row>
    <row r="239" spans="1:10" ht="13.5" x14ac:dyDescent="0.3">
      <c r="A239" s="11">
        <v>45889.499049432867</v>
      </c>
      <c r="B239" s="45" t="s">
        <v>139</v>
      </c>
      <c r="C239" s="46" t="s">
        <v>730</v>
      </c>
      <c r="D239" s="47" t="s">
        <v>576</v>
      </c>
      <c r="E239" s="48" t="s">
        <v>644</v>
      </c>
      <c r="F239" s="47" t="s">
        <v>562</v>
      </c>
      <c r="G239" s="47" t="s">
        <v>562</v>
      </c>
      <c r="H239" s="47" t="s">
        <v>721</v>
      </c>
      <c r="I239" s="47" t="s">
        <v>721</v>
      </c>
      <c r="J239" s="49"/>
    </row>
    <row r="240" spans="1:10" ht="13.5" x14ac:dyDescent="0.3">
      <c r="A240" s="11">
        <v>45889.510397789352</v>
      </c>
      <c r="B240" s="45" t="s">
        <v>163</v>
      </c>
      <c r="C240" s="46" t="s">
        <v>731</v>
      </c>
      <c r="D240" s="47" t="s">
        <v>576</v>
      </c>
      <c r="E240" s="48" t="s">
        <v>615</v>
      </c>
      <c r="F240" s="47" t="s">
        <v>562</v>
      </c>
      <c r="G240" s="47" t="s">
        <v>562</v>
      </c>
      <c r="H240" s="47" t="s">
        <v>721</v>
      </c>
      <c r="I240" s="47" t="s">
        <v>721</v>
      </c>
      <c r="J240" s="49"/>
    </row>
    <row r="241" spans="1:10" ht="13.5" x14ac:dyDescent="0.3">
      <c r="A241" s="11">
        <v>45891.575549363421</v>
      </c>
      <c r="B241" s="45" t="s">
        <v>405</v>
      </c>
      <c r="C241" s="46" t="s">
        <v>732</v>
      </c>
      <c r="D241" s="47" t="s">
        <v>576</v>
      </c>
      <c r="E241" s="48" t="s">
        <v>571</v>
      </c>
      <c r="F241" s="47" t="s">
        <v>562</v>
      </c>
      <c r="G241" s="47" t="s">
        <v>562</v>
      </c>
      <c r="H241" s="47" t="s">
        <v>721</v>
      </c>
      <c r="I241" s="47" t="s">
        <v>721</v>
      </c>
      <c r="J241" s="49"/>
    </row>
    <row r="242" spans="1:10" ht="13.5" x14ac:dyDescent="0.3">
      <c r="A242" s="11">
        <v>45889.505069953702</v>
      </c>
      <c r="B242" s="45" t="s">
        <v>157</v>
      </c>
      <c r="C242" s="46" t="s">
        <v>733</v>
      </c>
      <c r="D242" s="47" t="s">
        <v>576</v>
      </c>
      <c r="E242" s="48" t="s">
        <v>616</v>
      </c>
      <c r="F242" s="47" t="s">
        <v>562</v>
      </c>
      <c r="G242" s="47" t="s">
        <v>562</v>
      </c>
      <c r="H242" s="47" t="s">
        <v>721</v>
      </c>
      <c r="I242" s="47" t="s">
        <v>573</v>
      </c>
      <c r="J242" s="49"/>
    </row>
    <row r="243" spans="1:10" ht="13.5" x14ac:dyDescent="0.3">
      <c r="A243" s="11">
        <v>45889.626965451389</v>
      </c>
      <c r="B243" s="45" t="s">
        <v>246</v>
      </c>
      <c r="C243" s="46" t="s">
        <v>734</v>
      </c>
      <c r="D243" s="47" t="s">
        <v>576</v>
      </c>
      <c r="E243" s="48" t="s">
        <v>568</v>
      </c>
      <c r="F243" s="47" t="s">
        <v>562</v>
      </c>
      <c r="G243" s="47" t="s">
        <v>562</v>
      </c>
      <c r="H243" s="47" t="s">
        <v>562</v>
      </c>
      <c r="I243" s="47" t="s">
        <v>721</v>
      </c>
      <c r="J243" s="49"/>
    </row>
    <row r="244" spans="1:10" ht="13.5" x14ac:dyDescent="0.3">
      <c r="A244" s="11">
        <v>45891.432472962959</v>
      </c>
      <c r="B244" s="45" t="s">
        <v>361</v>
      </c>
      <c r="C244" s="46" t="s">
        <v>735</v>
      </c>
      <c r="D244" s="47" t="s">
        <v>576</v>
      </c>
      <c r="E244" s="48" t="s">
        <v>570</v>
      </c>
      <c r="F244" s="47" t="s">
        <v>562</v>
      </c>
      <c r="G244" s="47" t="s">
        <v>562</v>
      </c>
      <c r="H244" s="47" t="s">
        <v>721</v>
      </c>
      <c r="I244" s="47" t="s">
        <v>721</v>
      </c>
      <c r="J244" s="49"/>
    </row>
    <row r="245" spans="1:10" ht="13.5" x14ac:dyDescent="0.3">
      <c r="A245" s="11">
        <v>45891.450314212962</v>
      </c>
      <c r="B245" s="45" t="s">
        <v>384</v>
      </c>
      <c r="C245" s="46" t="s">
        <v>736</v>
      </c>
      <c r="D245" s="47" t="s">
        <v>576</v>
      </c>
      <c r="E245" s="48" t="s">
        <v>386</v>
      </c>
      <c r="F245" s="47" t="s">
        <v>562</v>
      </c>
      <c r="G245" s="47" t="s">
        <v>562</v>
      </c>
      <c r="H245" s="47" t="s">
        <v>721</v>
      </c>
      <c r="I245" s="47" t="s">
        <v>721</v>
      </c>
      <c r="J245" s="49"/>
    </row>
    <row r="246" spans="1:10" ht="13.5" x14ac:dyDescent="0.3">
      <c r="A246" s="11">
        <v>45891.540314537036</v>
      </c>
      <c r="B246" s="45" t="s">
        <v>400</v>
      </c>
      <c r="C246" s="46" t="s">
        <v>401</v>
      </c>
      <c r="D246" s="47" t="s">
        <v>576</v>
      </c>
      <c r="E246" s="48" t="s">
        <v>402</v>
      </c>
      <c r="F246" s="47" t="s">
        <v>562</v>
      </c>
      <c r="G246" s="47" t="s">
        <v>562</v>
      </c>
      <c r="H246" s="47" t="s">
        <v>562</v>
      </c>
      <c r="I246" s="47" t="s">
        <v>573</v>
      </c>
      <c r="J246" s="49"/>
    </row>
    <row r="247" spans="1:10" ht="13.5" x14ac:dyDescent="0.3">
      <c r="A247" s="11">
        <v>45889.50046836806</v>
      </c>
      <c r="B247" s="45" t="s">
        <v>146</v>
      </c>
      <c r="C247" s="46" t="s">
        <v>737</v>
      </c>
      <c r="D247" s="47" t="s">
        <v>576</v>
      </c>
      <c r="E247" s="48" t="s">
        <v>623</v>
      </c>
      <c r="F247" s="47" t="s">
        <v>562</v>
      </c>
      <c r="G247" s="47" t="s">
        <v>562</v>
      </c>
      <c r="H247" s="47" t="s">
        <v>721</v>
      </c>
      <c r="I247" s="47" t="s">
        <v>585</v>
      </c>
      <c r="J247" s="49"/>
    </row>
    <row r="248" spans="1:10" ht="13.5" x14ac:dyDescent="0.3">
      <c r="A248" s="11">
        <v>45889.513740289352</v>
      </c>
      <c r="B248" s="45" t="s">
        <v>166</v>
      </c>
      <c r="C248" s="46" t="s">
        <v>167</v>
      </c>
      <c r="D248" s="47" t="s">
        <v>576</v>
      </c>
      <c r="E248" s="48" t="s">
        <v>168</v>
      </c>
      <c r="F248" s="47" t="s">
        <v>562</v>
      </c>
      <c r="G248" s="47" t="s">
        <v>562</v>
      </c>
      <c r="H248" s="47" t="s">
        <v>721</v>
      </c>
      <c r="I248" s="47" t="s">
        <v>573</v>
      </c>
      <c r="J248" s="49"/>
    </row>
    <row r="249" spans="1:10" ht="13.5" x14ac:dyDescent="0.3">
      <c r="A249" s="11">
        <v>45889.493795509261</v>
      </c>
      <c r="B249" s="45" t="s">
        <v>120</v>
      </c>
      <c r="C249" s="46" t="s">
        <v>121</v>
      </c>
      <c r="D249" s="47" t="s">
        <v>576</v>
      </c>
      <c r="E249" s="48" t="s">
        <v>122</v>
      </c>
      <c r="F249" s="47" t="s">
        <v>562</v>
      </c>
      <c r="G249" s="47" t="s">
        <v>562</v>
      </c>
      <c r="H249" s="47" t="s">
        <v>562</v>
      </c>
      <c r="I249" s="47" t="s">
        <v>573</v>
      </c>
      <c r="J249" s="49"/>
    </row>
    <row r="250" spans="1:10" ht="13.5" x14ac:dyDescent="0.3">
      <c r="A250" s="11">
        <v>45889.718316134255</v>
      </c>
      <c r="B250" s="45" t="s">
        <v>288</v>
      </c>
      <c r="C250" s="46" t="s">
        <v>289</v>
      </c>
      <c r="D250" s="47" t="s">
        <v>576</v>
      </c>
      <c r="E250" s="48" t="s">
        <v>613</v>
      </c>
      <c r="F250" s="47" t="s">
        <v>562</v>
      </c>
      <c r="G250" s="47" t="s">
        <v>562</v>
      </c>
      <c r="H250" s="47" t="s">
        <v>721</v>
      </c>
      <c r="I250" s="47" t="s">
        <v>721</v>
      </c>
      <c r="J250" s="49"/>
    </row>
    <row r="251" spans="1:10" ht="13.5" x14ac:dyDescent="0.3">
      <c r="A251" s="11">
        <v>45890.476466967593</v>
      </c>
      <c r="B251" s="45" t="s">
        <v>314</v>
      </c>
      <c r="C251" s="46" t="s">
        <v>315</v>
      </c>
      <c r="D251" s="47" t="s">
        <v>576</v>
      </c>
      <c r="E251" s="48" t="s">
        <v>611</v>
      </c>
      <c r="F251" s="47" t="s">
        <v>562</v>
      </c>
      <c r="G251" s="47" t="s">
        <v>562</v>
      </c>
      <c r="H251" s="47" t="s">
        <v>721</v>
      </c>
      <c r="I251" s="47" t="s">
        <v>573</v>
      </c>
      <c r="J251" s="49"/>
    </row>
    <row r="252" spans="1:10" ht="13.5" x14ac:dyDescent="0.3">
      <c r="A252" s="11">
        <v>45891.448562650461</v>
      </c>
      <c r="B252" s="45" t="s">
        <v>378</v>
      </c>
      <c r="C252" s="46" t="s">
        <v>379</v>
      </c>
      <c r="D252" s="47" t="s">
        <v>576</v>
      </c>
      <c r="E252" s="48" t="s">
        <v>599</v>
      </c>
      <c r="F252" s="47" t="s">
        <v>562</v>
      </c>
      <c r="G252" s="47" t="s">
        <v>562</v>
      </c>
      <c r="H252" s="47" t="s">
        <v>562</v>
      </c>
      <c r="I252" s="47" t="s">
        <v>573</v>
      </c>
      <c r="J252" s="49"/>
    </row>
    <row r="253" spans="1:10" ht="13.5" x14ac:dyDescent="0.3">
      <c r="A253" s="11">
        <v>45889.72899427083</v>
      </c>
      <c r="B253" s="45" t="s">
        <v>290</v>
      </c>
      <c r="C253" s="46" t="s">
        <v>738</v>
      </c>
      <c r="D253" s="47" t="s">
        <v>576</v>
      </c>
      <c r="E253" s="48" t="s">
        <v>292</v>
      </c>
      <c r="F253" s="47" t="s">
        <v>562</v>
      </c>
      <c r="G253" s="47" t="s">
        <v>562</v>
      </c>
      <c r="H253" s="47" t="s">
        <v>562</v>
      </c>
      <c r="I253" s="47" t="s">
        <v>573</v>
      </c>
      <c r="J253" s="49"/>
    </row>
    <row r="254" spans="1:10" ht="13.5" x14ac:dyDescent="0.3">
      <c r="A254" s="11">
        <v>45891.436565266209</v>
      </c>
      <c r="B254" s="45" t="s">
        <v>366</v>
      </c>
      <c r="C254" s="46" t="s">
        <v>739</v>
      </c>
      <c r="D254" s="47" t="s">
        <v>576</v>
      </c>
      <c r="E254" s="48" t="s">
        <v>610</v>
      </c>
      <c r="F254" s="47" t="s">
        <v>562</v>
      </c>
      <c r="G254" s="47" t="s">
        <v>562</v>
      </c>
      <c r="H254" s="47" t="s">
        <v>721</v>
      </c>
      <c r="I254" s="47" t="s">
        <v>573</v>
      </c>
      <c r="J254" s="49"/>
    </row>
    <row r="255" spans="1:10" ht="13.5" x14ac:dyDescent="0.3">
      <c r="A255" s="11">
        <v>45889.69106258102</v>
      </c>
      <c r="B255" s="45" t="s">
        <v>276</v>
      </c>
      <c r="C255" s="46" t="s">
        <v>277</v>
      </c>
      <c r="D255" s="47" t="s">
        <v>576</v>
      </c>
      <c r="E255" s="48" t="s">
        <v>614</v>
      </c>
      <c r="F255" s="47" t="s">
        <v>721</v>
      </c>
      <c r="G255" s="47" t="s">
        <v>562</v>
      </c>
      <c r="H255" s="47" t="s">
        <v>721</v>
      </c>
      <c r="I255" s="47" t="s">
        <v>721</v>
      </c>
      <c r="J255" s="49"/>
    </row>
    <row r="256" spans="1:10" ht="13.5" x14ac:dyDescent="0.3">
      <c r="A256" s="11">
        <v>45889.525425</v>
      </c>
      <c r="B256" s="45" t="s">
        <v>179</v>
      </c>
      <c r="C256" s="46" t="s">
        <v>180</v>
      </c>
      <c r="D256" s="47" t="s">
        <v>576</v>
      </c>
      <c r="E256" s="48" t="s">
        <v>181</v>
      </c>
      <c r="F256" s="47" t="s">
        <v>562</v>
      </c>
      <c r="G256" s="47" t="s">
        <v>562</v>
      </c>
      <c r="H256" s="47" t="s">
        <v>562</v>
      </c>
      <c r="I256" s="47" t="s">
        <v>573</v>
      </c>
      <c r="J256" s="49"/>
    </row>
    <row r="257" spans="1:10" ht="13.5" x14ac:dyDescent="0.3">
      <c r="A257" s="11">
        <v>45890.439790358796</v>
      </c>
      <c r="B257" s="45" t="s">
        <v>311</v>
      </c>
      <c r="C257" s="46" t="s">
        <v>740</v>
      </c>
      <c r="D257" s="47" t="s">
        <v>576</v>
      </c>
      <c r="E257" s="48" t="s">
        <v>313</v>
      </c>
      <c r="F257" s="47" t="s">
        <v>562</v>
      </c>
      <c r="G257" s="47" t="s">
        <v>562</v>
      </c>
      <c r="H257" s="47" t="s">
        <v>721</v>
      </c>
      <c r="I257" s="47" t="s">
        <v>721</v>
      </c>
      <c r="J257" s="49"/>
    </row>
    <row r="258" spans="1:10" ht="13.5" x14ac:dyDescent="0.3">
      <c r="A258" s="11">
        <v>45889.518788634261</v>
      </c>
      <c r="B258" s="45" t="s">
        <v>169</v>
      </c>
      <c r="C258" s="46" t="s">
        <v>741</v>
      </c>
      <c r="D258" s="47" t="s">
        <v>576</v>
      </c>
      <c r="E258" s="48" t="s">
        <v>171</v>
      </c>
      <c r="F258" s="47" t="s">
        <v>721</v>
      </c>
      <c r="G258" s="47" t="s">
        <v>562</v>
      </c>
      <c r="H258" s="47" t="s">
        <v>721</v>
      </c>
      <c r="I258" s="47" t="s">
        <v>573</v>
      </c>
      <c r="J258" s="49"/>
    </row>
    <row r="259" spans="1:10" ht="13.5" x14ac:dyDescent="0.3">
      <c r="A259" s="11">
        <v>45889.505970960643</v>
      </c>
      <c r="B259" s="45" t="s">
        <v>160</v>
      </c>
      <c r="C259" s="46" t="s">
        <v>742</v>
      </c>
      <c r="D259" s="47" t="s">
        <v>576</v>
      </c>
      <c r="E259" s="48" t="s">
        <v>162</v>
      </c>
      <c r="F259" s="47" t="s">
        <v>562</v>
      </c>
      <c r="G259" s="47" t="s">
        <v>562</v>
      </c>
      <c r="H259" s="47" t="s">
        <v>721</v>
      </c>
      <c r="I259" s="47" t="s">
        <v>573</v>
      </c>
      <c r="J259" s="49"/>
    </row>
    <row r="260" spans="1:10" ht="13.5" x14ac:dyDescent="0.3">
      <c r="A260" s="11">
        <v>45889.602632291666</v>
      </c>
      <c r="B260" s="45" t="s">
        <v>240</v>
      </c>
      <c r="C260" s="46" t="s">
        <v>743</v>
      </c>
      <c r="D260" s="47" t="s">
        <v>576</v>
      </c>
      <c r="E260" s="48" t="s">
        <v>567</v>
      </c>
      <c r="F260" s="47" t="s">
        <v>562</v>
      </c>
      <c r="G260" s="47" t="s">
        <v>562</v>
      </c>
      <c r="H260" s="47" t="s">
        <v>721</v>
      </c>
      <c r="I260" s="47" t="s">
        <v>721</v>
      </c>
      <c r="J260" s="49"/>
    </row>
    <row r="261" spans="1:10" ht="13.5" x14ac:dyDescent="0.3">
      <c r="A261" s="54">
        <v>45889.549404548612</v>
      </c>
      <c r="B261" s="45" t="s">
        <v>201</v>
      </c>
      <c r="C261" s="46" t="s">
        <v>744</v>
      </c>
      <c r="D261" s="47" t="s">
        <v>576</v>
      </c>
      <c r="E261" s="48" t="s">
        <v>203</v>
      </c>
      <c r="F261" s="47" t="s">
        <v>562</v>
      </c>
      <c r="G261" s="47" t="s">
        <v>562</v>
      </c>
      <c r="H261" s="47" t="s">
        <v>721</v>
      </c>
      <c r="I261" s="47" t="s">
        <v>573</v>
      </c>
      <c r="J261" s="49"/>
    </row>
    <row r="262" spans="1:10" ht="13.5" x14ac:dyDescent="0.3">
      <c r="A262" s="54">
        <v>45889.635844710647</v>
      </c>
      <c r="B262" s="45" t="s">
        <v>251</v>
      </c>
      <c r="C262" s="46" t="s">
        <v>252</v>
      </c>
      <c r="D262" s="47" t="s">
        <v>576</v>
      </c>
      <c r="E262" s="48" t="s">
        <v>253</v>
      </c>
      <c r="F262" s="47" t="s">
        <v>562</v>
      </c>
      <c r="G262" s="47" t="s">
        <v>721</v>
      </c>
      <c r="H262" s="47" t="s">
        <v>721</v>
      </c>
      <c r="I262" s="47" t="s">
        <v>721</v>
      </c>
      <c r="J262" s="49"/>
    </row>
    <row r="263" spans="1:10" ht="13.5" x14ac:dyDescent="0.3">
      <c r="A263" s="54">
        <v>45911.643405821756</v>
      </c>
      <c r="B263" s="45" t="s">
        <v>10</v>
      </c>
      <c r="C263" s="46" t="s">
        <v>526</v>
      </c>
      <c r="D263" s="47" t="s">
        <v>572</v>
      </c>
      <c r="E263" s="48" t="s">
        <v>1480</v>
      </c>
      <c r="F263" s="47" t="s">
        <v>562</v>
      </c>
      <c r="G263" s="47" t="s">
        <v>562</v>
      </c>
      <c r="H263" s="47" t="s">
        <v>721</v>
      </c>
      <c r="I263" s="47" t="s">
        <v>573</v>
      </c>
      <c r="J263" s="49" t="s">
        <v>562</v>
      </c>
    </row>
    <row r="264" spans="1:10" ht="13.5" x14ac:dyDescent="0.3">
      <c r="A264" s="54">
        <v>45912.480421134256</v>
      </c>
      <c r="B264" s="45" t="s">
        <v>64</v>
      </c>
      <c r="C264" s="46" t="s">
        <v>539</v>
      </c>
      <c r="D264" s="47" t="s">
        <v>572</v>
      </c>
      <c r="E264" s="48" t="s">
        <v>1483</v>
      </c>
      <c r="F264" s="47" t="s">
        <v>562</v>
      </c>
      <c r="G264" s="47" t="s">
        <v>562</v>
      </c>
      <c r="H264" s="47" t="s">
        <v>721</v>
      </c>
      <c r="I264" s="47" t="s">
        <v>721</v>
      </c>
      <c r="J264" s="49"/>
    </row>
    <row r="265" spans="1:10" ht="13.5" x14ac:dyDescent="0.3">
      <c r="A265" s="54">
        <v>45912.495198125005</v>
      </c>
      <c r="B265" s="45" t="s">
        <v>1268</v>
      </c>
      <c r="C265" s="46" t="s">
        <v>1269</v>
      </c>
      <c r="D265" s="47" t="s">
        <v>572</v>
      </c>
      <c r="E265" s="48" t="s">
        <v>1383</v>
      </c>
      <c r="F265" s="47" t="s">
        <v>562</v>
      </c>
      <c r="G265" s="47" t="s">
        <v>562</v>
      </c>
      <c r="H265" s="47" t="s">
        <v>721</v>
      </c>
      <c r="I265" s="47" t="s">
        <v>721</v>
      </c>
      <c r="J265" s="49"/>
    </row>
    <row r="266" spans="1:10" ht="13.5" x14ac:dyDescent="0.3">
      <c r="A266" s="54">
        <v>45915.661168981482</v>
      </c>
      <c r="B266" s="45" t="s">
        <v>71</v>
      </c>
      <c r="C266" s="46" t="s">
        <v>72</v>
      </c>
      <c r="D266" s="47" t="s">
        <v>572</v>
      </c>
      <c r="E266" s="48" t="s">
        <v>635</v>
      </c>
      <c r="F266" s="47" t="s">
        <v>562</v>
      </c>
      <c r="G266" s="47" t="s">
        <v>562</v>
      </c>
      <c r="H266" s="47" t="s">
        <v>721</v>
      </c>
      <c r="I266" s="47" t="s">
        <v>721</v>
      </c>
      <c r="J266" s="49" t="s">
        <v>562</v>
      </c>
    </row>
    <row r="267" spans="1:10" ht="13.5" x14ac:dyDescent="0.3">
      <c r="A267" s="55">
        <v>45919.640393518515</v>
      </c>
      <c r="B267" s="45" t="s">
        <v>268</v>
      </c>
      <c r="C267" s="46" t="s">
        <v>269</v>
      </c>
      <c r="D267" s="47" t="s">
        <v>572</v>
      </c>
      <c r="E267" s="48" t="s">
        <v>666</v>
      </c>
      <c r="F267" s="47" t="s">
        <v>562</v>
      </c>
      <c r="G267" s="47" t="s">
        <v>562</v>
      </c>
      <c r="H267" s="47" t="s">
        <v>562</v>
      </c>
      <c r="I267" s="47" t="s">
        <v>721</v>
      </c>
      <c r="J267" s="49" t="s">
        <v>562</v>
      </c>
    </row>
    <row r="268" spans="1:10" ht="13.5" x14ac:dyDescent="0.3">
      <c r="A268" s="55">
        <v>45916.595775462964</v>
      </c>
      <c r="B268" s="45" t="s">
        <v>1547</v>
      </c>
      <c r="C268" s="46" t="s">
        <v>1548</v>
      </c>
      <c r="D268" s="47" t="s">
        <v>572</v>
      </c>
      <c r="E268" s="48" t="s">
        <v>1650</v>
      </c>
      <c r="F268" s="47" t="s">
        <v>562</v>
      </c>
      <c r="G268" s="47" t="s">
        <v>562</v>
      </c>
      <c r="H268" s="47" t="s">
        <v>562</v>
      </c>
      <c r="I268" s="47" t="s">
        <v>573</v>
      </c>
      <c r="J268" s="49"/>
    </row>
    <row r="269" spans="1:10" ht="13.5" x14ac:dyDescent="0.3">
      <c r="A269" s="55">
        <v>45922.383912037039</v>
      </c>
      <c r="B269" s="45" t="s">
        <v>1599</v>
      </c>
      <c r="C269" s="46" t="s">
        <v>1600</v>
      </c>
      <c r="D269" s="47" t="s">
        <v>572</v>
      </c>
      <c r="E269" s="56" t="s">
        <v>1651</v>
      </c>
      <c r="F269" s="47" t="s">
        <v>562</v>
      </c>
      <c r="G269" s="47" t="s">
        <v>562</v>
      </c>
      <c r="H269" s="47" t="s">
        <v>562</v>
      </c>
      <c r="I269" s="47" t="s">
        <v>573</v>
      </c>
      <c r="J269" s="49"/>
    </row>
    <row r="270" spans="1:10" ht="13.5" x14ac:dyDescent="0.3">
      <c r="A270" s="55">
        <v>46097.654814814814</v>
      </c>
      <c r="B270" s="45" t="s">
        <v>1643</v>
      </c>
      <c r="C270" s="46" t="s">
        <v>1644</v>
      </c>
      <c r="D270" s="47" t="s">
        <v>572</v>
      </c>
      <c r="E270" s="56" t="s">
        <v>1645</v>
      </c>
      <c r="F270" s="47" t="s">
        <v>562</v>
      </c>
      <c r="G270" s="47" t="s">
        <v>562</v>
      </c>
      <c r="H270" s="47" t="s">
        <v>562</v>
      </c>
      <c r="I270" s="47" t="s">
        <v>573</v>
      </c>
      <c r="J270" s="49"/>
    </row>
    <row r="271" spans="1:10" ht="13.5" x14ac:dyDescent="0.3">
      <c r="A271" s="54">
        <v>45911.671768611108</v>
      </c>
      <c r="B271" s="45" t="s">
        <v>1239</v>
      </c>
      <c r="C271" s="46" t="s">
        <v>1427</v>
      </c>
      <c r="D271" s="47" t="s">
        <v>572</v>
      </c>
      <c r="E271" s="48" t="s">
        <v>1381</v>
      </c>
      <c r="F271" s="47" t="s">
        <v>562</v>
      </c>
      <c r="G271" s="47" t="s">
        <v>562</v>
      </c>
      <c r="H271" s="47" t="s">
        <v>721</v>
      </c>
      <c r="I271" s="47" t="s">
        <v>721</v>
      </c>
      <c r="J271" s="49"/>
    </row>
    <row r="272" spans="1:10" ht="13.5" x14ac:dyDescent="0.3">
      <c r="A272" s="54">
        <v>45915.593022673609</v>
      </c>
      <c r="B272" s="45" t="s">
        <v>1298</v>
      </c>
      <c r="C272" s="46" t="s">
        <v>1431</v>
      </c>
      <c r="D272" s="47" t="s">
        <v>572</v>
      </c>
      <c r="E272" s="48" t="s">
        <v>1300</v>
      </c>
      <c r="F272" s="47" t="s">
        <v>562</v>
      </c>
      <c r="G272" s="47" t="s">
        <v>562</v>
      </c>
      <c r="H272" s="47" t="s">
        <v>721</v>
      </c>
      <c r="I272" s="47" t="s">
        <v>573</v>
      </c>
      <c r="J272" s="49"/>
    </row>
    <row r="273" spans="1:10" ht="13.5" x14ac:dyDescent="0.3">
      <c r="A273" s="54">
        <v>45912.43904060185</v>
      </c>
      <c r="B273" s="45" t="s">
        <v>1258</v>
      </c>
      <c r="C273" s="46" t="s">
        <v>1259</v>
      </c>
      <c r="D273" s="47" t="s">
        <v>572</v>
      </c>
      <c r="E273" s="48" t="s">
        <v>1260</v>
      </c>
      <c r="F273" s="47" t="s">
        <v>562</v>
      </c>
      <c r="G273" s="47" t="s">
        <v>562</v>
      </c>
      <c r="H273" s="47" t="s">
        <v>721</v>
      </c>
      <c r="I273" s="47" t="s">
        <v>573</v>
      </c>
      <c r="J273" s="49"/>
    </row>
    <row r="274" spans="1:10" ht="13.5" x14ac:dyDescent="0.3">
      <c r="A274" s="54">
        <v>45912.364711909722</v>
      </c>
      <c r="B274" s="45" t="s">
        <v>1252</v>
      </c>
      <c r="C274" s="46" t="s">
        <v>1428</v>
      </c>
      <c r="D274" s="47" t="s">
        <v>572</v>
      </c>
      <c r="E274" s="48" t="s">
        <v>1382</v>
      </c>
      <c r="F274" s="47" t="s">
        <v>562</v>
      </c>
      <c r="G274" s="47" t="s">
        <v>562</v>
      </c>
      <c r="H274" s="47" t="s">
        <v>562</v>
      </c>
      <c r="I274" s="47" t="s">
        <v>721</v>
      </c>
      <c r="J274" s="49"/>
    </row>
    <row r="275" spans="1:10" ht="13.5" x14ac:dyDescent="0.3">
      <c r="A275" s="54">
        <v>45911.729915428237</v>
      </c>
      <c r="B275" s="45" t="s">
        <v>1246</v>
      </c>
      <c r="C275" s="46" t="s">
        <v>1247</v>
      </c>
      <c r="D275" s="47" t="s">
        <v>572</v>
      </c>
      <c r="E275" s="48" t="s">
        <v>1248</v>
      </c>
      <c r="F275" s="47" t="s">
        <v>721</v>
      </c>
      <c r="G275" s="47" t="s">
        <v>562</v>
      </c>
      <c r="H275" s="47" t="s">
        <v>721</v>
      </c>
      <c r="I275" s="47" t="s">
        <v>721</v>
      </c>
      <c r="J275" s="49"/>
    </row>
    <row r="276" spans="1:10" ht="13.5" x14ac:dyDescent="0.3">
      <c r="A276" s="54">
        <v>45912.428388981483</v>
      </c>
      <c r="B276" s="45" t="s">
        <v>1255</v>
      </c>
      <c r="C276" s="46" t="s">
        <v>1256</v>
      </c>
      <c r="D276" s="47" t="s">
        <v>572</v>
      </c>
      <c r="E276" s="48" t="s">
        <v>1257</v>
      </c>
      <c r="F276" s="47" t="s">
        <v>721</v>
      </c>
      <c r="G276" s="47" t="s">
        <v>562</v>
      </c>
      <c r="H276" s="47" t="s">
        <v>721</v>
      </c>
      <c r="I276" s="47" t="s">
        <v>721</v>
      </c>
      <c r="J276" s="49"/>
    </row>
    <row r="277" spans="1:10" ht="13.5" x14ac:dyDescent="0.3">
      <c r="A277" s="55">
        <v>45916.630578703705</v>
      </c>
      <c r="B277" s="45" t="s">
        <v>1549</v>
      </c>
      <c r="C277" s="46" t="s">
        <v>1550</v>
      </c>
      <c r="D277" s="47" t="s">
        <v>572</v>
      </c>
      <c r="E277" s="48" t="s">
        <v>1551</v>
      </c>
      <c r="F277" s="47" t="s">
        <v>562</v>
      </c>
      <c r="G277" s="47" t="s">
        <v>562</v>
      </c>
      <c r="H277" s="47" t="s">
        <v>721</v>
      </c>
      <c r="I277" s="47" t="s">
        <v>721</v>
      </c>
      <c r="J277" s="49"/>
    </row>
    <row r="278" spans="1:10" ht="13.5" x14ac:dyDescent="0.3">
      <c r="A278" s="55">
        <v>45918.586585648147</v>
      </c>
      <c r="B278" s="45" t="s">
        <v>1581</v>
      </c>
      <c r="C278" s="46" t="s">
        <v>1582</v>
      </c>
      <c r="D278" s="47" t="s">
        <v>572</v>
      </c>
      <c r="E278" s="48" t="s">
        <v>1583</v>
      </c>
      <c r="F278" s="47" t="s">
        <v>562</v>
      </c>
      <c r="G278" s="47" t="s">
        <v>562</v>
      </c>
      <c r="H278" s="47" t="s">
        <v>721</v>
      </c>
      <c r="I278" s="47" t="s">
        <v>721</v>
      </c>
      <c r="J278" s="49"/>
    </row>
    <row r="279" spans="1:10" ht="13.5" x14ac:dyDescent="0.3">
      <c r="A279" s="11">
        <v>45895.681605509264</v>
      </c>
      <c r="B279" s="45" t="s">
        <v>467</v>
      </c>
      <c r="C279" s="46" t="s">
        <v>535</v>
      </c>
      <c r="D279" s="47" t="s">
        <v>589</v>
      </c>
      <c r="E279" s="48" t="s">
        <v>601</v>
      </c>
      <c r="F279" s="47" t="s">
        <v>562</v>
      </c>
      <c r="G279" s="47" t="s">
        <v>562</v>
      </c>
      <c r="H279" s="47" t="s">
        <v>562</v>
      </c>
      <c r="I279" s="47" t="s">
        <v>573</v>
      </c>
      <c r="J279" s="49" t="s">
        <v>562</v>
      </c>
    </row>
    <row r="280" spans="1:10" ht="13.5" x14ac:dyDescent="0.3">
      <c r="A280" s="11">
        <v>45896.600612685186</v>
      </c>
      <c r="B280" s="45" t="s">
        <v>509</v>
      </c>
      <c r="C280" s="46" t="s">
        <v>510</v>
      </c>
      <c r="D280" s="47" t="s">
        <v>589</v>
      </c>
      <c r="E280" s="48" t="s">
        <v>603</v>
      </c>
      <c r="F280" s="47" t="s">
        <v>562</v>
      </c>
      <c r="G280" s="47" t="s">
        <v>562</v>
      </c>
      <c r="H280" s="47" t="s">
        <v>562</v>
      </c>
      <c r="I280" s="47" t="s">
        <v>573</v>
      </c>
      <c r="J280" s="49" t="s">
        <v>562</v>
      </c>
    </row>
    <row r="281" spans="1:10" ht="13.5" x14ac:dyDescent="0.3">
      <c r="A281" s="11">
        <v>45889.57161918981</v>
      </c>
      <c r="B281" s="45" t="s">
        <v>217</v>
      </c>
      <c r="C281" s="46" t="s">
        <v>218</v>
      </c>
      <c r="D281" s="47" t="s">
        <v>589</v>
      </c>
      <c r="E281" s="48" t="s">
        <v>590</v>
      </c>
      <c r="F281" s="47" t="s">
        <v>562</v>
      </c>
      <c r="G281" s="47" t="s">
        <v>562</v>
      </c>
      <c r="H281" s="47" t="s">
        <v>721</v>
      </c>
      <c r="I281" s="47" t="s">
        <v>591</v>
      </c>
      <c r="J281" s="49" t="s">
        <v>562</v>
      </c>
    </row>
    <row r="282" spans="1:10" ht="13.5" x14ac:dyDescent="0.3">
      <c r="A282" s="11">
        <v>45889.57491787037</v>
      </c>
      <c r="B282" s="45" t="s">
        <v>222</v>
      </c>
      <c r="C282" s="46" t="s">
        <v>223</v>
      </c>
      <c r="D282" s="47" t="s">
        <v>589</v>
      </c>
      <c r="E282" s="48" t="s">
        <v>224</v>
      </c>
      <c r="F282" s="47" t="s">
        <v>562</v>
      </c>
      <c r="G282" s="47" t="s">
        <v>562</v>
      </c>
      <c r="H282" s="47" t="s">
        <v>721</v>
      </c>
      <c r="I282" s="47" t="s">
        <v>721</v>
      </c>
      <c r="J282" s="49" t="s">
        <v>562</v>
      </c>
    </row>
    <row r="283" spans="1:10" ht="13.5" x14ac:dyDescent="0.3">
      <c r="A283" s="55">
        <v>45989.573182870372</v>
      </c>
      <c r="B283" s="45" t="s">
        <v>295</v>
      </c>
      <c r="C283" s="46" t="s">
        <v>296</v>
      </c>
      <c r="D283" s="47" t="s">
        <v>589</v>
      </c>
      <c r="E283" s="48" t="s">
        <v>1652</v>
      </c>
      <c r="F283" s="47" t="s">
        <v>562</v>
      </c>
      <c r="G283" s="47" t="s">
        <v>562</v>
      </c>
      <c r="H283" s="47" t="s">
        <v>562</v>
      </c>
      <c r="I283" s="47" t="s">
        <v>573</v>
      </c>
      <c r="J283" s="49" t="s">
        <v>720</v>
      </c>
    </row>
    <row r="284" spans="1:10" ht="13.5" x14ac:dyDescent="0.3">
      <c r="A284" s="54">
        <v>45890.608753437496</v>
      </c>
      <c r="B284" s="45" t="s">
        <v>332</v>
      </c>
      <c r="C284" s="46" t="s">
        <v>333</v>
      </c>
      <c r="D284" s="47" t="s">
        <v>589</v>
      </c>
      <c r="E284" s="48" t="s">
        <v>675</v>
      </c>
      <c r="F284" s="47" t="s">
        <v>562</v>
      </c>
      <c r="G284" s="47" t="s">
        <v>562</v>
      </c>
      <c r="H284" s="47" t="s">
        <v>721</v>
      </c>
      <c r="I284" s="47" t="s">
        <v>573</v>
      </c>
      <c r="J284" s="49"/>
    </row>
    <row r="285" spans="1:10" ht="13.5" x14ac:dyDescent="0.3">
      <c r="A285" s="54">
        <v>45905.470907187497</v>
      </c>
      <c r="B285" s="45" t="s">
        <v>885</v>
      </c>
      <c r="C285" s="46" t="s">
        <v>886</v>
      </c>
      <c r="D285" s="47" t="s">
        <v>587</v>
      </c>
      <c r="E285" s="48" t="s">
        <v>1447</v>
      </c>
      <c r="F285" s="47" t="s">
        <v>562</v>
      </c>
      <c r="G285" s="47" t="s">
        <v>562</v>
      </c>
      <c r="H285" s="47" t="s">
        <v>562</v>
      </c>
      <c r="I285" s="47" t="s">
        <v>573</v>
      </c>
      <c r="J285" s="49"/>
    </row>
    <row r="286" spans="1:10" ht="13.5" x14ac:dyDescent="0.3">
      <c r="A286" s="54">
        <v>45909.47415037037</v>
      </c>
      <c r="B286" s="45" t="s">
        <v>1111</v>
      </c>
      <c r="C286" s="46" t="s">
        <v>1112</v>
      </c>
      <c r="D286" s="47" t="s">
        <v>587</v>
      </c>
      <c r="E286" s="48" t="s">
        <v>1467</v>
      </c>
      <c r="F286" s="47" t="s">
        <v>721</v>
      </c>
      <c r="G286" s="47" t="s">
        <v>562</v>
      </c>
      <c r="H286" s="47" t="s">
        <v>721</v>
      </c>
      <c r="I286" s="47" t="s">
        <v>573</v>
      </c>
      <c r="J286" s="49"/>
    </row>
    <row r="287" spans="1:10" ht="13.5" x14ac:dyDescent="0.3">
      <c r="A287" s="54">
        <v>45905.498105393519</v>
      </c>
      <c r="B287" s="45" t="s">
        <v>892</v>
      </c>
      <c r="C287" s="46" t="s">
        <v>893</v>
      </c>
      <c r="D287" s="47" t="s">
        <v>587</v>
      </c>
      <c r="E287" s="48" t="s">
        <v>1449</v>
      </c>
      <c r="F287" s="47" t="s">
        <v>562</v>
      </c>
      <c r="G287" s="47" t="s">
        <v>562</v>
      </c>
      <c r="H287" s="47" t="s">
        <v>721</v>
      </c>
      <c r="I287" s="47" t="s">
        <v>573</v>
      </c>
      <c r="J287" s="49" t="s">
        <v>562</v>
      </c>
    </row>
    <row r="288" spans="1:10" ht="13.5" x14ac:dyDescent="0.3">
      <c r="A288" s="54">
        <v>45889.521823634263</v>
      </c>
      <c r="B288" s="45" t="s">
        <v>172</v>
      </c>
      <c r="C288" s="46" t="s">
        <v>173</v>
      </c>
      <c r="D288" s="47" t="s">
        <v>587</v>
      </c>
      <c r="E288" s="48" t="s">
        <v>647</v>
      </c>
      <c r="F288" s="47" t="s">
        <v>562</v>
      </c>
      <c r="G288" s="47" t="s">
        <v>562</v>
      </c>
      <c r="H288" s="47" t="s">
        <v>562</v>
      </c>
      <c r="I288" s="47" t="s">
        <v>573</v>
      </c>
      <c r="J288" s="49"/>
    </row>
    <row r="289" spans="1:10" ht="13.5" x14ac:dyDescent="0.3">
      <c r="A289" s="54">
        <v>45908.57069025463</v>
      </c>
      <c r="B289" s="45" t="s">
        <v>974</v>
      </c>
      <c r="C289" s="46" t="s">
        <v>975</v>
      </c>
      <c r="D289" s="47" t="s">
        <v>587</v>
      </c>
      <c r="E289" s="48" t="s">
        <v>1458</v>
      </c>
      <c r="F289" s="47" t="s">
        <v>562</v>
      </c>
      <c r="G289" s="47" t="s">
        <v>562</v>
      </c>
      <c r="H289" s="47" t="s">
        <v>721</v>
      </c>
      <c r="I289" s="47" t="s">
        <v>721</v>
      </c>
      <c r="J289" s="49"/>
    </row>
    <row r="290" spans="1:10" ht="13.5" x14ac:dyDescent="0.3">
      <c r="A290" s="54">
        <v>45909.398524780088</v>
      </c>
      <c r="B290" s="45" t="s">
        <v>1091</v>
      </c>
      <c r="C290" s="46" t="s">
        <v>1416</v>
      </c>
      <c r="D290" s="47" t="s">
        <v>587</v>
      </c>
      <c r="E290" s="48" t="s">
        <v>1465</v>
      </c>
      <c r="F290" s="47" t="s">
        <v>562</v>
      </c>
      <c r="G290" s="47" t="s">
        <v>562</v>
      </c>
      <c r="H290" s="47" t="s">
        <v>721</v>
      </c>
      <c r="I290" s="47" t="s">
        <v>573</v>
      </c>
      <c r="J290" s="49"/>
    </row>
    <row r="291" spans="1:10" ht="13.5" x14ac:dyDescent="0.3">
      <c r="A291" s="54">
        <v>45908.571984537033</v>
      </c>
      <c r="B291" s="45" t="s">
        <v>977</v>
      </c>
      <c r="C291" s="46" t="s">
        <v>978</v>
      </c>
      <c r="D291" s="47" t="s">
        <v>587</v>
      </c>
      <c r="E291" s="48" t="s">
        <v>979</v>
      </c>
      <c r="F291" s="47" t="s">
        <v>721</v>
      </c>
      <c r="G291" s="47" t="s">
        <v>562</v>
      </c>
      <c r="H291" s="47" t="s">
        <v>721</v>
      </c>
      <c r="I291" s="47" t="s">
        <v>585</v>
      </c>
      <c r="J291" s="49"/>
    </row>
    <row r="292" spans="1:10" ht="13.5" x14ac:dyDescent="0.3">
      <c r="A292" s="54">
        <v>45916.383114699071</v>
      </c>
      <c r="B292" s="45" t="s">
        <v>1313</v>
      </c>
      <c r="C292" s="46" t="s">
        <v>1314</v>
      </c>
      <c r="D292" s="47" t="s">
        <v>587</v>
      </c>
      <c r="E292" s="48" t="s">
        <v>1362</v>
      </c>
      <c r="F292" s="47" t="s">
        <v>721</v>
      </c>
      <c r="G292" s="47" t="s">
        <v>562</v>
      </c>
      <c r="H292" s="47" t="s">
        <v>721</v>
      </c>
      <c r="I292" s="47" t="s">
        <v>721</v>
      </c>
      <c r="J292" s="49"/>
    </row>
    <row r="293" spans="1:10" ht="13.5" x14ac:dyDescent="0.3">
      <c r="A293" s="54">
        <v>45910.476878171292</v>
      </c>
      <c r="B293" s="45" t="s">
        <v>1190</v>
      </c>
      <c r="C293" s="46" t="s">
        <v>1191</v>
      </c>
      <c r="D293" s="47" t="s">
        <v>587</v>
      </c>
      <c r="E293" s="48" t="s">
        <v>1377</v>
      </c>
      <c r="F293" s="47" t="s">
        <v>721</v>
      </c>
      <c r="G293" s="47" t="s">
        <v>721</v>
      </c>
      <c r="H293" s="47" t="s">
        <v>721</v>
      </c>
      <c r="I293" s="47" t="s">
        <v>573</v>
      </c>
      <c r="J293" s="49"/>
    </row>
    <row r="294" spans="1:10" ht="13.5" x14ac:dyDescent="0.3">
      <c r="A294" s="55">
        <v>45916.654722222222</v>
      </c>
      <c r="B294" s="45" t="s">
        <v>1552</v>
      </c>
      <c r="C294" s="46" t="s">
        <v>1553</v>
      </c>
      <c r="D294" s="47" t="s">
        <v>587</v>
      </c>
      <c r="E294" s="48" t="s">
        <v>1653</v>
      </c>
      <c r="F294" s="47" t="s">
        <v>562</v>
      </c>
      <c r="G294" s="47" t="s">
        <v>721</v>
      </c>
      <c r="H294" s="47" t="s">
        <v>721</v>
      </c>
      <c r="I294" s="47" t="s">
        <v>721</v>
      </c>
      <c r="J294" s="49"/>
    </row>
    <row r="295" spans="1:10" ht="13.5" x14ac:dyDescent="0.3">
      <c r="A295" s="55">
        <v>45916.65525462963</v>
      </c>
      <c r="B295" s="45" t="s">
        <v>1554</v>
      </c>
      <c r="C295" s="46" t="s">
        <v>1555</v>
      </c>
      <c r="D295" s="47" t="s">
        <v>587</v>
      </c>
      <c r="E295" s="48" t="s">
        <v>1654</v>
      </c>
      <c r="F295" s="47" t="s">
        <v>562</v>
      </c>
      <c r="G295" s="47" t="s">
        <v>721</v>
      </c>
      <c r="H295" s="47" t="s">
        <v>721</v>
      </c>
      <c r="I295" s="47" t="s">
        <v>721</v>
      </c>
      <c r="J295" s="47"/>
    </row>
    <row r="296" spans="1:10" ht="13.5" x14ac:dyDescent="0.3">
      <c r="A296" s="54">
        <v>45911.433090995371</v>
      </c>
      <c r="B296" s="45" t="s">
        <v>1232</v>
      </c>
      <c r="C296" s="46" t="s">
        <v>1233</v>
      </c>
      <c r="D296" s="47" t="s">
        <v>587</v>
      </c>
      <c r="E296" s="48" t="s">
        <v>1380</v>
      </c>
      <c r="F296" s="47" t="s">
        <v>562</v>
      </c>
      <c r="G296" s="47" t="s">
        <v>562</v>
      </c>
      <c r="H296" s="47" t="s">
        <v>721</v>
      </c>
      <c r="I296" s="47" t="s">
        <v>573</v>
      </c>
      <c r="J296" s="49"/>
    </row>
    <row r="297" spans="1:10" ht="13.5" x14ac:dyDescent="0.3">
      <c r="A297" s="54">
        <v>45889.670396967587</v>
      </c>
      <c r="B297" s="45" t="s">
        <v>270</v>
      </c>
      <c r="C297" s="46" t="s">
        <v>724</v>
      </c>
      <c r="D297" s="47" t="s">
        <v>581</v>
      </c>
      <c r="E297" s="48" t="s">
        <v>594</v>
      </c>
      <c r="F297" s="47" t="s">
        <v>562</v>
      </c>
      <c r="G297" s="47" t="s">
        <v>562</v>
      </c>
      <c r="H297" s="47" t="s">
        <v>562</v>
      </c>
      <c r="I297" s="47" t="s">
        <v>573</v>
      </c>
      <c r="J297" s="49" t="s">
        <v>562</v>
      </c>
    </row>
    <row r="298" spans="1:10" ht="13.5" x14ac:dyDescent="0.3">
      <c r="A298" s="54">
        <v>45889.6411280787</v>
      </c>
      <c r="B298" s="45" t="s">
        <v>745</v>
      </c>
      <c r="C298" s="46" t="s">
        <v>746</v>
      </c>
      <c r="D298" s="47" t="s">
        <v>581</v>
      </c>
      <c r="E298" s="48" t="s">
        <v>257</v>
      </c>
      <c r="F298" s="47" t="s">
        <v>562</v>
      </c>
      <c r="G298" s="47" t="s">
        <v>562</v>
      </c>
      <c r="H298" s="47" t="s">
        <v>721</v>
      </c>
      <c r="I298" s="47" t="s">
        <v>573</v>
      </c>
      <c r="J298" s="49"/>
    </row>
    <row r="299" spans="1:10" ht="13.5" x14ac:dyDescent="0.3">
      <c r="A299" s="11">
        <v>45889.639483657404</v>
      </c>
      <c r="B299" s="45" t="s">
        <v>254</v>
      </c>
      <c r="C299" s="46" t="s">
        <v>255</v>
      </c>
      <c r="D299" s="50" t="s">
        <v>722</v>
      </c>
      <c r="E299" s="48" t="s">
        <v>257</v>
      </c>
      <c r="F299" s="47" t="s">
        <v>562</v>
      </c>
      <c r="G299" s="47" t="s">
        <v>562</v>
      </c>
      <c r="H299" s="47" t="s">
        <v>721</v>
      </c>
      <c r="I299" s="47" t="s">
        <v>573</v>
      </c>
      <c r="J299" s="49"/>
    </row>
    <row r="300" spans="1:10" ht="13.5" x14ac:dyDescent="0.3">
      <c r="A300" s="11">
        <v>45891.504596724539</v>
      </c>
      <c r="B300" s="45" t="s">
        <v>393</v>
      </c>
      <c r="C300" s="46" t="s">
        <v>725</v>
      </c>
      <c r="D300" s="50" t="s">
        <v>722</v>
      </c>
      <c r="E300" s="48" t="s">
        <v>688</v>
      </c>
      <c r="F300" s="47" t="s">
        <v>562</v>
      </c>
      <c r="G300" s="47" t="s">
        <v>562</v>
      </c>
      <c r="H300" s="47" t="s">
        <v>721</v>
      </c>
      <c r="I300" s="47" t="s">
        <v>573</v>
      </c>
      <c r="J300" s="49" t="s">
        <v>562</v>
      </c>
    </row>
    <row r="301" spans="1:10" ht="13.5" x14ac:dyDescent="0.3">
      <c r="A301" s="11">
        <v>45889.574993819449</v>
      </c>
      <c r="B301" s="45" t="s">
        <v>225</v>
      </c>
      <c r="C301" s="46" t="s">
        <v>525</v>
      </c>
      <c r="D301" s="47" t="s">
        <v>581</v>
      </c>
      <c r="E301" s="48" t="s">
        <v>659</v>
      </c>
      <c r="F301" s="47" t="s">
        <v>562</v>
      </c>
      <c r="G301" s="47" t="s">
        <v>562</v>
      </c>
      <c r="H301" s="47" t="s">
        <v>562</v>
      </c>
      <c r="I301" s="47" t="s">
        <v>573</v>
      </c>
      <c r="J301" s="49" t="s">
        <v>562</v>
      </c>
    </row>
    <row r="302" spans="1:10" ht="13.5" x14ac:dyDescent="0.3">
      <c r="A302" s="11">
        <v>45889.468337326391</v>
      </c>
      <c r="B302" s="45" t="s">
        <v>57</v>
      </c>
      <c r="C302" s="46" t="s">
        <v>538</v>
      </c>
      <c r="D302" s="47" t="s">
        <v>581</v>
      </c>
      <c r="E302" s="48" t="s">
        <v>632</v>
      </c>
      <c r="F302" s="47" t="s">
        <v>562</v>
      </c>
      <c r="G302" s="47" t="s">
        <v>562</v>
      </c>
      <c r="H302" s="47" t="s">
        <v>562</v>
      </c>
      <c r="I302" s="47" t="s">
        <v>573</v>
      </c>
      <c r="J302" s="49" t="s">
        <v>562</v>
      </c>
    </row>
    <row r="303" spans="1:10" ht="13.5" x14ac:dyDescent="0.3">
      <c r="A303" s="11">
        <v>45889.481956932868</v>
      </c>
      <c r="B303" s="45" t="s">
        <v>94</v>
      </c>
      <c r="C303" s="46" t="s">
        <v>95</v>
      </c>
      <c r="D303" s="47" t="s">
        <v>581</v>
      </c>
      <c r="E303" s="48" t="s">
        <v>96</v>
      </c>
      <c r="F303" s="47" t="s">
        <v>562</v>
      </c>
      <c r="G303" s="47" t="s">
        <v>562</v>
      </c>
      <c r="H303" s="47" t="s">
        <v>562</v>
      </c>
      <c r="I303" s="47" t="s">
        <v>585</v>
      </c>
      <c r="J303" s="49"/>
    </row>
    <row r="304" spans="1:10" ht="13.5" x14ac:dyDescent="0.3">
      <c r="A304" s="11">
        <v>45889.493806469909</v>
      </c>
      <c r="B304" s="51">
        <v>2334020014</v>
      </c>
      <c r="C304" s="46" t="s">
        <v>124</v>
      </c>
      <c r="D304" s="47" t="s">
        <v>581</v>
      </c>
      <c r="E304" s="48" t="s">
        <v>621</v>
      </c>
      <c r="F304" s="47" t="s">
        <v>562</v>
      </c>
      <c r="G304" s="47" t="s">
        <v>562</v>
      </c>
      <c r="H304" s="47" t="s">
        <v>721</v>
      </c>
      <c r="I304" s="47" t="s">
        <v>573</v>
      </c>
      <c r="J304" s="49"/>
    </row>
    <row r="305" spans="1:10" ht="13.5" x14ac:dyDescent="0.3">
      <c r="A305" s="11">
        <v>45889.487611597222</v>
      </c>
      <c r="B305" s="45" t="s">
        <v>108</v>
      </c>
      <c r="C305" s="46" t="s">
        <v>109</v>
      </c>
      <c r="D305" s="47" t="s">
        <v>581</v>
      </c>
      <c r="E305" s="48" t="s">
        <v>619</v>
      </c>
      <c r="F305" s="47" t="s">
        <v>562</v>
      </c>
      <c r="G305" s="47" t="s">
        <v>562</v>
      </c>
      <c r="H305" s="47" t="s">
        <v>721</v>
      </c>
      <c r="I305" s="47" t="s">
        <v>573</v>
      </c>
      <c r="J305" s="49"/>
    </row>
    <row r="306" spans="1:10" ht="13.5" x14ac:dyDescent="0.3">
      <c r="A306" s="11">
        <v>45889.494088553241</v>
      </c>
      <c r="B306" s="45" t="s">
        <v>126</v>
      </c>
      <c r="C306" s="46" t="s">
        <v>127</v>
      </c>
      <c r="D306" s="47" t="s">
        <v>581</v>
      </c>
      <c r="E306" s="48" t="s">
        <v>622</v>
      </c>
      <c r="F306" s="47" t="s">
        <v>562</v>
      </c>
      <c r="G306" s="47" t="s">
        <v>562</v>
      </c>
      <c r="H306" s="47" t="s">
        <v>721</v>
      </c>
      <c r="I306" s="47" t="s">
        <v>721</v>
      </c>
      <c r="J306" s="49"/>
    </row>
    <row r="307" spans="1:10" ht="13.5" x14ac:dyDescent="0.3">
      <c r="A307" s="11">
        <v>45889.485313101854</v>
      </c>
      <c r="B307" s="45" t="s">
        <v>105</v>
      </c>
      <c r="C307" s="46" t="s">
        <v>726</v>
      </c>
      <c r="D307" s="47" t="s">
        <v>581</v>
      </c>
      <c r="E307" s="48" t="s">
        <v>107</v>
      </c>
      <c r="F307" s="47" t="s">
        <v>562</v>
      </c>
      <c r="G307" s="47" t="s">
        <v>562</v>
      </c>
      <c r="H307" s="47" t="s">
        <v>721</v>
      </c>
      <c r="I307" s="47" t="s">
        <v>573</v>
      </c>
      <c r="J307" s="49"/>
    </row>
    <row r="308" spans="1:10" ht="13.5" x14ac:dyDescent="0.3">
      <c r="A308" s="11">
        <v>45889.531557881943</v>
      </c>
      <c r="B308" s="45" t="s">
        <v>188</v>
      </c>
      <c r="C308" s="46" t="s">
        <v>552</v>
      </c>
      <c r="D308" s="47" t="s">
        <v>581</v>
      </c>
      <c r="E308" s="48" t="s">
        <v>566</v>
      </c>
      <c r="F308" s="47" t="s">
        <v>562</v>
      </c>
      <c r="G308" s="47" t="s">
        <v>562</v>
      </c>
      <c r="H308" s="47" t="s">
        <v>562</v>
      </c>
      <c r="I308" s="47" t="s">
        <v>573</v>
      </c>
      <c r="J308" s="49"/>
    </row>
    <row r="309" spans="1:10" ht="13.5" x14ac:dyDescent="0.3">
      <c r="A309" s="11">
        <v>45889.480536493051</v>
      </c>
      <c r="B309" s="45" t="s">
        <v>85</v>
      </c>
      <c r="C309" s="46" t="s">
        <v>727</v>
      </c>
      <c r="D309" s="47" t="s">
        <v>581</v>
      </c>
      <c r="E309" s="48" t="s">
        <v>563</v>
      </c>
      <c r="F309" s="47" t="s">
        <v>562</v>
      </c>
      <c r="G309" s="47" t="s">
        <v>562</v>
      </c>
      <c r="H309" s="47" t="s">
        <v>562</v>
      </c>
      <c r="I309" s="47" t="s">
        <v>721</v>
      </c>
      <c r="J309" s="49"/>
    </row>
    <row r="310" spans="1:10" ht="13.5" x14ac:dyDescent="0.3">
      <c r="A310" s="11">
        <v>45889.495596701388</v>
      </c>
      <c r="B310" s="45" t="s">
        <v>132</v>
      </c>
      <c r="C310" s="46" t="s">
        <v>133</v>
      </c>
      <c r="D310" s="47" t="s">
        <v>581</v>
      </c>
      <c r="E310" s="48" t="s">
        <v>564</v>
      </c>
      <c r="F310" s="47" t="s">
        <v>562</v>
      </c>
      <c r="G310" s="47" t="s">
        <v>562</v>
      </c>
      <c r="H310" s="47" t="s">
        <v>721</v>
      </c>
      <c r="I310" s="47" t="s">
        <v>721</v>
      </c>
      <c r="J310" s="49"/>
    </row>
    <row r="311" spans="1:10" ht="13.5" x14ac:dyDescent="0.3">
      <c r="A311" s="54">
        <v>45889.481771261577</v>
      </c>
      <c r="B311" s="45" t="s">
        <v>87</v>
      </c>
      <c r="C311" s="46" t="s">
        <v>88</v>
      </c>
      <c r="D311" s="47" t="s">
        <v>581</v>
      </c>
      <c r="E311" s="48" t="s">
        <v>638</v>
      </c>
      <c r="F311" s="47" t="s">
        <v>562</v>
      </c>
      <c r="G311" s="47" t="s">
        <v>562</v>
      </c>
      <c r="H311" s="47" t="s">
        <v>721</v>
      </c>
      <c r="I311" s="47" t="s">
        <v>721</v>
      </c>
      <c r="J311" s="49"/>
    </row>
    <row r="312" spans="1:10" ht="13.5" x14ac:dyDescent="0.3">
      <c r="A312" s="54">
        <v>45889.494402303244</v>
      </c>
      <c r="B312" s="45" t="s">
        <v>129</v>
      </c>
      <c r="C312" s="46" t="s">
        <v>130</v>
      </c>
      <c r="D312" s="47" t="s">
        <v>581</v>
      </c>
      <c r="E312" s="48" t="s">
        <v>131</v>
      </c>
      <c r="F312" s="47" t="s">
        <v>562</v>
      </c>
      <c r="G312" s="47" t="s">
        <v>562</v>
      </c>
      <c r="H312" s="47" t="s">
        <v>721</v>
      </c>
      <c r="I312" s="47" t="s">
        <v>573</v>
      </c>
      <c r="J312" s="49"/>
    </row>
    <row r="313" spans="1:10" ht="13.5" x14ac:dyDescent="0.3">
      <c r="A313" s="54">
        <v>45889.501527280096</v>
      </c>
      <c r="B313" s="45" t="s">
        <v>152</v>
      </c>
      <c r="C313" s="46" t="s">
        <v>153</v>
      </c>
      <c r="D313" s="47" t="s">
        <v>581</v>
      </c>
      <c r="E313" s="48" t="s">
        <v>565</v>
      </c>
      <c r="F313" s="47" t="s">
        <v>562</v>
      </c>
      <c r="G313" s="47" t="s">
        <v>562</v>
      </c>
      <c r="H313" s="47" t="s">
        <v>562</v>
      </c>
      <c r="I313" s="47" t="s">
        <v>573</v>
      </c>
      <c r="J313" s="49"/>
    </row>
    <row r="314" spans="1:10" ht="13.5" x14ac:dyDescent="0.3">
      <c r="A314" s="54">
        <v>45889.491020393514</v>
      </c>
      <c r="B314" s="45" t="s">
        <v>111</v>
      </c>
      <c r="C314" s="46" t="s">
        <v>112</v>
      </c>
      <c r="D314" s="47" t="s">
        <v>581</v>
      </c>
      <c r="E314" s="48" t="s">
        <v>620</v>
      </c>
      <c r="F314" s="47" t="s">
        <v>562</v>
      </c>
      <c r="G314" s="47" t="s">
        <v>562</v>
      </c>
      <c r="H314" s="47" t="s">
        <v>562</v>
      </c>
      <c r="I314" s="47" t="s">
        <v>573</v>
      </c>
      <c r="J314" s="49"/>
    </row>
    <row r="315" spans="1:10" ht="13.5" x14ac:dyDescent="0.3">
      <c r="A315" s="54">
        <v>45902.472694201388</v>
      </c>
      <c r="B315" s="45" t="s">
        <v>752</v>
      </c>
      <c r="C315" s="46" t="s">
        <v>753</v>
      </c>
      <c r="D315" s="47" t="s">
        <v>581</v>
      </c>
      <c r="E315" s="48" t="s">
        <v>754</v>
      </c>
      <c r="F315" s="47" t="s">
        <v>562</v>
      </c>
      <c r="G315" s="47" t="s">
        <v>721</v>
      </c>
      <c r="H315" s="47" t="s">
        <v>721</v>
      </c>
      <c r="I315" s="47" t="s">
        <v>721</v>
      </c>
      <c r="J315" s="49"/>
    </row>
    <row r="316" spans="1:10" ht="13.5" x14ac:dyDescent="0.3">
      <c r="A316" s="54">
        <v>45902.490751655088</v>
      </c>
      <c r="B316" s="45" t="s">
        <v>755</v>
      </c>
      <c r="C316" s="46" t="s">
        <v>756</v>
      </c>
      <c r="D316" s="47" t="s">
        <v>581</v>
      </c>
      <c r="E316" s="48" t="s">
        <v>1328</v>
      </c>
      <c r="F316" s="47" t="s">
        <v>562</v>
      </c>
      <c r="G316" s="47" t="s">
        <v>562</v>
      </c>
      <c r="H316" s="47" t="s">
        <v>721</v>
      </c>
      <c r="I316" s="47" t="s">
        <v>573</v>
      </c>
      <c r="J316" s="49"/>
    </row>
    <row r="317" spans="1:10" ht="13.5" x14ac:dyDescent="0.3">
      <c r="A317" s="54">
        <v>45903.503272291666</v>
      </c>
      <c r="B317" s="45" t="s">
        <v>794</v>
      </c>
      <c r="C317" s="46" t="s">
        <v>1386</v>
      </c>
      <c r="D317" s="47" t="s">
        <v>1317</v>
      </c>
      <c r="E317" s="48" t="s">
        <v>1438</v>
      </c>
      <c r="F317" s="47" t="s">
        <v>562</v>
      </c>
      <c r="G317" s="47" t="s">
        <v>562</v>
      </c>
      <c r="H317" s="47" t="s">
        <v>721</v>
      </c>
      <c r="I317" s="47" t="s">
        <v>573</v>
      </c>
      <c r="J317" s="49"/>
    </row>
    <row r="318" spans="1:10" ht="13.5" x14ac:dyDescent="0.3">
      <c r="A318" s="54">
        <v>45904.515941782403</v>
      </c>
      <c r="B318" s="45" t="s">
        <v>847</v>
      </c>
      <c r="C318" s="46" t="s">
        <v>1390</v>
      </c>
      <c r="D318" s="47" t="s">
        <v>1317</v>
      </c>
      <c r="E318" s="48" t="s">
        <v>1444</v>
      </c>
      <c r="F318" s="47" t="s">
        <v>562</v>
      </c>
      <c r="G318" s="47" t="s">
        <v>562</v>
      </c>
      <c r="H318" s="47" t="s">
        <v>721</v>
      </c>
      <c r="I318" s="47" t="s">
        <v>721</v>
      </c>
      <c r="J318" s="49" t="s">
        <v>562</v>
      </c>
    </row>
    <row r="319" spans="1:10" ht="13.5" x14ac:dyDescent="0.3">
      <c r="A319" s="54">
        <v>45908.491359930558</v>
      </c>
      <c r="B319" s="45" t="s">
        <v>961</v>
      </c>
      <c r="C319" s="46" t="s">
        <v>1403</v>
      </c>
      <c r="D319" s="47" t="s">
        <v>1317</v>
      </c>
      <c r="E319" s="48" t="s">
        <v>963</v>
      </c>
      <c r="F319" s="47" t="s">
        <v>562</v>
      </c>
      <c r="G319" s="47" t="s">
        <v>562</v>
      </c>
      <c r="H319" s="47" t="s">
        <v>562</v>
      </c>
      <c r="I319" s="47" t="s">
        <v>573</v>
      </c>
      <c r="J319" s="49"/>
    </row>
    <row r="320" spans="1:10" ht="13.5" x14ac:dyDescent="0.3">
      <c r="A320" s="54">
        <v>45910.417365624999</v>
      </c>
      <c r="B320" s="45" t="s">
        <v>1174</v>
      </c>
      <c r="C320" s="46" t="s">
        <v>1175</v>
      </c>
      <c r="D320" s="47" t="s">
        <v>597</v>
      </c>
      <c r="E320" s="48" t="s">
        <v>1475</v>
      </c>
      <c r="F320" s="47" t="s">
        <v>562</v>
      </c>
      <c r="G320" s="47" t="s">
        <v>562</v>
      </c>
      <c r="H320" s="47" t="s">
        <v>721</v>
      </c>
      <c r="I320" s="47" t="s">
        <v>721</v>
      </c>
      <c r="J320" s="49"/>
    </row>
    <row r="321" spans="1:10" ht="13.5" x14ac:dyDescent="0.3">
      <c r="A321" s="54">
        <v>45890.62714546296</v>
      </c>
      <c r="B321" s="45" t="s">
        <v>342</v>
      </c>
      <c r="C321" s="46" t="s">
        <v>343</v>
      </c>
      <c r="D321" s="47" t="s">
        <v>597</v>
      </c>
      <c r="E321" s="48" t="s">
        <v>345</v>
      </c>
      <c r="F321" s="47" t="s">
        <v>562</v>
      </c>
      <c r="G321" s="47" t="s">
        <v>562</v>
      </c>
      <c r="H321" s="47" t="s">
        <v>721</v>
      </c>
      <c r="I321" s="47" t="s">
        <v>721</v>
      </c>
      <c r="J321" s="49" t="s">
        <v>562</v>
      </c>
    </row>
    <row r="322" spans="1:10" ht="13.5" x14ac:dyDescent="0.3">
      <c r="A322" s="54">
        <v>45895.397581053243</v>
      </c>
      <c r="B322" s="45" t="s">
        <v>448</v>
      </c>
      <c r="C322" s="46" t="s">
        <v>449</v>
      </c>
      <c r="D322" s="47" t="s">
        <v>597</v>
      </c>
      <c r="E322" s="48" t="s">
        <v>704</v>
      </c>
      <c r="F322" s="47" t="s">
        <v>562</v>
      </c>
      <c r="G322" s="47" t="s">
        <v>562</v>
      </c>
      <c r="H322" s="47" t="s">
        <v>721</v>
      </c>
      <c r="I322" s="47" t="s">
        <v>573</v>
      </c>
      <c r="J322" s="49" t="s">
        <v>562</v>
      </c>
    </row>
    <row r="323" spans="1:10" ht="13.5" x14ac:dyDescent="0.3">
      <c r="A323" s="54">
        <v>45910.67848052083</v>
      </c>
      <c r="B323" s="45" t="s">
        <v>1217</v>
      </c>
      <c r="C323" s="46" t="s">
        <v>1218</v>
      </c>
      <c r="D323" s="47" t="s">
        <v>597</v>
      </c>
      <c r="E323" s="48" t="s">
        <v>1478</v>
      </c>
      <c r="F323" s="47" t="s">
        <v>562</v>
      </c>
      <c r="G323" s="47" t="s">
        <v>562</v>
      </c>
      <c r="H323" s="47" t="s">
        <v>721</v>
      </c>
      <c r="I323" s="47" t="s">
        <v>573</v>
      </c>
      <c r="J323" s="49"/>
    </row>
    <row r="324" spans="1:10" ht="13.5" x14ac:dyDescent="0.3">
      <c r="A324" s="54">
        <v>45895.693544351852</v>
      </c>
      <c r="B324" s="45" t="s">
        <v>477</v>
      </c>
      <c r="C324" s="46" t="s">
        <v>478</v>
      </c>
      <c r="D324" s="50" t="s">
        <v>723</v>
      </c>
      <c r="E324" s="48" t="s">
        <v>711</v>
      </c>
      <c r="F324" s="47" t="s">
        <v>562</v>
      </c>
      <c r="G324" s="47" t="s">
        <v>562</v>
      </c>
      <c r="H324" s="47" t="s">
        <v>721</v>
      </c>
      <c r="I324" s="47" t="s">
        <v>573</v>
      </c>
      <c r="J324" s="49" t="s">
        <v>562</v>
      </c>
    </row>
    <row r="325" spans="1:10" ht="13.5" x14ac:dyDescent="0.3">
      <c r="A325" s="54">
        <v>45908.433229895832</v>
      </c>
      <c r="B325" s="45" t="s">
        <v>943</v>
      </c>
      <c r="C325" s="46" t="s">
        <v>944</v>
      </c>
      <c r="D325" s="47" t="s">
        <v>597</v>
      </c>
      <c r="E325" s="48" t="s">
        <v>945</v>
      </c>
      <c r="F325" s="47" t="s">
        <v>562</v>
      </c>
      <c r="G325" s="47" t="s">
        <v>562</v>
      </c>
      <c r="H325" s="47" t="s">
        <v>721</v>
      </c>
      <c r="I325" s="47" t="s">
        <v>573</v>
      </c>
      <c r="J325" s="49"/>
    </row>
    <row r="326" spans="1:10" ht="13.5" x14ac:dyDescent="0.3">
      <c r="A326" s="54">
        <v>45911.721222488428</v>
      </c>
      <c r="B326" s="45" t="s">
        <v>1150</v>
      </c>
      <c r="C326" s="46" t="s">
        <v>1244</v>
      </c>
      <c r="D326" s="47" t="s">
        <v>580</v>
      </c>
      <c r="E326" s="48" t="s">
        <v>1481</v>
      </c>
      <c r="F326" s="47" t="s">
        <v>562</v>
      </c>
      <c r="G326" s="47" t="s">
        <v>562</v>
      </c>
      <c r="H326" s="47" t="s">
        <v>721</v>
      </c>
      <c r="I326" s="47" t="s">
        <v>573</v>
      </c>
      <c r="J326" s="49" t="s">
        <v>562</v>
      </c>
    </row>
    <row r="327" spans="1:10" ht="13.5" x14ac:dyDescent="0.3">
      <c r="A327" s="54">
        <v>45889.528542418979</v>
      </c>
      <c r="B327" s="45" t="s">
        <v>747</v>
      </c>
      <c r="C327" s="46" t="s">
        <v>748</v>
      </c>
      <c r="D327" s="47" t="s">
        <v>580</v>
      </c>
      <c r="E327" s="48" t="s">
        <v>649</v>
      </c>
      <c r="F327" s="47" t="s">
        <v>721</v>
      </c>
      <c r="G327" s="47" t="s">
        <v>562</v>
      </c>
      <c r="H327" s="47" t="s">
        <v>721</v>
      </c>
      <c r="I327" s="47" t="s">
        <v>721</v>
      </c>
      <c r="J327" s="49"/>
    </row>
    <row r="328" spans="1:10" ht="13.5" x14ac:dyDescent="0.3">
      <c r="A328" s="54">
        <v>45889.710527754629</v>
      </c>
      <c r="B328" s="45" t="s">
        <v>285</v>
      </c>
      <c r="C328" s="46" t="s">
        <v>286</v>
      </c>
      <c r="D328" s="47" t="s">
        <v>580</v>
      </c>
      <c r="E328" s="48" t="s">
        <v>669</v>
      </c>
      <c r="F328" s="47" t="s">
        <v>562</v>
      </c>
      <c r="G328" s="47" t="s">
        <v>562</v>
      </c>
      <c r="H328" s="47" t="s">
        <v>562</v>
      </c>
      <c r="I328" s="47" t="s">
        <v>721</v>
      </c>
      <c r="J328" s="49" t="s">
        <v>562</v>
      </c>
    </row>
    <row r="329" spans="1:10" ht="13.5" x14ac:dyDescent="0.3">
      <c r="A329" s="54">
        <v>45889.468268333338</v>
      </c>
      <c r="B329" s="45" t="s">
        <v>54</v>
      </c>
      <c r="C329" s="46" t="s">
        <v>55</v>
      </c>
      <c r="D329" s="47" t="s">
        <v>580</v>
      </c>
      <c r="E329" s="48" t="s">
        <v>56</v>
      </c>
      <c r="F329" s="47" t="s">
        <v>562</v>
      </c>
      <c r="G329" s="47" t="s">
        <v>562</v>
      </c>
      <c r="H329" s="47" t="s">
        <v>721</v>
      </c>
      <c r="I329" s="47" t="s">
        <v>573</v>
      </c>
      <c r="J329" s="49" t="s">
        <v>562</v>
      </c>
    </row>
    <row r="330" spans="1:10" ht="13.5" x14ac:dyDescent="0.3">
      <c r="A330" s="54">
        <v>45889.465000960648</v>
      </c>
      <c r="B330" s="45" t="s">
        <v>48</v>
      </c>
      <c r="C330" s="46" t="s">
        <v>49</v>
      </c>
      <c r="D330" s="47" t="s">
        <v>580</v>
      </c>
      <c r="E330" s="48" t="s">
        <v>631</v>
      </c>
      <c r="F330" s="47" t="s">
        <v>562</v>
      </c>
      <c r="G330" s="47" t="s">
        <v>562</v>
      </c>
      <c r="H330" s="47" t="s">
        <v>721</v>
      </c>
      <c r="I330" s="47" t="s">
        <v>721</v>
      </c>
      <c r="J330" s="49" t="s">
        <v>562</v>
      </c>
    </row>
    <row r="331" spans="1:10" ht="13.5" x14ac:dyDescent="0.3">
      <c r="A331" s="55">
        <v>45993.397928240738</v>
      </c>
      <c r="B331" s="45" t="s">
        <v>1196</v>
      </c>
      <c r="C331" s="46" t="s">
        <v>1197</v>
      </c>
      <c r="D331" s="47" t="s">
        <v>580</v>
      </c>
      <c r="E331" s="48" t="s">
        <v>1198</v>
      </c>
      <c r="F331" s="47" t="s">
        <v>562</v>
      </c>
      <c r="G331" s="47" t="s">
        <v>562</v>
      </c>
      <c r="H331" s="47" t="s">
        <v>1634</v>
      </c>
      <c r="I331" s="50" t="s">
        <v>1635</v>
      </c>
      <c r="J331" s="49"/>
    </row>
    <row r="332" spans="1:10" ht="13.5" x14ac:dyDescent="0.3">
      <c r="A332" s="54">
        <v>45915.7858671875</v>
      </c>
      <c r="B332" s="45" t="s">
        <v>1307</v>
      </c>
      <c r="C332" s="46" t="s">
        <v>1433</v>
      </c>
      <c r="D332" s="47" t="s">
        <v>580</v>
      </c>
      <c r="E332" s="48" t="s">
        <v>1309</v>
      </c>
      <c r="F332" s="47" t="s">
        <v>562</v>
      </c>
      <c r="G332" s="47" t="s">
        <v>721</v>
      </c>
      <c r="H332" s="47" t="s">
        <v>562</v>
      </c>
      <c r="I332" s="47" t="s">
        <v>721</v>
      </c>
      <c r="J332" s="49"/>
    </row>
    <row r="333" spans="1:10" ht="13.5" x14ac:dyDescent="0.3">
      <c r="A333" s="54">
        <v>45893.77157996528</v>
      </c>
      <c r="B333" s="45" t="s">
        <v>428</v>
      </c>
      <c r="C333" s="46" t="s">
        <v>429</v>
      </c>
      <c r="D333" s="47" t="s">
        <v>600</v>
      </c>
      <c r="E333" s="48" t="s">
        <v>698</v>
      </c>
      <c r="F333" s="47" t="s">
        <v>562</v>
      </c>
      <c r="G333" s="47" t="s">
        <v>562</v>
      </c>
      <c r="H333" s="47" t="s">
        <v>721</v>
      </c>
      <c r="I333" s="47" t="s">
        <v>573</v>
      </c>
      <c r="J333" s="49" t="s">
        <v>562</v>
      </c>
    </row>
    <row r="334" spans="1:10" ht="13.5" x14ac:dyDescent="0.3">
      <c r="A334" s="54">
        <v>45895.619221805551</v>
      </c>
      <c r="B334" s="45" t="s">
        <v>454</v>
      </c>
      <c r="C334" s="46" t="s">
        <v>529</v>
      </c>
      <c r="D334" s="47" t="s">
        <v>600</v>
      </c>
      <c r="E334" s="48" t="s">
        <v>1633</v>
      </c>
      <c r="F334" s="47" t="s">
        <v>562</v>
      </c>
      <c r="G334" s="47" t="s">
        <v>562</v>
      </c>
      <c r="H334" s="47" t="s">
        <v>562</v>
      </c>
      <c r="I334" s="47" t="s">
        <v>721</v>
      </c>
      <c r="J334" s="49" t="s">
        <v>562</v>
      </c>
    </row>
    <row r="335" spans="1:10" ht="13.5" x14ac:dyDescent="0.3">
      <c r="A335" s="54">
        <v>45910.637479004625</v>
      </c>
      <c r="B335" s="45" t="s">
        <v>1202</v>
      </c>
      <c r="C335" s="46" t="s">
        <v>1203</v>
      </c>
      <c r="D335" s="47" t="s">
        <v>600</v>
      </c>
      <c r="E335" s="48" t="s">
        <v>1204</v>
      </c>
      <c r="F335" s="47" t="s">
        <v>562</v>
      </c>
      <c r="G335" s="47" t="s">
        <v>562</v>
      </c>
      <c r="H335" s="47" t="s">
        <v>721</v>
      </c>
      <c r="I335" s="47" t="s">
        <v>573</v>
      </c>
      <c r="J335" s="49"/>
    </row>
    <row r="336" spans="1:10" ht="13.5" x14ac:dyDescent="0.3">
      <c r="A336" s="55">
        <v>45978.518449074072</v>
      </c>
      <c r="B336" s="45" t="s">
        <v>1631</v>
      </c>
      <c r="C336" s="46" t="s">
        <v>1632</v>
      </c>
      <c r="D336" s="47" t="s">
        <v>600</v>
      </c>
      <c r="E336" s="48" t="s">
        <v>1655</v>
      </c>
      <c r="F336" s="47"/>
      <c r="G336" s="47"/>
      <c r="H336" s="47"/>
      <c r="I336" s="47"/>
      <c r="J336" s="49"/>
    </row>
    <row r="337" spans="1:10" ht="13.5" x14ac:dyDescent="0.3">
      <c r="A337" s="54">
        <v>45910.690339594905</v>
      </c>
      <c r="B337" s="45" t="s">
        <v>1220</v>
      </c>
      <c r="C337" s="46" t="s">
        <v>1221</v>
      </c>
      <c r="D337" s="47" t="s">
        <v>600</v>
      </c>
      <c r="E337" s="48" t="s">
        <v>1222</v>
      </c>
      <c r="F337" s="47" t="s">
        <v>562</v>
      </c>
      <c r="G337" s="47" t="s">
        <v>562</v>
      </c>
      <c r="H337" s="47" t="s">
        <v>721</v>
      </c>
      <c r="I337" s="47" t="s">
        <v>573</v>
      </c>
      <c r="J337" s="49"/>
    </row>
    <row r="338" spans="1:10" ht="13.5" x14ac:dyDescent="0.3">
      <c r="A338" s="54">
        <v>45909.680698738426</v>
      </c>
      <c r="B338" s="45" t="s">
        <v>1152</v>
      </c>
      <c r="C338" s="46" t="s">
        <v>1153</v>
      </c>
      <c r="D338" s="47" t="s">
        <v>600</v>
      </c>
      <c r="E338" s="48" t="s">
        <v>1154</v>
      </c>
      <c r="F338" s="47" t="s">
        <v>562</v>
      </c>
      <c r="G338" s="47" t="s">
        <v>562</v>
      </c>
      <c r="H338" s="47" t="s">
        <v>721</v>
      </c>
      <c r="I338" s="47" t="s">
        <v>721</v>
      </c>
      <c r="J338" s="49"/>
    </row>
    <row r="339" spans="1:10" ht="13.5" x14ac:dyDescent="0.3">
      <c r="A339" s="54">
        <v>45911.670214259255</v>
      </c>
      <c r="B339" s="45" t="s">
        <v>1241</v>
      </c>
      <c r="C339" s="46" t="s">
        <v>1242</v>
      </c>
      <c r="D339" s="47" t="s">
        <v>600</v>
      </c>
      <c r="E339" s="48" t="s">
        <v>1243</v>
      </c>
      <c r="F339" s="47" t="s">
        <v>562</v>
      </c>
      <c r="G339" s="47" t="s">
        <v>562</v>
      </c>
      <c r="H339" s="47" t="s">
        <v>721</v>
      </c>
      <c r="I339" s="47" t="s">
        <v>721</v>
      </c>
      <c r="J339" s="49"/>
    </row>
    <row r="340" spans="1:10" ht="13.5" x14ac:dyDescent="0.3">
      <c r="A340" s="54">
        <v>45910.672198206019</v>
      </c>
      <c r="B340" s="45" t="s">
        <v>1208</v>
      </c>
      <c r="C340" s="46" t="s">
        <v>1209</v>
      </c>
      <c r="D340" s="47" t="s">
        <v>600</v>
      </c>
      <c r="E340" s="48" t="s">
        <v>1210</v>
      </c>
      <c r="F340" s="47" t="s">
        <v>562</v>
      </c>
      <c r="G340" s="47" t="s">
        <v>562</v>
      </c>
      <c r="H340" s="47" t="s">
        <v>562</v>
      </c>
      <c r="I340" s="47" t="s">
        <v>573</v>
      </c>
      <c r="J340" s="49"/>
    </row>
    <row r="341" spans="1:10" ht="13.5" x14ac:dyDescent="0.3">
      <c r="A341" s="55">
        <v>45917.595648148148</v>
      </c>
      <c r="B341" s="45" t="s">
        <v>1569</v>
      </c>
      <c r="C341" s="46" t="s">
        <v>1570</v>
      </c>
      <c r="D341" s="47" t="s">
        <v>600</v>
      </c>
      <c r="E341" s="48" t="s">
        <v>1571</v>
      </c>
      <c r="F341" s="47" t="s">
        <v>562</v>
      </c>
      <c r="G341" s="47" t="s">
        <v>562</v>
      </c>
      <c r="H341" s="47" t="s">
        <v>562</v>
      </c>
      <c r="I341" s="47" t="s">
        <v>721</v>
      </c>
      <c r="J341" s="49"/>
    </row>
    <row r="342" spans="1:10" ht="13.5" x14ac:dyDescent="0.3">
      <c r="A342" s="54">
        <v>45916.430031770833</v>
      </c>
      <c r="B342" s="45" t="s">
        <v>90</v>
      </c>
      <c r="C342" s="46" t="s">
        <v>91</v>
      </c>
      <c r="D342" s="47" t="s">
        <v>584</v>
      </c>
      <c r="E342" s="48" t="s">
        <v>639</v>
      </c>
      <c r="F342" s="47" t="s">
        <v>562</v>
      </c>
      <c r="G342" s="47" t="s">
        <v>562</v>
      </c>
      <c r="H342" s="47" t="s">
        <v>721</v>
      </c>
      <c r="I342" s="47" t="s">
        <v>573</v>
      </c>
      <c r="J342" s="49" t="s">
        <v>562</v>
      </c>
    </row>
    <row r="343" spans="1:10" ht="13.5" x14ac:dyDescent="0.3">
      <c r="A343" s="54">
        <v>45896.370535798611</v>
      </c>
      <c r="B343" s="45" t="s">
        <v>497</v>
      </c>
      <c r="C343" s="46" t="s">
        <v>498</v>
      </c>
      <c r="D343" s="47" t="s">
        <v>584</v>
      </c>
      <c r="E343" s="48" t="s">
        <v>716</v>
      </c>
      <c r="F343" s="47" t="s">
        <v>562</v>
      </c>
      <c r="G343" s="47" t="s">
        <v>562</v>
      </c>
      <c r="H343" s="47" t="s">
        <v>562</v>
      </c>
      <c r="I343" s="47" t="s">
        <v>721</v>
      </c>
      <c r="J343" s="49"/>
    </row>
    <row r="344" spans="1:10" ht="13.5" x14ac:dyDescent="0.3">
      <c r="A344" s="11">
        <v>45891.441108634259</v>
      </c>
      <c r="B344" s="45" t="s">
        <v>369</v>
      </c>
      <c r="C344" s="46" t="s">
        <v>518</v>
      </c>
      <c r="D344" s="47" t="s">
        <v>584</v>
      </c>
      <c r="E344" s="48" t="s">
        <v>683</v>
      </c>
      <c r="F344" s="47" t="s">
        <v>562</v>
      </c>
      <c r="G344" s="47" t="s">
        <v>562</v>
      </c>
      <c r="H344" s="47" t="s">
        <v>562</v>
      </c>
      <c r="I344" s="47" t="s">
        <v>573</v>
      </c>
      <c r="J344" s="49" t="s">
        <v>562</v>
      </c>
    </row>
    <row r="345" spans="1:10" s="15" customFormat="1" ht="13.5" x14ac:dyDescent="0.3">
      <c r="A345" s="55">
        <v>45917.403217592589</v>
      </c>
      <c r="B345" s="45" t="s">
        <v>198</v>
      </c>
      <c r="C345" s="46" t="s">
        <v>199</v>
      </c>
      <c r="D345" s="47" t="s">
        <v>584</v>
      </c>
      <c r="E345" s="48" t="s">
        <v>654</v>
      </c>
      <c r="F345" s="47" t="s">
        <v>562</v>
      </c>
      <c r="G345" s="47" t="s">
        <v>562</v>
      </c>
      <c r="H345" s="47" t="s">
        <v>721</v>
      </c>
      <c r="I345" s="47" t="s">
        <v>573</v>
      </c>
      <c r="J345" s="49" t="s">
        <v>562</v>
      </c>
    </row>
    <row r="346" spans="1:10" s="15" customFormat="1" ht="13.5" x14ac:dyDescent="0.3">
      <c r="A346" s="55">
        <v>45916.654999999999</v>
      </c>
      <c r="B346" s="45" t="s">
        <v>1557</v>
      </c>
      <c r="C346" s="46" t="s">
        <v>1556</v>
      </c>
      <c r="D346" s="47" t="s">
        <v>584</v>
      </c>
      <c r="E346" s="48" t="s">
        <v>1558</v>
      </c>
      <c r="F346" s="47" t="s">
        <v>562</v>
      </c>
      <c r="G346" s="47" t="s">
        <v>562</v>
      </c>
      <c r="H346" s="47" t="s">
        <v>562</v>
      </c>
      <c r="I346" s="47" t="s">
        <v>721</v>
      </c>
      <c r="J346" s="49"/>
    </row>
    <row r="347" spans="1:10" ht="13.5" x14ac:dyDescent="0.3">
      <c r="A347" s="55">
        <v>45916.445150462961</v>
      </c>
      <c r="B347" s="45" t="s">
        <v>1537</v>
      </c>
      <c r="C347" s="46" t="s">
        <v>1538</v>
      </c>
      <c r="D347" s="47" t="s">
        <v>584</v>
      </c>
      <c r="E347" s="48" t="s">
        <v>1656</v>
      </c>
      <c r="F347" s="47" t="s">
        <v>562</v>
      </c>
      <c r="G347" s="47" t="s">
        <v>562</v>
      </c>
      <c r="H347" s="47" t="s">
        <v>721</v>
      </c>
      <c r="I347" s="47" t="s">
        <v>721</v>
      </c>
      <c r="J347" s="49"/>
    </row>
    <row r="348" spans="1:10" ht="13.5" x14ac:dyDescent="0.3">
      <c r="A348" s="55">
        <v>45917.402997685182</v>
      </c>
      <c r="B348" s="45" t="s">
        <v>1563</v>
      </c>
      <c r="C348" s="46" t="s">
        <v>1562</v>
      </c>
      <c r="D348" s="47" t="s">
        <v>584</v>
      </c>
      <c r="E348" s="48" t="s">
        <v>1564</v>
      </c>
      <c r="F348" s="47" t="s">
        <v>721</v>
      </c>
      <c r="G348" s="47" t="s">
        <v>721</v>
      </c>
      <c r="H348" s="47" t="s">
        <v>721</v>
      </c>
      <c r="I348" s="47" t="s">
        <v>573</v>
      </c>
      <c r="J348" s="49"/>
    </row>
    <row r="349" spans="1:10" ht="13.5" x14ac:dyDescent="0.3">
      <c r="A349" s="55">
        <v>45917.61509259259</v>
      </c>
      <c r="B349" s="45" t="s">
        <v>1565</v>
      </c>
      <c r="C349" s="46" t="s">
        <v>1566</v>
      </c>
      <c r="D349" s="47" t="s">
        <v>584</v>
      </c>
      <c r="E349" s="48" t="s">
        <v>1567</v>
      </c>
      <c r="F349" s="47" t="s">
        <v>562</v>
      </c>
      <c r="G349" s="47" t="s">
        <v>562</v>
      </c>
      <c r="H349" s="47" t="s">
        <v>562</v>
      </c>
      <c r="I349" s="50" t="s">
        <v>1568</v>
      </c>
      <c r="J349" s="49"/>
    </row>
    <row r="350" spans="1:10" ht="13.5" x14ac:dyDescent="0.3">
      <c r="A350" s="55">
        <v>45918.700277777774</v>
      </c>
      <c r="B350" s="45" t="s">
        <v>1588</v>
      </c>
      <c r="C350" s="46" t="s">
        <v>1589</v>
      </c>
      <c r="D350" s="47" t="s">
        <v>584</v>
      </c>
      <c r="E350" s="48" t="s">
        <v>1590</v>
      </c>
      <c r="F350" s="47" t="s">
        <v>562</v>
      </c>
      <c r="G350" s="47" t="s">
        <v>562</v>
      </c>
      <c r="H350" s="47" t="s">
        <v>721</v>
      </c>
      <c r="I350" s="47" t="s">
        <v>721</v>
      </c>
      <c r="J350" s="49"/>
    </row>
    <row r="351" spans="1:10" ht="13.5" x14ac:dyDescent="0.3">
      <c r="A351" s="55">
        <v>45922.609953703701</v>
      </c>
      <c r="B351" s="45" t="s">
        <v>1603</v>
      </c>
      <c r="C351" s="46" t="s">
        <v>1604</v>
      </c>
      <c r="D351" s="47" t="s">
        <v>584</v>
      </c>
      <c r="E351" s="48" t="s">
        <v>1605</v>
      </c>
      <c r="F351" s="47" t="s">
        <v>562</v>
      </c>
      <c r="G351" s="47" t="s">
        <v>562</v>
      </c>
      <c r="H351" s="47" t="s">
        <v>562</v>
      </c>
      <c r="I351" s="47" t="s">
        <v>573</v>
      </c>
      <c r="J351" s="49"/>
    </row>
    <row r="352" spans="1:10" ht="13.5" x14ac:dyDescent="0.3">
      <c r="A352" s="55">
        <v>45950.400949074072</v>
      </c>
      <c r="B352" s="45" t="s">
        <v>1609</v>
      </c>
      <c r="C352" s="46" t="s">
        <v>1610</v>
      </c>
      <c r="D352" s="47" t="s">
        <v>584</v>
      </c>
      <c r="E352" s="48" t="s">
        <v>1611</v>
      </c>
      <c r="F352" s="47" t="s">
        <v>562</v>
      </c>
      <c r="G352" s="47" t="s">
        <v>562</v>
      </c>
      <c r="H352" s="47" t="s">
        <v>562</v>
      </c>
      <c r="I352" s="47" t="s">
        <v>573</v>
      </c>
      <c r="J352" s="49"/>
    </row>
    <row r="353" spans="1:10" ht="13.5" x14ac:dyDescent="0.3">
      <c r="A353" s="55">
        <v>45924.37122685185</v>
      </c>
      <c r="B353" s="45" t="s">
        <v>1620</v>
      </c>
      <c r="C353" s="46" t="s">
        <v>1621</v>
      </c>
      <c r="D353" s="47" t="s">
        <v>584</v>
      </c>
      <c r="E353" s="48" t="s">
        <v>1622</v>
      </c>
      <c r="F353" s="47" t="s">
        <v>562</v>
      </c>
      <c r="G353" s="47" t="s">
        <v>721</v>
      </c>
      <c r="H353" s="47" t="s">
        <v>562</v>
      </c>
      <c r="I353" s="47" t="s">
        <v>721</v>
      </c>
      <c r="J353" s="49"/>
    </row>
    <row r="354" spans="1:10" ht="13.5" x14ac:dyDescent="0.3">
      <c r="A354" s="55">
        <v>45938.371111111112</v>
      </c>
      <c r="B354" s="45" t="s">
        <v>1623</v>
      </c>
      <c r="C354" s="46" t="s">
        <v>1624</v>
      </c>
      <c r="D354" s="47" t="s">
        <v>584</v>
      </c>
      <c r="E354" s="48" t="s">
        <v>1657</v>
      </c>
      <c r="F354" s="47" t="s">
        <v>562</v>
      </c>
      <c r="G354" s="47" t="s">
        <v>562</v>
      </c>
      <c r="H354" s="47" t="s">
        <v>562</v>
      </c>
      <c r="I354" s="47" t="s">
        <v>573</v>
      </c>
      <c r="J354" s="49"/>
    </row>
    <row r="355" spans="1:10" ht="13.5" x14ac:dyDescent="0.3">
      <c r="A355" s="55">
        <v>45940.495300925926</v>
      </c>
      <c r="B355" s="45" t="s">
        <v>1625</v>
      </c>
      <c r="C355" s="46" t="s">
        <v>1626</v>
      </c>
      <c r="D355" s="47" t="s">
        <v>584</v>
      </c>
      <c r="E355" s="48" t="s">
        <v>1627</v>
      </c>
      <c r="F355" s="47" t="s">
        <v>562</v>
      </c>
      <c r="G355" s="47" t="s">
        <v>562</v>
      </c>
      <c r="H355" s="47" t="s">
        <v>721</v>
      </c>
      <c r="I355" s="47" t="s">
        <v>721</v>
      </c>
      <c r="J355" s="49"/>
    </row>
    <row r="356" spans="1:10" ht="13.5" x14ac:dyDescent="0.3">
      <c r="A356" s="55">
        <v>45945.398784722223</v>
      </c>
      <c r="B356" s="45" t="s">
        <v>1628</v>
      </c>
      <c r="C356" s="46" t="s">
        <v>1629</v>
      </c>
      <c r="D356" s="47" t="s">
        <v>584</v>
      </c>
      <c r="E356" s="57" t="s">
        <v>1630</v>
      </c>
      <c r="F356" s="47" t="s">
        <v>562</v>
      </c>
      <c r="G356" s="47" t="s">
        <v>721</v>
      </c>
      <c r="H356" s="47" t="s">
        <v>721</v>
      </c>
      <c r="I356" s="47" t="s">
        <v>721</v>
      </c>
      <c r="J356" s="49"/>
    </row>
    <row r="357" spans="1:10" ht="13.5" x14ac:dyDescent="0.3">
      <c r="A357" s="54">
        <v>45915.706036354168</v>
      </c>
      <c r="B357" s="45" t="s">
        <v>1304</v>
      </c>
      <c r="C357" s="46" t="s">
        <v>1432</v>
      </c>
      <c r="D357" s="47" t="s">
        <v>584</v>
      </c>
      <c r="E357" s="48" t="s">
        <v>1488</v>
      </c>
      <c r="F357" s="47" t="s">
        <v>562</v>
      </c>
      <c r="G357" s="47" t="s">
        <v>562</v>
      </c>
      <c r="H357" s="47" t="s">
        <v>721</v>
      </c>
      <c r="I357" s="47" t="s">
        <v>721</v>
      </c>
      <c r="J357" s="49"/>
    </row>
    <row r="358" spans="1:10" ht="13.5" x14ac:dyDescent="0.3">
      <c r="A358" s="55">
        <v>45916.309794085653</v>
      </c>
      <c r="B358" s="45" t="s">
        <v>1310</v>
      </c>
      <c r="C358" s="46" t="s">
        <v>1311</v>
      </c>
      <c r="D358" s="47" t="s">
        <v>584</v>
      </c>
      <c r="E358" s="48" t="s">
        <v>1312</v>
      </c>
      <c r="F358" s="47" t="s">
        <v>562</v>
      </c>
      <c r="G358" s="47" t="s">
        <v>562</v>
      </c>
      <c r="H358" s="47" t="s">
        <v>721</v>
      </c>
      <c r="I358" s="47" t="s">
        <v>721</v>
      </c>
      <c r="J358" s="49"/>
    </row>
    <row r="359" spans="1:10" ht="13.5" x14ac:dyDescent="0.3">
      <c r="A359" s="54">
        <v>45915.615115613429</v>
      </c>
      <c r="B359" s="45" t="s">
        <v>1301</v>
      </c>
      <c r="C359" s="46" t="s">
        <v>1540</v>
      </c>
      <c r="D359" s="47" t="s">
        <v>584</v>
      </c>
      <c r="E359" s="48" t="s">
        <v>1539</v>
      </c>
      <c r="F359" s="47" t="s">
        <v>721</v>
      </c>
      <c r="G359" s="47" t="s">
        <v>562</v>
      </c>
      <c r="H359" s="47" t="s">
        <v>721</v>
      </c>
      <c r="I359" s="47" t="s">
        <v>721</v>
      </c>
      <c r="J359" s="49"/>
    </row>
    <row r="360" spans="1:10" ht="13.5" x14ac:dyDescent="0.3">
      <c r="A360" s="55">
        <v>45916.455324074072</v>
      </c>
      <c r="B360" s="45" t="s">
        <v>1542</v>
      </c>
      <c r="C360" s="46" t="s">
        <v>1541</v>
      </c>
      <c r="D360" s="47" t="s">
        <v>584</v>
      </c>
      <c r="E360" s="48" t="s">
        <v>1658</v>
      </c>
      <c r="F360" s="47" t="s">
        <v>562</v>
      </c>
      <c r="G360" s="47" t="s">
        <v>562</v>
      </c>
      <c r="H360" s="47" t="s">
        <v>721</v>
      </c>
      <c r="I360" s="47" t="s">
        <v>721</v>
      </c>
      <c r="J360" s="49"/>
    </row>
    <row r="361" spans="1:10" ht="13.5" x14ac:dyDescent="0.3">
      <c r="A361" s="55">
        <v>45916.695277777777</v>
      </c>
      <c r="B361" s="45" t="s">
        <v>1560</v>
      </c>
      <c r="C361" s="46" t="s">
        <v>1559</v>
      </c>
      <c r="D361" s="47" t="s">
        <v>584</v>
      </c>
      <c r="E361" s="48" t="s">
        <v>1561</v>
      </c>
      <c r="F361" s="47" t="s">
        <v>562</v>
      </c>
      <c r="G361" s="47" t="s">
        <v>562</v>
      </c>
      <c r="H361" s="47" t="s">
        <v>721</v>
      </c>
      <c r="I361" s="47" t="s">
        <v>573</v>
      </c>
      <c r="J361" s="49"/>
    </row>
    <row r="362" spans="1:10" ht="13.5" x14ac:dyDescent="0.3">
      <c r="A362" s="55">
        <v>45918.455787037034</v>
      </c>
      <c r="B362" s="45" t="s">
        <v>1574</v>
      </c>
      <c r="C362" s="46" t="s">
        <v>1575</v>
      </c>
      <c r="D362" s="47" t="s">
        <v>584</v>
      </c>
      <c r="E362" s="48" t="s">
        <v>1659</v>
      </c>
      <c r="F362" s="47" t="s">
        <v>562</v>
      </c>
      <c r="G362" s="47" t="s">
        <v>562</v>
      </c>
      <c r="H362" s="47" t="s">
        <v>721</v>
      </c>
      <c r="I362" s="47" t="s">
        <v>573</v>
      </c>
      <c r="J362" s="49"/>
    </row>
    <row r="363" spans="1:10" ht="13.5" x14ac:dyDescent="0.3">
      <c r="A363" s="55">
        <v>45918.194687499999</v>
      </c>
      <c r="B363" s="45" t="s">
        <v>1585</v>
      </c>
      <c r="C363" s="46" t="s">
        <v>1584</v>
      </c>
      <c r="D363" s="50" t="s">
        <v>1586</v>
      </c>
      <c r="E363" s="48" t="s">
        <v>1587</v>
      </c>
      <c r="F363" s="47" t="s">
        <v>562</v>
      </c>
      <c r="G363" s="47" t="s">
        <v>562</v>
      </c>
      <c r="H363" s="47" t="s">
        <v>562</v>
      </c>
      <c r="I363" s="47" t="s">
        <v>721</v>
      </c>
      <c r="J363" s="49"/>
    </row>
    <row r="364" spans="1:10" ht="13.5" x14ac:dyDescent="0.3">
      <c r="A364" s="55">
        <v>45922.634606481479</v>
      </c>
      <c r="B364" s="45" t="s">
        <v>1606</v>
      </c>
      <c r="C364" s="46" t="s">
        <v>1607</v>
      </c>
      <c r="D364" s="50" t="s">
        <v>1586</v>
      </c>
      <c r="E364" s="48" t="s">
        <v>1608</v>
      </c>
      <c r="F364" s="47" t="s">
        <v>721</v>
      </c>
      <c r="G364" s="47" t="s">
        <v>562</v>
      </c>
      <c r="H364" s="47" t="s">
        <v>562</v>
      </c>
      <c r="I364" s="47" t="s">
        <v>573</v>
      </c>
      <c r="J364" s="49"/>
    </row>
    <row r="365" spans="1:10" ht="13.5" x14ac:dyDescent="0.3">
      <c r="A365" s="54">
        <v>45905.46358466435</v>
      </c>
      <c r="B365" s="45" t="s">
        <v>335</v>
      </c>
      <c r="C365" s="46" t="s">
        <v>336</v>
      </c>
      <c r="D365" s="47" t="s">
        <v>1321</v>
      </c>
      <c r="E365" s="48" t="s">
        <v>676</v>
      </c>
      <c r="F365" s="47" t="s">
        <v>562</v>
      </c>
      <c r="G365" s="47" t="s">
        <v>562</v>
      </c>
      <c r="H365" s="47" t="s">
        <v>721</v>
      </c>
      <c r="I365" s="47" t="s">
        <v>573</v>
      </c>
      <c r="J365" s="49"/>
    </row>
    <row r="366" spans="1:10" ht="13.5" x14ac:dyDescent="0.3">
      <c r="A366" s="54">
        <v>45889.650570752317</v>
      </c>
      <c r="B366" s="45" t="s">
        <v>263</v>
      </c>
      <c r="C366" s="46" t="s">
        <v>264</v>
      </c>
      <c r="D366" s="50" t="s">
        <v>553</v>
      </c>
      <c r="E366" s="48" t="s">
        <v>665</v>
      </c>
      <c r="F366" s="47" t="s">
        <v>562</v>
      </c>
      <c r="G366" s="47" t="s">
        <v>562</v>
      </c>
      <c r="H366" s="47" t="s">
        <v>721</v>
      </c>
      <c r="I366" s="47" t="s">
        <v>721</v>
      </c>
      <c r="J366" s="49" t="s">
        <v>562</v>
      </c>
    </row>
    <row r="367" spans="1:10" ht="13.5" x14ac:dyDescent="0.3">
      <c r="A367" s="54">
        <v>45908.363093946755</v>
      </c>
      <c r="B367" s="45" t="s">
        <v>924</v>
      </c>
      <c r="C367" s="46" t="s">
        <v>1398</v>
      </c>
      <c r="D367" s="47" t="s">
        <v>1321</v>
      </c>
      <c r="E367" s="48" t="s">
        <v>1453</v>
      </c>
      <c r="F367" s="47" t="s">
        <v>562</v>
      </c>
      <c r="G367" s="47" t="s">
        <v>562</v>
      </c>
      <c r="H367" s="47" t="s">
        <v>721</v>
      </c>
      <c r="I367" s="47" t="s">
        <v>721</v>
      </c>
      <c r="J367" s="49"/>
    </row>
    <row r="368" spans="1:10" ht="13.5" x14ac:dyDescent="0.3">
      <c r="A368" s="54">
        <v>45908.407518298613</v>
      </c>
      <c r="B368" s="45" t="s">
        <v>937</v>
      </c>
      <c r="C368" s="46" t="s">
        <v>1400</v>
      </c>
      <c r="D368" s="47" t="s">
        <v>1321</v>
      </c>
      <c r="E368" s="48" t="s">
        <v>939</v>
      </c>
      <c r="F368" s="47" t="s">
        <v>562</v>
      </c>
      <c r="G368" s="47" t="s">
        <v>562</v>
      </c>
      <c r="H368" s="47" t="s">
        <v>721</v>
      </c>
      <c r="I368" s="47" t="s">
        <v>721</v>
      </c>
      <c r="J368" s="49"/>
    </row>
    <row r="369" spans="1:10" ht="13.5" x14ac:dyDescent="0.3">
      <c r="A369" s="54">
        <v>45889.464612708332</v>
      </c>
      <c r="B369" s="45" t="s">
        <v>41</v>
      </c>
      <c r="C369" s="46" t="s">
        <v>42</v>
      </c>
      <c r="D369" s="47" t="s">
        <v>579</v>
      </c>
      <c r="E369" s="48" t="s">
        <v>629</v>
      </c>
      <c r="F369" s="47" t="s">
        <v>562</v>
      </c>
      <c r="G369" s="47" t="s">
        <v>562</v>
      </c>
      <c r="H369" s="47" t="s">
        <v>562</v>
      </c>
      <c r="I369" s="47" t="s">
        <v>573</v>
      </c>
      <c r="J369" s="49" t="s">
        <v>562</v>
      </c>
    </row>
    <row r="370" spans="1:10" ht="13.5" x14ac:dyDescent="0.3">
      <c r="A370" s="54">
        <v>45889.501361851857</v>
      </c>
      <c r="B370" s="45" t="s">
        <v>149</v>
      </c>
      <c r="C370" s="46" t="s">
        <v>540</v>
      </c>
      <c r="D370" s="47" t="s">
        <v>579</v>
      </c>
      <c r="E370" s="48" t="s">
        <v>646</v>
      </c>
      <c r="F370" s="47" t="s">
        <v>562</v>
      </c>
      <c r="G370" s="47" t="s">
        <v>562</v>
      </c>
      <c r="H370" s="47" t="s">
        <v>721</v>
      </c>
      <c r="I370" s="47" t="s">
        <v>721</v>
      </c>
      <c r="J370" s="49" t="s">
        <v>562</v>
      </c>
    </row>
    <row r="371" spans="1:10" ht="13.5" x14ac:dyDescent="0.3">
      <c r="A371" s="54">
        <v>45889.524181087967</v>
      </c>
      <c r="B371" s="45" t="s">
        <v>176</v>
      </c>
      <c r="C371" s="46" t="s">
        <v>177</v>
      </c>
      <c r="D371" s="47" t="s">
        <v>579</v>
      </c>
      <c r="E371" s="48" t="s">
        <v>648</v>
      </c>
      <c r="F371" s="47" t="s">
        <v>562</v>
      </c>
      <c r="G371" s="47" t="s">
        <v>562</v>
      </c>
      <c r="H371" s="47" t="s">
        <v>562</v>
      </c>
      <c r="I371" s="47" t="s">
        <v>573</v>
      </c>
      <c r="J371" s="49" t="s">
        <v>562</v>
      </c>
    </row>
    <row r="372" spans="1:10" ht="13.5" x14ac:dyDescent="0.3">
      <c r="A372" s="54">
        <v>45889.476853310189</v>
      </c>
      <c r="B372" s="45" t="s">
        <v>83</v>
      </c>
      <c r="C372" s="46" t="s">
        <v>84</v>
      </c>
      <c r="D372" s="47" t="s">
        <v>579</v>
      </c>
      <c r="E372" s="48" t="s">
        <v>637</v>
      </c>
      <c r="F372" s="47" t="s">
        <v>562</v>
      </c>
      <c r="G372" s="47" t="s">
        <v>562</v>
      </c>
      <c r="H372" s="47" t="s">
        <v>721</v>
      </c>
      <c r="I372" s="47" t="s">
        <v>721</v>
      </c>
      <c r="J372" s="49" t="s">
        <v>562</v>
      </c>
    </row>
    <row r="373" spans="1:10" ht="13.5" x14ac:dyDescent="0.3">
      <c r="A373" s="54">
        <v>45889.47612092593</v>
      </c>
      <c r="B373" s="45" t="s">
        <v>77</v>
      </c>
      <c r="C373" s="46" t="s">
        <v>78</v>
      </c>
      <c r="D373" s="47" t="s">
        <v>579</v>
      </c>
      <c r="E373" s="48" t="s">
        <v>583</v>
      </c>
      <c r="F373" s="47" t="s">
        <v>562</v>
      </c>
      <c r="G373" s="47" t="s">
        <v>562</v>
      </c>
      <c r="H373" s="47" t="s">
        <v>721</v>
      </c>
      <c r="I373" s="47" t="s">
        <v>721</v>
      </c>
      <c r="J373" s="49" t="s">
        <v>562</v>
      </c>
    </row>
    <row r="374" spans="1:10" ht="13.5" x14ac:dyDescent="0.3">
      <c r="A374" s="54">
        <v>45889.498017337959</v>
      </c>
      <c r="B374" s="45" t="s">
        <v>136</v>
      </c>
      <c r="C374" s="46" t="s">
        <v>137</v>
      </c>
      <c r="D374" s="47" t="s">
        <v>579</v>
      </c>
      <c r="E374" s="48" t="s">
        <v>586</v>
      </c>
      <c r="F374" s="47" t="s">
        <v>562</v>
      </c>
      <c r="G374" s="47" t="s">
        <v>562</v>
      </c>
      <c r="H374" s="47" t="s">
        <v>721</v>
      </c>
      <c r="I374" s="47" t="s">
        <v>721</v>
      </c>
      <c r="J374" s="49" t="s">
        <v>562</v>
      </c>
    </row>
    <row r="375" spans="1:10" ht="13.5" x14ac:dyDescent="0.3">
      <c r="A375" s="54">
        <v>45908.596653773144</v>
      </c>
      <c r="B375" s="45" t="s">
        <v>995</v>
      </c>
      <c r="C375" s="46" t="s">
        <v>1408</v>
      </c>
      <c r="D375" s="47" t="s">
        <v>579</v>
      </c>
      <c r="E375" s="48" t="s">
        <v>1459</v>
      </c>
      <c r="F375" s="47" t="s">
        <v>562</v>
      </c>
      <c r="G375" s="47" t="s">
        <v>562</v>
      </c>
      <c r="H375" s="47" t="s">
        <v>562</v>
      </c>
      <c r="I375" s="47" t="s">
        <v>573</v>
      </c>
      <c r="J375" s="49"/>
    </row>
    <row r="376" spans="1:10" ht="13.5" x14ac:dyDescent="0.3">
      <c r="A376" s="54">
        <v>45908.596336539355</v>
      </c>
      <c r="B376" s="45" t="s">
        <v>992</v>
      </c>
      <c r="C376" s="46" t="s">
        <v>1407</v>
      </c>
      <c r="D376" s="47" t="s">
        <v>579</v>
      </c>
      <c r="E376" s="48" t="s">
        <v>1353</v>
      </c>
      <c r="F376" s="47" t="s">
        <v>562</v>
      </c>
      <c r="G376" s="47" t="s">
        <v>562</v>
      </c>
      <c r="H376" s="47" t="s">
        <v>562</v>
      </c>
      <c r="I376" s="47" t="s">
        <v>573</v>
      </c>
      <c r="J376" s="49"/>
    </row>
    <row r="377" spans="1:10" ht="13.5" x14ac:dyDescent="0.3">
      <c r="A377" s="54">
        <v>45908.606598576385</v>
      </c>
      <c r="B377" s="45" t="s">
        <v>1007</v>
      </c>
      <c r="C377" s="46" t="s">
        <v>1410</v>
      </c>
      <c r="D377" s="47" t="s">
        <v>579</v>
      </c>
      <c r="E377" s="48" t="s">
        <v>1356</v>
      </c>
      <c r="F377" s="47" t="s">
        <v>562</v>
      </c>
      <c r="G377" s="47" t="s">
        <v>562</v>
      </c>
      <c r="H377" s="47" t="s">
        <v>721</v>
      </c>
      <c r="I377" s="47" t="s">
        <v>573</v>
      </c>
      <c r="J377" s="49"/>
    </row>
    <row r="378" spans="1:10" ht="13.5" x14ac:dyDescent="0.3">
      <c r="A378" s="54">
        <v>45908.598094444445</v>
      </c>
      <c r="B378" s="45" t="s">
        <v>1001</v>
      </c>
      <c r="C378" s="46" t="s">
        <v>1409</v>
      </c>
      <c r="D378" s="47" t="s">
        <v>579</v>
      </c>
      <c r="E378" s="48" t="s">
        <v>1354</v>
      </c>
      <c r="F378" s="47" t="s">
        <v>562</v>
      </c>
      <c r="G378" s="47" t="s">
        <v>562</v>
      </c>
      <c r="H378" s="47" t="s">
        <v>562</v>
      </c>
      <c r="I378" s="47" t="s">
        <v>573</v>
      </c>
      <c r="J378" s="49"/>
    </row>
    <row r="379" spans="1:10" ht="13.5" x14ac:dyDescent="0.3">
      <c r="A379" s="54">
        <v>45908.6324469213</v>
      </c>
      <c r="B379" s="45" t="s">
        <v>1031</v>
      </c>
      <c r="C379" s="46" t="s">
        <v>1032</v>
      </c>
      <c r="D379" s="47" t="s">
        <v>579</v>
      </c>
      <c r="E379" s="48" t="s">
        <v>1033</v>
      </c>
      <c r="F379" s="47" t="s">
        <v>562</v>
      </c>
      <c r="G379" s="47" t="s">
        <v>562</v>
      </c>
      <c r="H379" s="47" t="s">
        <v>721</v>
      </c>
      <c r="I379" s="47" t="s">
        <v>573</v>
      </c>
      <c r="J379" s="49"/>
    </row>
    <row r="380" spans="1:10" ht="13.5" x14ac:dyDescent="0.3">
      <c r="A380" s="54">
        <v>45908.620671620374</v>
      </c>
      <c r="B380" s="45" t="s">
        <v>1022</v>
      </c>
      <c r="C380" s="46" t="s">
        <v>1413</v>
      </c>
      <c r="D380" s="47" t="s">
        <v>579</v>
      </c>
      <c r="E380" s="48" t="s">
        <v>1358</v>
      </c>
      <c r="F380" s="47" t="s">
        <v>562</v>
      </c>
      <c r="G380" s="47" t="s">
        <v>562</v>
      </c>
      <c r="H380" s="47" t="s">
        <v>562</v>
      </c>
      <c r="I380" s="47" t="s">
        <v>573</v>
      </c>
      <c r="J380" s="49"/>
    </row>
    <row r="381" spans="1:10" ht="13.5" x14ac:dyDescent="0.3">
      <c r="A381" s="54">
        <v>45910.546163935185</v>
      </c>
      <c r="B381" s="45" t="s">
        <v>1199</v>
      </c>
      <c r="C381" s="46" t="s">
        <v>1200</v>
      </c>
      <c r="D381" s="47" t="s">
        <v>579</v>
      </c>
      <c r="E381" s="48" t="s">
        <v>1379</v>
      </c>
      <c r="F381" s="47" t="s">
        <v>562</v>
      </c>
      <c r="G381" s="47" t="s">
        <v>562</v>
      </c>
      <c r="H381" s="47" t="s">
        <v>721</v>
      </c>
      <c r="I381" s="47" t="s">
        <v>721</v>
      </c>
      <c r="J381" s="49"/>
    </row>
    <row r="382" spans="1:10" ht="13.5" x14ac:dyDescent="0.3">
      <c r="A382" s="54">
        <v>45908.594912384258</v>
      </c>
      <c r="B382" s="45" t="s">
        <v>989</v>
      </c>
      <c r="C382" s="46" t="s">
        <v>1406</v>
      </c>
      <c r="D382" s="47" t="s">
        <v>579</v>
      </c>
      <c r="E382" s="48" t="s">
        <v>991</v>
      </c>
      <c r="F382" s="47" t="s">
        <v>562</v>
      </c>
      <c r="G382" s="47" t="s">
        <v>562</v>
      </c>
      <c r="H382" s="47" t="s">
        <v>721</v>
      </c>
      <c r="I382" s="47" t="s">
        <v>721</v>
      </c>
      <c r="J382" s="49"/>
    </row>
    <row r="383" spans="1:10" ht="13.5" x14ac:dyDescent="0.3">
      <c r="A383" s="54">
        <v>45908.586437557868</v>
      </c>
      <c r="B383" s="45" t="s">
        <v>983</v>
      </c>
      <c r="C383" s="46" t="s">
        <v>1404</v>
      </c>
      <c r="D383" s="47" t="s">
        <v>579</v>
      </c>
      <c r="E383" s="48" t="s">
        <v>985</v>
      </c>
      <c r="F383" s="47" t="s">
        <v>562</v>
      </c>
      <c r="G383" s="47" t="s">
        <v>562</v>
      </c>
      <c r="H383" s="47" t="s">
        <v>562</v>
      </c>
      <c r="I383" s="47" t="s">
        <v>573</v>
      </c>
      <c r="J383" s="49"/>
    </row>
    <row r="384" spans="1:10" ht="13.5" x14ac:dyDescent="0.3">
      <c r="A384" s="54">
        <v>45908.596995601853</v>
      </c>
      <c r="B384" s="45" t="s">
        <v>998</v>
      </c>
      <c r="C384" s="46" t="s">
        <v>999</v>
      </c>
      <c r="D384" s="47" t="s">
        <v>579</v>
      </c>
      <c r="E384" s="48" t="s">
        <v>1000</v>
      </c>
      <c r="F384" s="47" t="s">
        <v>562</v>
      </c>
      <c r="G384" s="47" t="s">
        <v>562</v>
      </c>
      <c r="H384" s="47" t="s">
        <v>562</v>
      </c>
      <c r="I384" s="47" t="s">
        <v>573</v>
      </c>
      <c r="J384" s="49"/>
    </row>
    <row r="385" spans="1:10" ht="13.5" x14ac:dyDescent="0.3">
      <c r="A385" s="54">
        <v>45908.588806087966</v>
      </c>
      <c r="B385" s="45" t="s">
        <v>986</v>
      </c>
      <c r="C385" s="46" t="s">
        <v>1405</v>
      </c>
      <c r="D385" s="47" t="s">
        <v>579</v>
      </c>
      <c r="E385" s="48" t="s">
        <v>988</v>
      </c>
      <c r="F385" s="47" t="s">
        <v>562</v>
      </c>
      <c r="G385" s="47" t="s">
        <v>562</v>
      </c>
      <c r="H385" s="47" t="s">
        <v>721</v>
      </c>
      <c r="I385" s="47" t="s">
        <v>573</v>
      </c>
      <c r="J385" s="49"/>
    </row>
    <row r="386" spans="1:10" ht="13.5" x14ac:dyDescent="0.3">
      <c r="A386" s="54">
        <v>45908.611026377315</v>
      </c>
      <c r="B386" s="45">
        <v>2338120015</v>
      </c>
      <c r="C386" s="46" t="s">
        <v>1530</v>
      </c>
      <c r="D386" s="47" t="s">
        <v>579</v>
      </c>
      <c r="E386" s="48" t="s">
        <v>1015</v>
      </c>
      <c r="F386" s="47" t="s">
        <v>562</v>
      </c>
      <c r="G386" s="47" t="s">
        <v>562</v>
      </c>
      <c r="H386" s="47" t="s">
        <v>721</v>
      </c>
      <c r="I386" s="47" t="s">
        <v>721</v>
      </c>
      <c r="J386" s="49"/>
    </row>
    <row r="387" spans="1:10" ht="13.5" x14ac:dyDescent="0.3">
      <c r="A387" s="54">
        <v>45908.608964791667</v>
      </c>
      <c r="B387" s="45" t="s">
        <v>1010</v>
      </c>
      <c r="C387" s="46" t="s">
        <v>1411</v>
      </c>
      <c r="D387" s="47" t="s">
        <v>579</v>
      </c>
      <c r="E387" s="48" t="s">
        <v>1012</v>
      </c>
      <c r="F387" s="47" t="s">
        <v>562</v>
      </c>
      <c r="G387" s="47" t="s">
        <v>562</v>
      </c>
      <c r="H387" s="47" t="s">
        <v>721</v>
      </c>
      <c r="I387" s="47" t="s">
        <v>721</v>
      </c>
      <c r="J387" s="49"/>
    </row>
    <row r="388" spans="1:10" ht="13.5" x14ac:dyDescent="0.3">
      <c r="A388" s="54">
        <v>45903.596575254633</v>
      </c>
      <c r="B388" s="45" t="s">
        <v>806</v>
      </c>
      <c r="C388" s="46" t="s">
        <v>807</v>
      </c>
      <c r="D388" s="47" t="s">
        <v>1318</v>
      </c>
      <c r="E388" s="48" t="s">
        <v>1529</v>
      </c>
      <c r="F388" s="47" t="s">
        <v>562</v>
      </c>
      <c r="G388" s="47" t="s">
        <v>562</v>
      </c>
      <c r="H388" s="47" t="s">
        <v>721</v>
      </c>
      <c r="I388" s="47" t="s">
        <v>573</v>
      </c>
      <c r="J388" s="49"/>
    </row>
    <row r="389" spans="1:10" ht="13.5" x14ac:dyDescent="0.3">
      <c r="A389" s="54">
        <v>45909.492372465276</v>
      </c>
      <c r="B389" s="45" t="s">
        <v>1117</v>
      </c>
      <c r="C389" s="46" t="s">
        <v>1118</v>
      </c>
      <c r="D389" s="47" t="s">
        <v>1318</v>
      </c>
      <c r="E389" s="48" t="s">
        <v>1469</v>
      </c>
      <c r="F389" s="47" t="s">
        <v>562</v>
      </c>
      <c r="G389" s="47" t="s">
        <v>562</v>
      </c>
      <c r="H389" s="47" t="s">
        <v>721</v>
      </c>
      <c r="I389" s="47" t="s">
        <v>573</v>
      </c>
      <c r="J389" s="49"/>
    </row>
    <row r="390" spans="1:10" ht="13.5" x14ac:dyDescent="0.3">
      <c r="A390" s="55">
        <v>45919.699571759258</v>
      </c>
      <c r="B390" s="45" t="s">
        <v>1601</v>
      </c>
      <c r="C390" s="46" t="s">
        <v>1602</v>
      </c>
      <c r="D390" s="47" t="s">
        <v>1318</v>
      </c>
      <c r="E390" s="48" t="s">
        <v>1660</v>
      </c>
      <c r="F390" s="47" t="s">
        <v>562</v>
      </c>
      <c r="G390" s="47" t="s">
        <v>562</v>
      </c>
      <c r="H390" s="47" t="s">
        <v>562</v>
      </c>
      <c r="I390" s="47" t="s">
        <v>573</v>
      </c>
      <c r="J390" s="49"/>
    </row>
    <row r="391" spans="1:10" ht="13.5" x14ac:dyDescent="0.3">
      <c r="A391" s="54">
        <v>45905.406912615741</v>
      </c>
      <c r="B391" s="45" t="s">
        <v>874</v>
      </c>
      <c r="C391" s="46" t="s">
        <v>875</v>
      </c>
      <c r="D391" s="47" t="s">
        <v>1318</v>
      </c>
      <c r="E391" s="48" t="s">
        <v>1345</v>
      </c>
      <c r="F391" s="47" t="s">
        <v>562</v>
      </c>
      <c r="G391" s="47" t="s">
        <v>562</v>
      </c>
      <c r="H391" s="47" t="s">
        <v>721</v>
      </c>
      <c r="I391" s="47" t="s">
        <v>573</v>
      </c>
      <c r="J391" s="49"/>
    </row>
    <row r="392" spans="1:10" ht="13.5" x14ac:dyDescent="0.3">
      <c r="A392" s="54">
        <v>45904.370191504626</v>
      </c>
      <c r="B392" s="45" t="s">
        <v>834</v>
      </c>
      <c r="C392" s="46" t="s">
        <v>835</v>
      </c>
      <c r="D392" s="47" t="s">
        <v>1318</v>
      </c>
      <c r="E392" s="48" t="s">
        <v>1338</v>
      </c>
      <c r="F392" s="47" t="s">
        <v>562</v>
      </c>
      <c r="G392" s="47" t="s">
        <v>562</v>
      </c>
      <c r="H392" s="47" t="s">
        <v>721</v>
      </c>
      <c r="I392" s="47" t="s">
        <v>721</v>
      </c>
      <c r="J392" s="49"/>
    </row>
    <row r="393" spans="1:10" ht="13.5" x14ac:dyDescent="0.3">
      <c r="A393" s="54">
        <v>45909.382830127317</v>
      </c>
      <c r="B393" s="45" t="s">
        <v>1085</v>
      </c>
      <c r="C393" s="46" t="s">
        <v>1086</v>
      </c>
      <c r="D393" s="47" t="s">
        <v>1318</v>
      </c>
      <c r="E393" s="48" t="s">
        <v>1325</v>
      </c>
      <c r="F393" s="47" t="s">
        <v>721</v>
      </c>
      <c r="G393" s="47" t="s">
        <v>562</v>
      </c>
      <c r="H393" s="47" t="s">
        <v>721</v>
      </c>
      <c r="I393" s="47" t="s">
        <v>721</v>
      </c>
      <c r="J393" s="49"/>
    </row>
    <row r="394" spans="1:10" ht="13.5" x14ac:dyDescent="0.3">
      <c r="A394" s="54">
        <v>45906.640578506944</v>
      </c>
      <c r="B394" s="45" t="s">
        <v>921</v>
      </c>
      <c r="C394" s="46" t="s">
        <v>922</v>
      </c>
      <c r="D394" s="47" t="s">
        <v>1318</v>
      </c>
      <c r="E394" s="48" t="s">
        <v>1350</v>
      </c>
      <c r="F394" s="47" t="s">
        <v>562</v>
      </c>
      <c r="G394" s="47" t="s">
        <v>562</v>
      </c>
      <c r="H394" s="47" t="s">
        <v>721</v>
      </c>
      <c r="I394" s="47" t="s">
        <v>721</v>
      </c>
      <c r="J394" s="49"/>
    </row>
  </sheetData>
  <autoFilter ref="A2:J394" xr:uid="{3F2B36C6-3AA4-43D4-84D5-90E75997220B}"/>
  <sortState xmlns:xlrd2="http://schemas.microsoft.com/office/spreadsheetml/2017/richdata2" ref="A3:J394">
    <sortCondition ref="D3:D394" customList="臺北市,新北市,桃園市,臺中市,臺南市,高雄市,新竹縣,彰化縣,雲林縣,屏東縣,基隆市,宜蘭縣,新竹市,苗栗縣,嘉義市,嘉義縣,花蓮縣,臺東縣,南投縣,澎湖縣,金門縣,連江縣"/>
    <sortCondition ref="B3:B394"/>
  </sortState>
  <mergeCells count="1">
    <mergeCell ref="A1:I1"/>
  </mergeCells>
  <phoneticPr fontId="4" type="noConversion"/>
  <conditionalFormatting sqref="B1:B1048576">
    <cfRule type="duplicateValues" dxfId="8" priority="14"/>
  </conditionalFormatting>
  <conditionalFormatting sqref="B3:B394">
    <cfRule type="duplicateValues" dxfId="7" priority="43"/>
  </conditionalFormatting>
  <conditionalFormatting sqref="B3:B394">
    <cfRule type="duplicateValues" dxfId="6" priority="44"/>
  </conditionalFormatting>
  <conditionalFormatting sqref="B3:B394">
    <cfRule type="duplicateValues" dxfId="5" priority="45"/>
  </conditionalFormatting>
  <conditionalFormatting sqref="B3:B394">
    <cfRule type="duplicateValues" dxfId="4" priority="46"/>
  </conditionalFormatting>
  <conditionalFormatting sqref="B3:B394">
    <cfRule type="duplicateValues" dxfId="3" priority="47"/>
  </conditionalFormatting>
  <conditionalFormatting sqref="B3:B394">
    <cfRule type="duplicateValues" dxfId="2" priority="48"/>
  </conditionalFormatting>
  <conditionalFormatting sqref="B3:B394">
    <cfRule type="duplicateValues" dxfId="0" priority="49"/>
  </conditionalFormatting>
  <dataValidations count="1">
    <dataValidation allowBlank="1" showDropDown="1" sqref="B271:B394 B164:B268" xr:uid="{D4E1A04D-6844-4699-A04C-F4F4ACEE87F6}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C17B0-9C65-47B4-B751-D180DB3CB69D}">
  <dimension ref="A1:B24"/>
  <sheetViews>
    <sheetView workbookViewId="0">
      <selection activeCell="B28" sqref="B28"/>
    </sheetView>
  </sheetViews>
  <sheetFormatPr defaultRowHeight="12.5" x14ac:dyDescent="0.25"/>
  <sheetData>
    <row r="1" spans="1:2" ht="13.5" thickBot="1" x14ac:dyDescent="0.35">
      <c r="A1" s="7" t="s">
        <v>559</v>
      </c>
      <c r="B1" s="8" t="s">
        <v>560</v>
      </c>
    </row>
    <row r="2" spans="1:2" ht="14.5" x14ac:dyDescent="0.25">
      <c r="A2" s="1" t="s">
        <v>554</v>
      </c>
      <c r="B2" s="2">
        <f>COUNTIF('1150724更新'!D:D,縣市家數統計!A2)</f>
        <v>28</v>
      </c>
    </row>
    <row r="3" spans="1:2" ht="14.5" x14ac:dyDescent="0.25">
      <c r="A3" s="3" t="s">
        <v>100</v>
      </c>
      <c r="B3" s="4">
        <f>COUNTIF('1150724更新'!D:D,縣市家數統計!A3)</f>
        <v>46</v>
      </c>
    </row>
    <row r="4" spans="1:2" ht="14.5" x14ac:dyDescent="0.25">
      <c r="A4" s="3" t="s">
        <v>232</v>
      </c>
      <c r="B4" s="4">
        <f>COUNTIF('1150724更新'!D:D,縣市家數統計!A4)</f>
        <v>60</v>
      </c>
    </row>
    <row r="5" spans="1:2" ht="14.5" x14ac:dyDescent="0.25">
      <c r="A5" s="3" t="s">
        <v>23</v>
      </c>
      <c r="B5" s="4">
        <f>COUNTIF('1150724更新'!D:D,縣市家數統計!A5)</f>
        <v>28</v>
      </c>
    </row>
    <row r="6" spans="1:2" ht="14.5" x14ac:dyDescent="0.25">
      <c r="A6" s="3" t="s">
        <v>244</v>
      </c>
      <c r="B6" s="4">
        <f>COUNTIF('1150724更新'!D:D,縣市家數統計!A6)</f>
        <v>16</v>
      </c>
    </row>
    <row r="7" spans="1:2" ht="14.5" x14ac:dyDescent="0.25">
      <c r="A7" s="3" t="s">
        <v>19</v>
      </c>
      <c r="B7" s="4">
        <f>COUNTIF('1150724更新'!D:D,縣市家數統計!A7)</f>
        <v>29</v>
      </c>
    </row>
    <row r="8" spans="1:2" ht="14.5" x14ac:dyDescent="0.25">
      <c r="A8" s="3" t="s">
        <v>212</v>
      </c>
      <c r="B8" s="4">
        <f>COUNTIF('1150724更新'!D:D,縣市家數統計!A8)</f>
        <v>12</v>
      </c>
    </row>
    <row r="9" spans="1:2" ht="14.5" x14ac:dyDescent="0.25">
      <c r="A9" s="3" t="s">
        <v>36</v>
      </c>
      <c r="B9" s="4">
        <f>COUNTIF('1150724更新'!D:D,縣市家數統計!A9)</f>
        <v>41</v>
      </c>
    </row>
    <row r="10" spans="1:2" ht="14.5" x14ac:dyDescent="0.25">
      <c r="A10" s="3" t="s">
        <v>12</v>
      </c>
      <c r="B10" s="4">
        <f>COUNTIF('1150724更新'!D:D,縣市家數統計!A10)</f>
        <v>16</v>
      </c>
    </row>
    <row r="11" spans="1:2" ht="14.5" x14ac:dyDescent="0.25">
      <c r="A11" s="3" t="s">
        <v>219</v>
      </c>
      <c r="B11" s="4">
        <f>COUNTIF('1150724更新'!D:D,縣市家數統計!A11)</f>
        <v>6</v>
      </c>
    </row>
    <row r="12" spans="1:2" ht="14.5" x14ac:dyDescent="0.25">
      <c r="A12" s="3" t="s">
        <v>174</v>
      </c>
      <c r="B12" s="4">
        <f>COUNTIF('1150724更新'!D:D,縣市家數統計!A12)</f>
        <v>12</v>
      </c>
    </row>
    <row r="13" spans="1:2" ht="14.5" x14ac:dyDescent="0.25">
      <c r="A13" s="3" t="s">
        <v>59</v>
      </c>
      <c r="B13" s="4">
        <f>COUNTIF('1150724更新'!D:D,縣市家數統計!A13)</f>
        <v>20</v>
      </c>
    </row>
    <row r="14" spans="1:2" ht="14.5" x14ac:dyDescent="0.25">
      <c r="A14" s="3" t="s">
        <v>555</v>
      </c>
      <c r="B14" s="4">
        <f>COUNTIF('1150724更新'!D:D,縣市家數統計!A14)</f>
        <v>3</v>
      </c>
    </row>
    <row r="15" spans="1:2" ht="14.5" x14ac:dyDescent="0.25">
      <c r="A15" s="3" t="s">
        <v>344</v>
      </c>
      <c r="B15" s="4">
        <f>COUNTIF('1150724更新'!D:D,縣市家數統計!A15)</f>
        <v>6</v>
      </c>
    </row>
    <row r="16" spans="1:2" ht="14.5" x14ac:dyDescent="0.25">
      <c r="A16" s="3" t="s">
        <v>50</v>
      </c>
      <c r="B16" s="4">
        <f>COUNTIF('1150724更新'!D:D,縣市家數統計!A16)</f>
        <v>7</v>
      </c>
    </row>
    <row r="17" spans="1:2" ht="14.5" x14ac:dyDescent="0.25">
      <c r="A17" s="3" t="s">
        <v>430</v>
      </c>
      <c r="B17" s="4">
        <f>COUNTIF('1150724更新'!D:D,縣市家數統計!A17)</f>
        <v>9</v>
      </c>
    </row>
    <row r="18" spans="1:2" ht="14.5" x14ac:dyDescent="0.25">
      <c r="A18" s="3" t="s">
        <v>92</v>
      </c>
      <c r="B18" s="4">
        <f>COUNTIF('1150724更新'!D:D,縣市家數統計!A18)</f>
        <v>23</v>
      </c>
    </row>
    <row r="19" spans="1:2" ht="14.5" x14ac:dyDescent="0.25">
      <c r="A19" s="3" t="s">
        <v>553</v>
      </c>
      <c r="B19" s="4">
        <f>COUNTIF('1150724更新'!D:D,縣市家數統計!A19)</f>
        <v>4</v>
      </c>
    </row>
    <row r="20" spans="1:2" ht="14.5" x14ac:dyDescent="0.25">
      <c r="A20" s="3" t="s">
        <v>43</v>
      </c>
      <c r="B20" s="4">
        <f>COUNTIF('1150724更新'!D:D,縣市家數統計!A20)</f>
        <v>19</v>
      </c>
    </row>
    <row r="21" spans="1:2" ht="14.5" x14ac:dyDescent="0.25">
      <c r="A21" s="3" t="s">
        <v>556</v>
      </c>
      <c r="B21" s="4">
        <f>COUNTIF('1150724更新'!D:D,縣市家數統計!A21)</f>
        <v>7</v>
      </c>
    </row>
    <row r="22" spans="1:2" ht="14.5" x14ac:dyDescent="0.25">
      <c r="A22" s="3" t="s">
        <v>557</v>
      </c>
      <c r="B22" s="4">
        <f>COUNTIF('1150724更新'!D:D,縣市家數統計!A22)</f>
        <v>0</v>
      </c>
    </row>
    <row r="23" spans="1:2" ht="15" thickBot="1" x14ac:dyDescent="0.3">
      <c r="A23" s="5" t="s">
        <v>558</v>
      </c>
      <c r="B23" s="6">
        <f>COUNTIF('1150724更新'!D:D,縣市家數統計!A23)</f>
        <v>0</v>
      </c>
    </row>
    <row r="24" spans="1:2" ht="15" thickBot="1" x14ac:dyDescent="0.3">
      <c r="A24" s="9" t="s">
        <v>561</v>
      </c>
      <c r="B24" s="10">
        <f>SUM(B2:B23)</f>
        <v>392</v>
      </c>
    </row>
  </sheetData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3E229-A7D4-451B-8F95-B5D66CE9D289}">
  <sheetPr>
    <outlinePr summaryBelow="0" summaryRight="0"/>
  </sheetPr>
  <dimension ref="A1:K491"/>
  <sheetViews>
    <sheetView workbookViewId="0">
      <pane ySplit="1" topLeftCell="A2" activePane="bottomLeft" state="frozen"/>
      <selection pane="bottomLeft" activeCell="B3" sqref="B3"/>
    </sheetView>
  </sheetViews>
  <sheetFormatPr defaultColWidth="12.7265625" defaultRowHeight="15.75" customHeight="1" x14ac:dyDescent="0.25"/>
  <cols>
    <col min="1" max="2" width="18.81640625" style="20" customWidth="1"/>
    <col min="3" max="3" width="41.26953125" style="20" customWidth="1"/>
    <col min="4" max="8" width="18.81640625" style="20" customWidth="1"/>
    <col min="9" max="10" width="21" style="20" customWidth="1"/>
    <col min="11" max="16" width="18.81640625" style="20" customWidth="1"/>
    <col min="17" max="16384" width="12.7265625" style="20"/>
  </cols>
  <sheetData>
    <row r="1" spans="1:11" ht="15.75" customHeight="1" x14ac:dyDescent="0.25">
      <c r="A1" s="16" t="s">
        <v>0</v>
      </c>
      <c r="B1" s="17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8" t="s">
        <v>8</v>
      </c>
      <c r="J1" s="18" t="s">
        <v>8</v>
      </c>
      <c r="K1" s="19" t="s">
        <v>9</v>
      </c>
    </row>
    <row r="2" spans="1:11" ht="15.75" customHeight="1" x14ac:dyDescent="0.25">
      <c r="A2" s="21">
        <v>45889.448877812501</v>
      </c>
      <c r="B2" s="22" t="s">
        <v>10</v>
      </c>
      <c r="C2" s="23" t="s">
        <v>11</v>
      </c>
      <c r="D2" s="23" t="s">
        <v>12</v>
      </c>
      <c r="E2" s="23" t="s">
        <v>13</v>
      </c>
      <c r="F2" s="23" t="s">
        <v>14</v>
      </c>
      <c r="G2" s="23" t="s">
        <v>14</v>
      </c>
      <c r="H2" s="23" t="s">
        <v>15</v>
      </c>
      <c r="I2" s="23" t="s">
        <v>14</v>
      </c>
      <c r="J2" s="23" t="s">
        <v>16</v>
      </c>
      <c r="K2" s="24" t="str">
        <f>IF(B2=IFERROR(VLOOKUP(B2,[1]檳榔計畫填答情形!$A$2:$A$122,1,FALSE),""),"v","")</f>
        <v>v</v>
      </c>
    </row>
    <row r="3" spans="1:11" ht="15.75" customHeight="1" x14ac:dyDescent="0.25">
      <c r="A3" s="25">
        <v>45889.450947777776</v>
      </c>
      <c r="B3" s="26" t="s">
        <v>17</v>
      </c>
      <c r="C3" s="27" t="s">
        <v>18</v>
      </c>
      <c r="D3" s="27" t="s">
        <v>19</v>
      </c>
      <c r="E3" s="27" t="s">
        <v>20</v>
      </c>
      <c r="F3" s="27" t="s">
        <v>14</v>
      </c>
      <c r="G3" s="27" t="s">
        <v>14</v>
      </c>
      <c r="H3" s="27" t="s">
        <v>14</v>
      </c>
      <c r="I3" s="27" t="s">
        <v>14</v>
      </c>
      <c r="J3" s="27" t="s">
        <v>16</v>
      </c>
      <c r="K3" s="28" t="str">
        <f>IF(B3=IFERROR(VLOOKUP(B3,[1]檳榔計畫填答情形!$A$2:$A$122,1,FALSE),""),"v","")</f>
        <v>v</v>
      </c>
    </row>
    <row r="4" spans="1:11" ht="15.75" customHeight="1" x14ac:dyDescent="0.25">
      <c r="A4" s="21">
        <v>45889.454241655098</v>
      </c>
      <c r="B4" s="22" t="s">
        <v>21</v>
      </c>
      <c r="C4" s="23" t="s">
        <v>22</v>
      </c>
      <c r="D4" s="23" t="s">
        <v>23</v>
      </c>
      <c r="E4" s="23" t="s">
        <v>1489</v>
      </c>
      <c r="F4" s="23" t="s">
        <v>14</v>
      </c>
      <c r="G4" s="23" t="s">
        <v>14</v>
      </c>
      <c r="H4" s="23" t="s">
        <v>15</v>
      </c>
      <c r="I4" s="23" t="s">
        <v>24</v>
      </c>
      <c r="J4" s="23"/>
      <c r="K4" s="24" t="str">
        <f>IF(B4=IFERROR(VLOOKUP(B4,[1]檳榔計畫填答情形!$A$2:$A$122,1,FALSE),""),"v","")</f>
        <v>v</v>
      </c>
    </row>
    <row r="5" spans="1:11" ht="15.75" customHeight="1" x14ac:dyDescent="0.25">
      <c r="A5" s="25">
        <v>45889.457954432874</v>
      </c>
      <c r="B5" s="26" t="s">
        <v>25</v>
      </c>
      <c r="C5" s="27" t="s">
        <v>26</v>
      </c>
      <c r="D5" s="27" t="s">
        <v>19</v>
      </c>
      <c r="E5" s="27" t="s">
        <v>27</v>
      </c>
      <c r="F5" s="27" t="s">
        <v>14</v>
      </c>
      <c r="G5" s="27" t="s">
        <v>14</v>
      </c>
      <c r="H5" s="27" t="s">
        <v>15</v>
      </c>
      <c r="I5" s="27" t="s">
        <v>24</v>
      </c>
      <c r="J5" s="27"/>
      <c r="K5" s="28" t="str">
        <f>IF(B5=IFERROR(VLOOKUP(B5,[1]檳榔計畫填答情形!$A$2:$A$122,1,FALSE),""),"v","")</f>
        <v>v</v>
      </c>
    </row>
    <row r="6" spans="1:11" ht="15.75" customHeight="1" x14ac:dyDescent="0.25">
      <c r="A6" s="21">
        <v>45889.460050462963</v>
      </c>
      <c r="B6" s="26" t="s">
        <v>28</v>
      </c>
      <c r="C6" s="23" t="s">
        <v>29</v>
      </c>
      <c r="D6" s="23" t="s">
        <v>1490</v>
      </c>
      <c r="E6" s="23" t="s">
        <v>30</v>
      </c>
      <c r="F6" s="23" t="s">
        <v>14</v>
      </c>
      <c r="G6" s="23" t="s">
        <v>14</v>
      </c>
      <c r="H6" s="23" t="s">
        <v>14</v>
      </c>
      <c r="I6" s="23" t="s">
        <v>14</v>
      </c>
      <c r="J6" s="23" t="s">
        <v>16</v>
      </c>
      <c r="K6" s="24" t="str">
        <f>IF(B6=IFERROR(VLOOKUP(B6,[1]檳榔計畫填答情形!$A$2:$A$122,1,FALSE),""),"v","")</f>
        <v>v</v>
      </c>
    </row>
    <row r="7" spans="1:11" ht="15.75" customHeight="1" x14ac:dyDescent="0.25">
      <c r="A7" s="25">
        <v>45889.462251562501</v>
      </c>
      <c r="B7" s="26" t="s">
        <v>31</v>
      </c>
      <c r="C7" s="27" t="s">
        <v>32</v>
      </c>
      <c r="D7" s="27" t="s">
        <v>19</v>
      </c>
      <c r="E7" s="27" t="s">
        <v>33</v>
      </c>
      <c r="F7" s="27" t="s">
        <v>14</v>
      </c>
      <c r="G7" s="27" t="s">
        <v>14</v>
      </c>
      <c r="H7" s="27" t="s">
        <v>15</v>
      </c>
      <c r="I7" s="27" t="s">
        <v>24</v>
      </c>
      <c r="J7" s="27"/>
      <c r="K7" s="28" t="str">
        <f>IF(B7=IFERROR(VLOOKUP(B7,[1]檳榔計畫填答情形!$A$2:$A$122,1,FALSE),""),"v","")</f>
        <v>v</v>
      </c>
    </row>
    <row r="8" spans="1:11" ht="15.75" customHeight="1" x14ac:dyDescent="0.25">
      <c r="A8" s="21">
        <v>45889.462416770832</v>
      </c>
      <c r="B8" s="22" t="s">
        <v>34</v>
      </c>
      <c r="C8" s="23" t="s">
        <v>35</v>
      </c>
      <c r="D8" s="23" t="s">
        <v>36</v>
      </c>
      <c r="E8" s="23" t="s">
        <v>37</v>
      </c>
      <c r="F8" s="23" t="s">
        <v>14</v>
      </c>
      <c r="G8" s="23" t="s">
        <v>14</v>
      </c>
      <c r="H8" s="23" t="s">
        <v>15</v>
      </c>
      <c r="I8" s="23" t="s">
        <v>14</v>
      </c>
      <c r="J8" s="23" t="s">
        <v>16</v>
      </c>
      <c r="K8" s="24" t="str">
        <f>IF(B8=IFERROR(VLOOKUP(B8,[1]檳榔計畫填答情形!$A$2:$A$122,1,FALSE),""),"v","")</f>
        <v>v</v>
      </c>
    </row>
    <row r="9" spans="1:11" ht="15.75" customHeight="1" x14ac:dyDescent="0.25">
      <c r="A9" s="25">
        <v>45889.464206932869</v>
      </c>
      <c r="B9" s="22" t="s">
        <v>38</v>
      </c>
      <c r="C9" s="27" t="s">
        <v>39</v>
      </c>
      <c r="D9" s="27" t="s">
        <v>1491</v>
      </c>
      <c r="E9" s="27" t="s">
        <v>40</v>
      </c>
      <c r="F9" s="27" t="s">
        <v>14</v>
      </c>
      <c r="G9" s="27" t="s">
        <v>14</v>
      </c>
      <c r="H9" s="27" t="s">
        <v>14</v>
      </c>
      <c r="I9" s="27" t="s">
        <v>24</v>
      </c>
      <c r="J9" s="27"/>
      <c r="K9" s="28" t="str">
        <f>IF(B9=IFERROR(VLOOKUP(B9,[1]檳榔計畫填答情形!$A$2:$A$122,1,FALSE),""),"v","")</f>
        <v>v</v>
      </c>
    </row>
    <row r="10" spans="1:11" ht="15.75" customHeight="1" x14ac:dyDescent="0.25">
      <c r="A10" s="21">
        <v>45889.464612708332</v>
      </c>
      <c r="B10" s="22" t="s">
        <v>41</v>
      </c>
      <c r="C10" s="23" t="s">
        <v>42</v>
      </c>
      <c r="D10" s="23" t="s">
        <v>43</v>
      </c>
      <c r="E10" s="23" t="s">
        <v>44</v>
      </c>
      <c r="F10" s="23" t="s">
        <v>14</v>
      </c>
      <c r="G10" s="23" t="s">
        <v>14</v>
      </c>
      <c r="H10" s="23" t="s">
        <v>14</v>
      </c>
      <c r="I10" s="23" t="s">
        <v>14</v>
      </c>
      <c r="J10" s="23" t="s">
        <v>16</v>
      </c>
      <c r="K10" s="24" t="str">
        <f>IF(B10=IFERROR(VLOOKUP(B10,[1]檳榔計畫填答情形!$A$2:$A$122,1,FALSE),""),"v","")</f>
        <v>v</v>
      </c>
    </row>
    <row r="11" spans="1:11" ht="15.75" customHeight="1" x14ac:dyDescent="0.25">
      <c r="A11" s="25">
        <v>45889.46476988426</v>
      </c>
      <c r="B11" s="22" t="s">
        <v>45</v>
      </c>
      <c r="C11" s="27" t="s">
        <v>46</v>
      </c>
      <c r="D11" s="27" t="s">
        <v>1491</v>
      </c>
      <c r="E11" s="27" t="s">
        <v>47</v>
      </c>
      <c r="F11" s="27" t="s">
        <v>15</v>
      </c>
      <c r="G11" s="27" t="s">
        <v>14</v>
      </c>
      <c r="H11" s="27" t="s">
        <v>15</v>
      </c>
      <c r="I11" s="27" t="s">
        <v>14</v>
      </c>
      <c r="J11" s="27" t="s">
        <v>16</v>
      </c>
      <c r="K11" s="28" t="str">
        <f>IF(B11=IFERROR(VLOOKUP(B11,[1]檳榔計畫填答情形!$A$2:$A$122,1,FALSE),""),"v","")</f>
        <v>v</v>
      </c>
    </row>
    <row r="12" spans="1:11" ht="15.75" customHeight="1" x14ac:dyDescent="0.25">
      <c r="A12" s="21">
        <v>45889.465000960648</v>
      </c>
      <c r="B12" s="26" t="s">
        <v>48</v>
      </c>
      <c r="C12" s="23" t="s">
        <v>49</v>
      </c>
      <c r="D12" s="23" t="s">
        <v>50</v>
      </c>
      <c r="E12" s="23" t="s">
        <v>51</v>
      </c>
      <c r="F12" s="23" t="s">
        <v>14</v>
      </c>
      <c r="G12" s="23" t="s">
        <v>14</v>
      </c>
      <c r="H12" s="23" t="s">
        <v>15</v>
      </c>
      <c r="I12" s="23" t="s">
        <v>24</v>
      </c>
      <c r="J12" s="23"/>
      <c r="K12" s="24" t="str">
        <f>IF(B12=IFERROR(VLOOKUP(B12,[1]檳榔計畫填答情形!$A$2:$A$122,1,FALSE),""),"v","")</f>
        <v>v</v>
      </c>
    </row>
    <row r="13" spans="1:11" ht="15.75" customHeight="1" x14ac:dyDescent="0.25">
      <c r="A13" s="25">
        <v>45889.466236412038</v>
      </c>
      <c r="B13" s="22" t="s">
        <v>52</v>
      </c>
      <c r="C13" s="27" t="s">
        <v>53</v>
      </c>
      <c r="D13" s="27" t="s">
        <v>1491</v>
      </c>
      <c r="E13" s="27" t="s">
        <v>1492</v>
      </c>
      <c r="F13" s="27" t="s">
        <v>14</v>
      </c>
      <c r="G13" s="27" t="s">
        <v>14</v>
      </c>
      <c r="H13" s="27" t="s">
        <v>14</v>
      </c>
      <c r="I13" s="27" t="s">
        <v>14</v>
      </c>
      <c r="J13" s="27" t="s">
        <v>16</v>
      </c>
      <c r="K13" s="28" t="str">
        <f>IF(B13=IFERROR(VLOOKUP(B13,[1]檳榔計畫填答情形!$A$2:$A$122,1,FALSE),""),"v","")</f>
        <v>v</v>
      </c>
    </row>
    <row r="14" spans="1:11" ht="15.75" customHeight="1" x14ac:dyDescent="0.25">
      <c r="A14" s="21">
        <v>45889.468268333338</v>
      </c>
      <c r="B14" s="26" t="s">
        <v>54</v>
      </c>
      <c r="C14" s="23" t="s">
        <v>55</v>
      </c>
      <c r="D14" s="23" t="s">
        <v>50</v>
      </c>
      <c r="E14" s="23" t="s">
        <v>56</v>
      </c>
      <c r="F14" s="23" t="s">
        <v>14</v>
      </c>
      <c r="G14" s="23" t="s">
        <v>14</v>
      </c>
      <c r="H14" s="23" t="s">
        <v>15</v>
      </c>
      <c r="I14" s="23" t="s">
        <v>14</v>
      </c>
      <c r="J14" s="23" t="s">
        <v>16</v>
      </c>
      <c r="K14" s="24" t="str">
        <f>IF(B14=IFERROR(VLOOKUP(B14,[1]檳榔計畫填答情形!$A$2:$A$122,1,FALSE),""),"v","")</f>
        <v>v</v>
      </c>
    </row>
    <row r="15" spans="1:11" ht="15.75" customHeight="1" x14ac:dyDescent="0.25">
      <c r="A15" s="25">
        <v>45889.468337326391</v>
      </c>
      <c r="B15" s="26" t="s">
        <v>57</v>
      </c>
      <c r="C15" s="27" t="s">
        <v>58</v>
      </c>
      <c r="D15" s="27" t="s">
        <v>59</v>
      </c>
      <c r="E15" s="27" t="s">
        <v>60</v>
      </c>
      <c r="F15" s="27" t="s">
        <v>14</v>
      </c>
      <c r="G15" s="27" t="s">
        <v>14</v>
      </c>
      <c r="H15" s="27" t="s">
        <v>14</v>
      </c>
      <c r="I15" s="27" t="s">
        <v>14</v>
      </c>
      <c r="J15" s="27" t="s">
        <v>16</v>
      </c>
      <c r="K15" s="28" t="str">
        <f>IF(B15=IFERROR(VLOOKUP(B15,[1]檳榔計畫填答情形!$A$2:$A$122,1,FALSE),""),"v","")</f>
        <v>v</v>
      </c>
    </row>
    <row r="16" spans="1:11" ht="15.75" customHeight="1" x14ac:dyDescent="0.25">
      <c r="A16" s="21">
        <v>45889.468414340277</v>
      </c>
      <c r="B16" s="22" t="s">
        <v>61</v>
      </c>
      <c r="C16" s="23" t="s">
        <v>62</v>
      </c>
      <c r="D16" s="23" t="s">
        <v>19</v>
      </c>
      <c r="E16" s="23" t="s">
        <v>63</v>
      </c>
      <c r="F16" s="23" t="s">
        <v>14</v>
      </c>
      <c r="G16" s="23" t="s">
        <v>14</v>
      </c>
      <c r="H16" s="23" t="s">
        <v>15</v>
      </c>
      <c r="I16" s="23" t="s">
        <v>24</v>
      </c>
      <c r="J16" s="23"/>
      <c r="K16" s="24" t="str">
        <f>IF(B16=IFERROR(VLOOKUP(B16,[1]檳榔計畫填答情形!$A$2:$A$122,1,FALSE),""),"v","")</f>
        <v>v</v>
      </c>
    </row>
    <row r="17" spans="1:11" ht="15.75" customHeight="1" x14ac:dyDescent="0.25">
      <c r="A17" s="25">
        <v>45889.469599386575</v>
      </c>
      <c r="B17" s="26" t="s">
        <v>64</v>
      </c>
      <c r="C17" s="27" t="s">
        <v>65</v>
      </c>
      <c r="D17" s="27" t="s">
        <v>12</v>
      </c>
      <c r="E17" s="27" t="s">
        <v>66</v>
      </c>
      <c r="F17" s="27" t="s">
        <v>14</v>
      </c>
      <c r="G17" s="27" t="s">
        <v>14</v>
      </c>
      <c r="H17" s="27" t="s">
        <v>15</v>
      </c>
      <c r="I17" s="27" t="s">
        <v>24</v>
      </c>
      <c r="J17" s="27"/>
      <c r="K17" s="28" t="str">
        <f>IF(B17=IFERROR(VLOOKUP(B17,[1]檳榔計畫填答情形!$A$2:$A$122,1,FALSE),""),"v","")</f>
        <v>v</v>
      </c>
    </row>
    <row r="18" spans="1:11" ht="15.75" customHeight="1" x14ac:dyDescent="0.25">
      <c r="A18" s="21">
        <v>45889.473530717594</v>
      </c>
      <c r="B18" s="22" t="s">
        <v>67</v>
      </c>
      <c r="C18" s="23" t="s">
        <v>68</v>
      </c>
      <c r="D18" s="23" t="s">
        <v>1491</v>
      </c>
      <c r="E18" s="23" t="s">
        <v>69</v>
      </c>
      <c r="F18" s="23" t="s">
        <v>14</v>
      </c>
      <c r="G18" s="23" t="s">
        <v>14</v>
      </c>
      <c r="H18" s="23" t="s">
        <v>14</v>
      </c>
      <c r="I18" s="23" t="s">
        <v>14</v>
      </c>
      <c r="J18" s="23" t="s">
        <v>16</v>
      </c>
      <c r="K18" s="24" t="str">
        <f>IF(B18=IFERROR(VLOOKUP(B18,[1]檳榔計畫填答情形!$A$2:$A$122,1,FALSE),""),"v","")</f>
        <v>v</v>
      </c>
    </row>
    <row r="19" spans="1:11" ht="15.75" customHeight="1" x14ac:dyDescent="0.25">
      <c r="A19" s="25">
        <v>45889.473788923613</v>
      </c>
      <c r="B19" s="22" t="s">
        <v>52</v>
      </c>
      <c r="C19" s="27" t="s">
        <v>53</v>
      </c>
      <c r="D19" s="27" t="s">
        <v>1491</v>
      </c>
      <c r="E19" s="27" t="s">
        <v>70</v>
      </c>
      <c r="F19" s="27" t="s">
        <v>14</v>
      </c>
      <c r="G19" s="27" t="s">
        <v>14</v>
      </c>
      <c r="H19" s="27" t="s">
        <v>15</v>
      </c>
      <c r="I19" s="27" t="s">
        <v>14</v>
      </c>
      <c r="J19" s="27" t="s">
        <v>16</v>
      </c>
      <c r="K19" s="28" t="str">
        <f>IF(B19=IFERROR(VLOOKUP(B19,[1]檳榔計畫填答情形!$A$2:$A$122,1,FALSE),""),"v","")</f>
        <v>v</v>
      </c>
    </row>
    <row r="20" spans="1:11" ht="15.75" customHeight="1" x14ac:dyDescent="0.25">
      <c r="A20" s="21">
        <v>45889.474519027775</v>
      </c>
      <c r="B20" s="26" t="s">
        <v>71</v>
      </c>
      <c r="C20" s="23" t="s">
        <v>72</v>
      </c>
      <c r="D20" s="23" t="s">
        <v>12</v>
      </c>
      <c r="E20" s="23" t="s">
        <v>73</v>
      </c>
      <c r="F20" s="23" t="s">
        <v>14</v>
      </c>
      <c r="G20" s="23" t="s">
        <v>14</v>
      </c>
      <c r="H20" s="23" t="s">
        <v>15</v>
      </c>
      <c r="I20" s="23" t="s">
        <v>24</v>
      </c>
      <c r="J20" s="23"/>
      <c r="K20" s="24" t="str">
        <f>IF(B20=IFERROR(VLOOKUP(B20,[1]檳榔計畫填答情形!$A$2:$A$122,1,FALSE),""),"v","")</f>
        <v>v</v>
      </c>
    </row>
    <row r="21" spans="1:11" ht="15.75" customHeight="1" x14ac:dyDescent="0.25">
      <c r="A21" s="25">
        <v>45889.474931006946</v>
      </c>
      <c r="B21" s="26" t="s">
        <v>74</v>
      </c>
      <c r="C21" s="27" t="s">
        <v>75</v>
      </c>
      <c r="D21" s="29" t="s">
        <v>1493</v>
      </c>
      <c r="E21" s="27" t="s">
        <v>76</v>
      </c>
      <c r="F21" s="27" t="s">
        <v>14</v>
      </c>
      <c r="G21" s="27" t="s">
        <v>14</v>
      </c>
      <c r="H21" s="27" t="s">
        <v>15</v>
      </c>
      <c r="I21" s="27" t="s">
        <v>14</v>
      </c>
      <c r="J21" s="27" t="s">
        <v>16</v>
      </c>
      <c r="K21" s="28" t="str">
        <f>IF(B21=IFERROR(VLOOKUP(B21,[1]檳榔計畫填答情形!$A$2:$A$122,1,FALSE),""),"v","")</f>
        <v>v</v>
      </c>
    </row>
    <row r="22" spans="1:11" ht="15.75" customHeight="1" x14ac:dyDescent="0.25">
      <c r="A22" s="21">
        <v>45889.47612092593</v>
      </c>
      <c r="B22" s="26" t="s">
        <v>77</v>
      </c>
      <c r="C22" s="23" t="s">
        <v>78</v>
      </c>
      <c r="D22" s="23" t="s">
        <v>43</v>
      </c>
      <c r="E22" s="23" t="s">
        <v>79</v>
      </c>
      <c r="F22" s="23" t="s">
        <v>14</v>
      </c>
      <c r="G22" s="23" t="s">
        <v>14</v>
      </c>
      <c r="H22" s="23" t="s">
        <v>15</v>
      </c>
      <c r="I22" s="23" t="s">
        <v>24</v>
      </c>
      <c r="J22" s="23"/>
      <c r="K22" s="24" t="str">
        <f>IF(B22=IFERROR(VLOOKUP(B22,[1]檳榔計畫填答情形!$A$2:$A$122,1,FALSE),""),"v","")</f>
        <v>v</v>
      </c>
    </row>
    <row r="23" spans="1:11" ht="12.5" x14ac:dyDescent="0.25">
      <c r="A23" s="25">
        <v>45889.476837615744</v>
      </c>
      <c r="B23" s="26" t="s">
        <v>80</v>
      </c>
      <c r="C23" s="27" t="s">
        <v>81</v>
      </c>
      <c r="D23" s="27" t="s">
        <v>1490</v>
      </c>
      <c r="E23" s="27" t="s">
        <v>82</v>
      </c>
      <c r="F23" s="27" t="s">
        <v>14</v>
      </c>
      <c r="G23" s="27" t="s">
        <v>14</v>
      </c>
      <c r="H23" s="27" t="s">
        <v>15</v>
      </c>
      <c r="I23" s="27" t="s">
        <v>24</v>
      </c>
      <c r="J23" s="27"/>
      <c r="K23" s="28" t="str">
        <f>IF(B23=IFERROR(VLOOKUP(B23,[1]檳榔計畫填答情形!$A$2:$A$122,1,FALSE),""),"v","")</f>
        <v>v</v>
      </c>
    </row>
    <row r="24" spans="1:11" ht="12.5" x14ac:dyDescent="0.25">
      <c r="A24" s="21">
        <v>45889.476853310189</v>
      </c>
      <c r="B24" s="22" t="s">
        <v>83</v>
      </c>
      <c r="C24" s="23" t="s">
        <v>84</v>
      </c>
      <c r="D24" s="23" t="s">
        <v>43</v>
      </c>
      <c r="E24" s="23">
        <v>32224</v>
      </c>
      <c r="F24" s="23" t="s">
        <v>14</v>
      </c>
      <c r="G24" s="23" t="s">
        <v>14</v>
      </c>
      <c r="H24" s="23" t="s">
        <v>15</v>
      </c>
      <c r="I24" s="23" t="s">
        <v>24</v>
      </c>
      <c r="J24" s="23"/>
      <c r="K24" s="24" t="str">
        <f>IF(B24=IFERROR(VLOOKUP(B24,[1]檳榔計畫填答情形!$A$2:$A$122,1,FALSE),""),"v","")</f>
        <v>v</v>
      </c>
    </row>
    <row r="25" spans="1:11" ht="12.5" x14ac:dyDescent="0.25">
      <c r="A25" s="25">
        <v>45889.480536493051</v>
      </c>
      <c r="B25" s="26" t="s">
        <v>85</v>
      </c>
      <c r="C25" s="27" t="s">
        <v>86</v>
      </c>
      <c r="D25" s="27" t="s">
        <v>59</v>
      </c>
      <c r="E25" s="27">
        <v>9221575</v>
      </c>
      <c r="F25" s="27" t="s">
        <v>14</v>
      </c>
      <c r="G25" s="27" t="s">
        <v>14</v>
      </c>
      <c r="H25" s="27" t="s">
        <v>14</v>
      </c>
      <c r="I25" s="27" t="s">
        <v>24</v>
      </c>
      <c r="J25" s="27"/>
      <c r="K25" s="28" t="str">
        <f>IF(B25=IFERROR(VLOOKUP(B25,[1]檳榔計畫填答情形!$A$2:$A$122,1,FALSE),""),"v","")</f>
        <v/>
      </c>
    </row>
    <row r="26" spans="1:11" ht="12.5" x14ac:dyDescent="0.25">
      <c r="A26" s="21">
        <v>45889.481771261577</v>
      </c>
      <c r="B26" s="26" t="s">
        <v>87</v>
      </c>
      <c r="C26" s="23" t="s">
        <v>88</v>
      </c>
      <c r="D26" s="23" t="s">
        <v>59</v>
      </c>
      <c r="E26" s="23" t="s">
        <v>89</v>
      </c>
      <c r="F26" s="23" t="s">
        <v>14</v>
      </c>
      <c r="G26" s="23" t="s">
        <v>14</v>
      </c>
      <c r="H26" s="23" t="s">
        <v>15</v>
      </c>
      <c r="I26" s="23" t="s">
        <v>24</v>
      </c>
      <c r="J26" s="23"/>
      <c r="K26" s="24" t="str">
        <f>IF(B26=IFERROR(VLOOKUP(B26,[1]檳榔計畫填答情形!$A$2:$A$122,1,FALSE),""),"v","")</f>
        <v/>
      </c>
    </row>
    <row r="27" spans="1:11" ht="12.5" x14ac:dyDescent="0.25">
      <c r="A27" s="25">
        <v>45889.481899097227</v>
      </c>
      <c r="B27" s="22" t="s">
        <v>90</v>
      </c>
      <c r="C27" s="27" t="s">
        <v>91</v>
      </c>
      <c r="D27" s="27" t="s">
        <v>92</v>
      </c>
      <c r="E27" s="27" t="s">
        <v>93</v>
      </c>
      <c r="F27" s="27" t="s">
        <v>15</v>
      </c>
      <c r="G27" s="27" t="s">
        <v>15</v>
      </c>
      <c r="H27" s="27" t="s">
        <v>15</v>
      </c>
      <c r="I27" s="27" t="s">
        <v>14</v>
      </c>
      <c r="J27" s="27" t="s">
        <v>16</v>
      </c>
      <c r="K27" s="28" t="str">
        <f>IF(B27=IFERROR(VLOOKUP(B27,[1]檳榔計畫填答情形!$A$2:$A$122,1,FALSE),""),"v","")</f>
        <v>v</v>
      </c>
    </row>
    <row r="28" spans="1:11" ht="12.5" x14ac:dyDescent="0.25">
      <c r="A28" s="21">
        <v>45889.481956932868</v>
      </c>
      <c r="B28" s="26" t="s">
        <v>94</v>
      </c>
      <c r="C28" s="23" t="s">
        <v>95</v>
      </c>
      <c r="D28" s="23" t="s">
        <v>59</v>
      </c>
      <c r="E28" s="23" t="s">
        <v>96</v>
      </c>
      <c r="F28" s="23" t="s">
        <v>14</v>
      </c>
      <c r="G28" s="23" t="s">
        <v>14</v>
      </c>
      <c r="H28" s="23" t="s">
        <v>14</v>
      </c>
      <c r="I28" s="23" t="s">
        <v>14</v>
      </c>
      <c r="J28" s="23" t="s">
        <v>97</v>
      </c>
      <c r="K28" s="24" t="str">
        <f>IF(B28=IFERROR(VLOOKUP(B28,[1]檳榔計畫填答情形!$A$2:$A$122,1,FALSE),""),"v","")</f>
        <v/>
      </c>
    </row>
    <row r="29" spans="1:11" ht="12.5" x14ac:dyDescent="0.25">
      <c r="A29" s="25">
        <v>45889.483138993055</v>
      </c>
      <c r="B29" s="26" t="s">
        <v>98</v>
      </c>
      <c r="C29" s="27" t="s">
        <v>99</v>
      </c>
      <c r="D29" s="27" t="s">
        <v>100</v>
      </c>
      <c r="E29" s="27" t="s">
        <v>101</v>
      </c>
      <c r="F29" s="27" t="s">
        <v>14</v>
      </c>
      <c r="G29" s="27" t="s">
        <v>14</v>
      </c>
      <c r="H29" s="27" t="s">
        <v>15</v>
      </c>
      <c r="I29" s="27" t="s">
        <v>24</v>
      </c>
      <c r="J29" s="27"/>
      <c r="K29" s="28" t="str">
        <f>IF(B29=IFERROR(VLOOKUP(B29,[1]檳榔計畫填答情形!$A$2:$A$122,1,FALSE),""),"v","")</f>
        <v>v</v>
      </c>
    </row>
    <row r="30" spans="1:11" ht="12.5" x14ac:dyDescent="0.25">
      <c r="A30" s="21">
        <v>45889.484308229163</v>
      </c>
      <c r="B30" s="22" t="s">
        <v>102</v>
      </c>
      <c r="C30" s="23" t="s">
        <v>103</v>
      </c>
      <c r="D30" s="23" t="s">
        <v>23</v>
      </c>
      <c r="E30" s="23" t="s">
        <v>104</v>
      </c>
      <c r="F30" s="23" t="s">
        <v>14</v>
      </c>
      <c r="G30" s="23" t="s">
        <v>14</v>
      </c>
      <c r="H30" s="23" t="s">
        <v>15</v>
      </c>
      <c r="I30" s="23" t="s">
        <v>14</v>
      </c>
      <c r="J30" s="23" t="s">
        <v>16</v>
      </c>
      <c r="K30" s="24" t="str">
        <f>IF(B30=IFERROR(VLOOKUP(B30,[1]檳榔計畫填答情形!$A$2:$A$122,1,FALSE),""),"v","")</f>
        <v>v</v>
      </c>
    </row>
    <row r="31" spans="1:11" ht="12.5" x14ac:dyDescent="0.25">
      <c r="A31" s="25">
        <v>45889.485313101854</v>
      </c>
      <c r="B31" s="26" t="s">
        <v>105</v>
      </c>
      <c r="C31" s="27" t="s">
        <v>106</v>
      </c>
      <c r="D31" s="27" t="s">
        <v>59</v>
      </c>
      <c r="E31" s="27" t="s">
        <v>107</v>
      </c>
      <c r="F31" s="27" t="s">
        <v>14</v>
      </c>
      <c r="G31" s="27" t="s">
        <v>14</v>
      </c>
      <c r="H31" s="27" t="s">
        <v>15</v>
      </c>
      <c r="I31" s="27" t="s">
        <v>14</v>
      </c>
      <c r="J31" s="27" t="s">
        <v>16</v>
      </c>
      <c r="K31" s="28" t="str">
        <f>IF(B31=IFERROR(VLOOKUP(B31,[1]檳榔計畫填答情形!$A$2:$A$122,1,FALSE),""),"v","")</f>
        <v/>
      </c>
    </row>
    <row r="32" spans="1:11" ht="12.5" x14ac:dyDescent="0.25">
      <c r="A32" s="21">
        <v>45889.487611597222</v>
      </c>
      <c r="B32" s="26" t="s">
        <v>108</v>
      </c>
      <c r="C32" s="23" t="s">
        <v>109</v>
      </c>
      <c r="D32" s="23" t="s">
        <v>59</v>
      </c>
      <c r="E32" s="30" t="s">
        <v>110</v>
      </c>
      <c r="F32" s="23" t="s">
        <v>14</v>
      </c>
      <c r="G32" s="23" t="s">
        <v>14</v>
      </c>
      <c r="H32" s="23" t="s">
        <v>15</v>
      </c>
      <c r="I32" s="23" t="s">
        <v>14</v>
      </c>
      <c r="J32" s="23" t="s">
        <v>16</v>
      </c>
      <c r="K32" s="24" t="str">
        <f>IF(B32=IFERROR(VLOOKUP(B32,[1]檳榔計畫填答情形!$A$2:$A$122,1,FALSE),""),"v","")</f>
        <v/>
      </c>
    </row>
    <row r="33" spans="1:11" ht="12.5" x14ac:dyDescent="0.25">
      <c r="A33" s="25">
        <v>45889.491020393514</v>
      </c>
      <c r="B33" s="26" t="s">
        <v>111</v>
      </c>
      <c r="C33" s="27" t="s">
        <v>112</v>
      </c>
      <c r="D33" s="27" t="s">
        <v>59</v>
      </c>
      <c r="E33" s="31" t="s">
        <v>113</v>
      </c>
      <c r="F33" s="27" t="s">
        <v>14</v>
      </c>
      <c r="G33" s="27" t="s">
        <v>14</v>
      </c>
      <c r="H33" s="27" t="s">
        <v>14</v>
      </c>
      <c r="I33" s="27" t="s">
        <v>14</v>
      </c>
      <c r="J33" s="27" t="s">
        <v>16</v>
      </c>
      <c r="K33" s="28" t="str">
        <f>IF(B33=IFERROR(VLOOKUP(B33,[1]檳榔計畫填答情形!$A$2:$A$122,1,FALSE),""),"v","")</f>
        <v/>
      </c>
    </row>
    <row r="34" spans="1:11" ht="12.5" x14ac:dyDescent="0.25">
      <c r="A34" s="21">
        <v>45889.491404606481</v>
      </c>
      <c r="B34" s="22" t="s">
        <v>114</v>
      </c>
      <c r="C34" s="23" t="s">
        <v>115</v>
      </c>
      <c r="D34" s="23" t="s">
        <v>19</v>
      </c>
      <c r="E34" s="23" t="s">
        <v>116</v>
      </c>
      <c r="F34" s="23" t="s">
        <v>14</v>
      </c>
      <c r="G34" s="23" t="s">
        <v>14</v>
      </c>
      <c r="H34" s="23" t="s">
        <v>15</v>
      </c>
      <c r="I34" s="23" t="s">
        <v>14</v>
      </c>
      <c r="J34" s="23" t="s">
        <v>16</v>
      </c>
      <c r="K34" s="24" t="str">
        <f>IF(B34=IFERROR(VLOOKUP(B34,[1]檳榔計畫填答情形!$A$2:$A$122,1,FALSE),""),"v","")</f>
        <v>v</v>
      </c>
    </row>
    <row r="35" spans="1:11" ht="12.5" x14ac:dyDescent="0.25">
      <c r="A35" s="25">
        <v>45889.491517314818</v>
      </c>
      <c r="B35" s="26" t="s">
        <v>117</v>
      </c>
      <c r="C35" s="27" t="s">
        <v>118</v>
      </c>
      <c r="D35" s="27" t="s">
        <v>19</v>
      </c>
      <c r="E35" s="27" t="s">
        <v>119</v>
      </c>
      <c r="F35" s="27" t="s">
        <v>14</v>
      </c>
      <c r="G35" s="27" t="s">
        <v>14</v>
      </c>
      <c r="H35" s="27" t="s">
        <v>15</v>
      </c>
      <c r="I35" s="27" t="s">
        <v>24</v>
      </c>
      <c r="J35" s="27"/>
      <c r="K35" s="28" t="str">
        <f>IF(B35=IFERROR(VLOOKUP(B35,[1]檳榔計畫填答情形!$A$2:$A$122,1,FALSE),""),"v","")</f>
        <v>v</v>
      </c>
    </row>
    <row r="36" spans="1:11" ht="12.5" x14ac:dyDescent="0.25">
      <c r="A36" s="21">
        <v>45889.493795509261</v>
      </c>
      <c r="B36" s="26" t="s">
        <v>120</v>
      </c>
      <c r="C36" s="23" t="s">
        <v>121</v>
      </c>
      <c r="D36" s="23" t="s">
        <v>36</v>
      </c>
      <c r="E36" s="23" t="s">
        <v>122</v>
      </c>
      <c r="F36" s="23" t="s">
        <v>14</v>
      </c>
      <c r="G36" s="23" t="s">
        <v>14</v>
      </c>
      <c r="H36" s="23" t="s">
        <v>14</v>
      </c>
      <c r="I36" s="23" t="s">
        <v>14</v>
      </c>
      <c r="J36" s="23" t="s">
        <v>16</v>
      </c>
      <c r="K36" s="24" t="str">
        <f>IF(B36=IFERROR(VLOOKUP(B36,[1]檳榔計畫填答情形!$A$2:$A$122,1,FALSE),""),"v","")</f>
        <v/>
      </c>
    </row>
    <row r="37" spans="1:11" ht="12.5" x14ac:dyDescent="0.25">
      <c r="A37" s="25">
        <v>45889.493806469909</v>
      </c>
      <c r="B37" s="26" t="s">
        <v>123</v>
      </c>
      <c r="C37" s="27" t="s">
        <v>124</v>
      </c>
      <c r="D37" s="27" t="s">
        <v>59</v>
      </c>
      <c r="E37" s="31" t="s">
        <v>125</v>
      </c>
      <c r="F37" s="27" t="s">
        <v>14</v>
      </c>
      <c r="G37" s="27" t="s">
        <v>14</v>
      </c>
      <c r="H37" s="27" t="s">
        <v>15</v>
      </c>
      <c r="I37" s="27" t="s">
        <v>14</v>
      </c>
      <c r="J37" s="27" t="s">
        <v>16</v>
      </c>
      <c r="K37" s="28" t="str">
        <f>IF(B37=IFERROR(VLOOKUP(B37,[1]檳榔計畫填答情形!$A$2:$A$122,1,FALSE),""),"v","")</f>
        <v/>
      </c>
    </row>
    <row r="38" spans="1:11" ht="12.5" x14ac:dyDescent="0.25">
      <c r="A38" s="21">
        <v>45889.494088553241</v>
      </c>
      <c r="B38" s="26" t="s">
        <v>126</v>
      </c>
      <c r="C38" s="23" t="s">
        <v>127</v>
      </c>
      <c r="D38" s="23" t="s">
        <v>59</v>
      </c>
      <c r="E38" s="23" t="s">
        <v>128</v>
      </c>
      <c r="F38" s="23" t="s">
        <v>14</v>
      </c>
      <c r="G38" s="23" t="s">
        <v>14</v>
      </c>
      <c r="H38" s="23" t="s">
        <v>15</v>
      </c>
      <c r="I38" s="23" t="s">
        <v>24</v>
      </c>
      <c r="J38" s="23"/>
      <c r="K38" s="24" t="str">
        <f>IF(B38=IFERROR(VLOOKUP(B38,[1]檳榔計畫填答情形!$A$2:$A$122,1,FALSE),""),"v","")</f>
        <v/>
      </c>
    </row>
    <row r="39" spans="1:11" ht="12.5" x14ac:dyDescent="0.25">
      <c r="A39" s="25">
        <v>45889.494402303244</v>
      </c>
      <c r="B39" s="26" t="s">
        <v>129</v>
      </c>
      <c r="C39" s="27" t="s">
        <v>130</v>
      </c>
      <c r="D39" s="27" t="s">
        <v>59</v>
      </c>
      <c r="E39" s="27" t="s">
        <v>131</v>
      </c>
      <c r="F39" s="27" t="s">
        <v>14</v>
      </c>
      <c r="G39" s="27" t="s">
        <v>14</v>
      </c>
      <c r="H39" s="27" t="s">
        <v>15</v>
      </c>
      <c r="I39" s="27" t="s">
        <v>14</v>
      </c>
      <c r="J39" s="27" t="s">
        <v>16</v>
      </c>
      <c r="K39" s="28" t="str">
        <f>IF(B39=IFERROR(VLOOKUP(B39,[1]檳榔計畫填答情形!$A$2:$A$122,1,FALSE),""),"v","")</f>
        <v/>
      </c>
    </row>
    <row r="40" spans="1:11" ht="12.5" x14ac:dyDescent="0.25">
      <c r="A40" s="21">
        <v>45889.495596701388</v>
      </c>
      <c r="B40" s="26" t="s">
        <v>132</v>
      </c>
      <c r="C40" s="23" t="s">
        <v>133</v>
      </c>
      <c r="D40" s="23" t="s">
        <v>59</v>
      </c>
      <c r="E40" s="23">
        <v>9594772</v>
      </c>
      <c r="F40" s="23" t="s">
        <v>14</v>
      </c>
      <c r="G40" s="23" t="s">
        <v>14</v>
      </c>
      <c r="H40" s="23" t="s">
        <v>15</v>
      </c>
      <c r="I40" s="23" t="s">
        <v>24</v>
      </c>
      <c r="J40" s="23"/>
      <c r="K40" s="24" t="str">
        <f>IF(B40=IFERROR(VLOOKUP(B40,[1]檳榔計畫填答情形!$A$2:$A$122,1,FALSE),""),"v","")</f>
        <v/>
      </c>
    </row>
    <row r="41" spans="1:11" ht="12.5" x14ac:dyDescent="0.25">
      <c r="A41" s="25">
        <v>45889.496684432874</v>
      </c>
      <c r="B41" s="22" t="s">
        <v>134</v>
      </c>
      <c r="C41" s="27" t="s">
        <v>135</v>
      </c>
      <c r="D41" s="27" t="s">
        <v>36</v>
      </c>
      <c r="E41" s="27" t="s">
        <v>1494</v>
      </c>
      <c r="F41" s="27" t="s">
        <v>14</v>
      </c>
      <c r="G41" s="27" t="s">
        <v>14</v>
      </c>
      <c r="H41" s="27" t="s">
        <v>14</v>
      </c>
      <c r="I41" s="27" t="s">
        <v>24</v>
      </c>
      <c r="J41" s="27"/>
      <c r="K41" s="28" t="str">
        <f>IF(B41=IFERROR(VLOOKUP(B41,[1]檳榔計畫填答情形!$A$2:$A$122,1,FALSE),""),"v","")</f>
        <v/>
      </c>
    </row>
    <row r="42" spans="1:11" ht="12.5" x14ac:dyDescent="0.25">
      <c r="A42" s="21">
        <v>45889.498017337959</v>
      </c>
      <c r="B42" s="26" t="s">
        <v>136</v>
      </c>
      <c r="C42" s="23" t="s">
        <v>137</v>
      </c>
      <c r="D42" s="23" t="s">
        <v>43</v>
      </c>
      <c r="E42" s="23" t="s">
        <v>138</v>
      </c>
      <c r="F42" s="23" t="s">
        <v>14</v>
      </c>
      <c r="G42" s="23" t="s">
        <v>14</v>
      </c>
      <c r="H42" s="23" t="s">
        <v>15</v>
      </c>
      <c r="I42" s="23" t="s">
        <v>24</v>
      </c>
      <c r="J42" s="23"/>
      <c r="K42" s="24" t="str">
        <f>IF(B42=IFERROR(VLOOKUP(B42,[1]檳榔計畫填答情形!$A$2:$A$122,1,FALSE),""),"v","")</f>
        <v>v</v>
      </c>
    </row>
    <row r="43" spans="1:11" ht="12.5" x14ac:dyDescent="0.25">
      <c r="A43" s="25">
        <v>45889.499049432867</v>
      </c>
      <c r="B43" s="26" t="s">
        <v>139</v>
      </c>
      <c r="C43" s="27" t="s">
        <v>140</v>
      </c>
      <c r="D43" s="29" t="s">
        <v>141</v>
      </c>
      <c r="E43" s="27" t="s">
        <v>142</v>
      </c>
      <c r="F43" s="27" t="s">
        <v>14</v>
      </c>
      <c r="G43" s="27" t="s">
        <v>14</v>
      </c>
      <c r="H43" s="27" t="s">
        <v>15</v>
      </c>
      <c r="I43" s="27" t="s">
        <v>24</v>
      </c>
      <c r="J43" s="27"/>
      <c r="K43" s="28" t="str">
        <f>IF(B43=IFERROR(VLOOKUP(B43,[1]檳榔計畫填答情形!$A$2:$A$122,1,FALSE),""),"v","")</f>
        <v/>
      </c>
    </row>
    <row r="44" spans="1:11" ht="12.5" x14ac:dyDescent="0.25">
      <c r="A44" s="21">
        <v>45889.500398564815</v>
      </c>
      <c r="B44" s="22" t="s">
        <v>143</v>
      </c>
      <c r="C44" s="23" t="s">
        <v>144</v>
      </c>
      <c r="D44" s="23" t="s">
        <v>36</v>
      </c>
      <c r="E44" s="23" t="s">
        <v>145</v>
      </c>
      <c r="F44" s="23" t="s">
        <v>14</v>
      </c>
      <c r="G44" s="23" t="s">
        <v>14</v>
      </c>
      <c r="H44" s="23" t="s">
        <v>15</v>
      </c>
      <c r="I44" s="23" t="s">
        <v>24</v>
      </c>
      <c r="J44" s="23"/>
      <c r="K44" s="24" t="str">
        <f>IF(B44=IFERROR(VLOOKUP(B44,[1]檳榔計畫填答情形!$A$2:$A$122,1,FALSE),""),"v","")</f>
        <v/>
      </c>
    </row>
    <row r="45" spans="1:11" ht="12.5" x14ac:dyDescent="0.25">
      <c r="A45" s="25">
        <v>45889.50046836806</v>
      </c>
      <c r="B45" s="26" t="s">
        <v>146</v>
      </c>
      <c r="C45" s="27" t="s">
        <v>147</v>
      </c>
      <c r="D45" s="27" t="s">
        <v>36</v>
      </c>
      <c r="E45" s="31" t="s">
        <v>148</v>
      </c>
      <c r="F45" s="27" t="s">
        <v>14</v>
      </c>
      <c r="G45" s="27" t="s">
        <v>14</v>
      </c>
      <c r="H45" s="27" t="s">
        <v>15</v>
      </c>
      <c r="I45" s="27" t="s">
        <v>14</v>
      </c>
      <c r="J45" s="27" t="s">
        <v>97</v>
      </c>
      <c r="K45" s="28" t="str">
        <f>IF(B45=IFERROR(VLOOKUP(B45,[1]檳榔計畫填答情形!$A$2:$A$122,1,FALSE),""),"v","")</f>
        <v/>
      </c>
    </row>
    <row r="46" spans="1:11" ht="12.5" x14ac:dyDescent="0.25">
      <c r="A46" s="21">
        <v>45889.501361851857</v>
      </c>
      <c r="B46" s="22" t="s">
        <v>149</v>
      </c>
      <c r="C46" s="23" t="s">
        <v>150</v>
      </c>
      <c r="D46" s="23" t="s">
        <v>43</v>
      </c>
      <c r="E46" s="23" t="s">
        <v>151</v>
      </c>
      <c r="F46" s="23" t="s">
        <v>14</v>
      </c>
      <c r="G46" s="23" t="s">
        <v>14</v>
      </c>
      <c r="H46" s="23" t="s">
        <v>15</v>
      </c>
      <c r="I46" s="23" t="s">
        <v>24</v>
      </c>
      <c r="J46" s="23"/>
      <c r="K46" s="24" t="str">
        <f>IF(B46=IFERROR(VLOOKUP(B46,[1]檳榔計畫填答情形!$A$2:$A$122,1,FALSE),""),"v","")</f>
        <v>v</v>
      </c>
    </row>
    <row r="47" spans="1:11" ht="12.5" x14ac:dyDescent="0.25">
      <c r="A47" s="25">
        <v>45889.501527280096</v>
      </c>
      <c r="B47" s="26" t="s">
        <v>152</v>
      </c>
      <c r="C47" s="27" t="s">
        <v>153</v>
      </c>
      <c r="D47" s="27" t="s">
        <v>59</v>
      </c>
      <c r="E47" s="27">
        <v>9801175</v>
      </c>
      <c r="F47" s="27" t="s">
        <v>14</v>
      </c>
      <c r="G47" s="27" t="s">
        <v>14</v>
      </c>
      <c r="H47" s="27" t="s">
        <v>14</v>
      </c>
      <c r="I47" s="27" t="s">
        <v>14</v>
      </c>
      <c r="J47" s="27" t="s">
        <v>16</v>
      </c>
      <c r="K47" s="28" t="str">
        <f>IF(B47=IFERROR(VLOOKUP(B47,[1]檳榔計畫填答情形!$A$2:$A$122,1,FALSE),""),"v","")</f>
        <v/>
      </c>
    </row>
    <row r="48" spans="1:11" ht="12.5" x14ac:dyDescent="0.25">
      <c r="A48" s="21">
        <v>45889.503515590273</v>
      </c>
      <c r="B48" s="26" t="s">
        <v>154</v>
      </c>
      <c r="C48" s="23" t="s">
        <v>155</v>
      </c>
      <c r="D48" s="23" t="s">
        <v>36</v>
      </c>
      <c r="E48" s="23" t="s">
        <v>156</v>
      </c>
      <c r="F48" s="23" t="s">
        <v>14</v>
      </c>
      <c r="G48" s="23" t="s">
        <v>14</v>
      </c>
      <c r="H48" s="23" t="s">
        <v>15</v>
      </c>
      <c r="I48" s="23" t="s">
        <v>24</v>
      </c>
      <c r="J48" s="23"/>
      <c r="K48" s="24" t="str">
        <f>IF(B48=IFERROR(VLOOKUP(B48,[1]檳榔計畫填答情形!$A$2:$A$122,1,FALSE),""),"v","")</f>
        <v>v</v>
      </c>
    </row>
    <row r="49" spans="1:11" ht="12.5" x14ac:dyDescent="0.25">
      <c r="A49" s="25">
        <v>45889.505069953702</v>
      </c>
      <c r="B49" s="26" t="s">
        <v>157</v>
      </c>
      <c r="C49" s="27" t="s">
        <v>158</v>
      </c>
      <c r="D49" s="27" t="s">
        <v>36</v>
      </c>
      <c r="E49" s="31" t="s">
        <v>159</v>
      </c>
      <c r="F49" s="27" t="s">
        <v>14</v>
      </c>
      <c r="G49" s="27" t="s">
        <v>14</v>
      </c>
      <c r="H49" s="27" t="s">
        <v>15</v>
      </c>
      <c r="I49" s="27" t="s">
        <v>14</v>
      </c>
      <c r="J49" s="27" t="s">
        <v>16</v>
      </c>
      <c r="K49" s="28" t="str">
        <f>IF(B49=IFERROR(VLOOKUP(B49,[1]檳榔計畫填答情形!$A$2:$A$122,1,FALSE),""),"v","")</f>
        <v/>
      </c>
    </row>
    <row r="50" spans="1:11" ht="12.5" x14ac:dyDescent="0.25">
      <c r="A50" s="21">
        <v>45889.505970960643</v>
      </c>
      <c r="B50" s="26" t="s">
        <v>160</v>
      </c>
      <c r="C50" s="23" t="s">
        <v>161</v>
      </c>
      <c r="D50" s="23" t="s">
        <v>36</v>
      </c>
      <c r="E50" s="23" t="s">
        <v>162</v>
      </c>
      <c r="F50" s="23" t="s">
        <v>14</v>
      </c>
      <c r="G50" s="23" t="s">
        <v>14</v>
      </c>
      <c r="H50" s="23" t="s">
        <v>15</v>
      </c>
      <c r="I50" s="23" t="s">
        <v>14</v>
      </c>
      <c r="J50" s="23" t="s">
        <v>16</v>
      </c>
      <c r="K50" s="24" t="str">
        <f>IF(B50=IFERROR(VLOOKUP(B50,[1]檳榔計畫填答情形!$A$2:$A$122,1,FALSE),""),"v","")</f>
        <v/>
      </c>
    </row>
    <row r="51" spans="1:11" ht="12.5" x14ac:dyDescent="0.25">
      <c r="A51" s="25">
        <v>45889.510397789352</v>
      </c>
      <c r="B51" s="26" t="s">
        <v>163</v>
      </c>
      <c r="C51" s="27" t="s">
        <v>164</v>
      </c>
      <c r="D51" s="29" t="s">
        <v>1495</v>
      </c>
      <c r="E51" s="31" t="s">
        <v>165</v>
      </c>
      <c r="F51" s="27" t="s">
        <v>14</v>
      </c>
      <c r="G51" s="27" t="s">
        <v>14</v>
      </c>
      <c r="H51" s="27" t="s">
        <v>15</v>
      </c>
      <c r="I51" s="27" t="s">
        <v>24</v>
      </c>
      <c r="J51" s="27"/>
      <c r="K51" s="28" t="str">
        <f>IF(B51=IFERROR(VLOOKUP(B51,[1]檳榔計畫填答情形!$A$2:$A$122,1,FALSE),""),"v","")</f>
        <v/>
      </c>
    </row>
    <row r="52" spans="1:11" ht="12.5" x14ac:dyDescent="0.25">
      <c r="A52" s="21">
        <v>45889.513740289352</v>
      </c>
      <c r="B52" s="26" t="s">
        <v>166</v>
      </c>
      <c r="C52" s="23" t="s">
        <v>167</v>
      </c>
      <c r="D52" s="23" t="s">
        <v>36</v>
      </c>
      <c r="E52" s="23" t="s">
        <v>168</v>
      </c>
      <c r="F52" s="23" t="s">
        <v>14</v>
      </c>
      <c r="G52" s="23" t="s">
        <v>14</v>
      </c>
      <c r="H52" s="23" t="s">
        <v>15</v>
      </c>
      <c r="I52" s="23" t="s">
        <v>14</v>
      </c>
      <c r="J52" s="23" t="s">
        <v>16</v>
      </c>
      <c r="K52" s="24" t="str">
        <f>IF(B52=IFERROR(VLOOKUP(B52,[1]檳榔計畫填答情形!$A$2:$A$122,1,FALSE),""),"v","")</f>
        <v/>
      </c>
    </row>
    <row r="53" spans="1:11" ht="12.5" x14ac:dyDescent="0.25">
      <c r="A53" s="25">
        <v>45889.518788634261</v>
      </c>
      <c r="B53" s="26" t="s">
        <v>169</v>
      </c>
      <c r="C53" s="27" t="s">
        <v>170</v>
      </c>
      <c r="D53" s="27" t="s">
        <v>36</v>
      </c>
      <c r="E53" s="27" t="s">
        <v>171</v>
      </c>
      <c r="F53" s="27" t="s">
        <v>15</v>
      </c>
      <c r="G53" s="27" t="s">
        <v>14</v>
      </c>
      <c r="H53" s="27" t="s">
        <v>15</v>
      </c>
      <c r="I53" s="27" t="s">
        <v>14</v>
      </c>
      <c r="J53" s="27" t="s">
        <v>16</v>
      </c>
      <c r="K53" s="28" t="str">
        <f>IF(B53=IFERROR(VLOOKUP(B53,[1]檳榔計畫填答情形!$A$2:$A$122,1,FALSE),""),"v","")</f>
        <v/>
      </c>
    </row>
    <row r="54" spans="1:11" ht="12.5" x14ac:dyDescent="0.25">
      <c r="A54" s="21">
        <v>45889.521823634263</v>
      </c>
      <c r="B54" s="26" t="s">
        <v>172</v>
      </c>
      <c r="C54" s="23" t="s">
        <v>173</v>
      </c>
      <c r="D54" s="23" t="s">
        <v>174</v>
      </c>
      <c r="E54" s="23" t="s">
        <v>175</v>
      </c>
      <c r="F54" s="23" t="s">
        <v>14</v>
      </c>
      <c r="G54" s="23" t="s">
        <v>14</v>
      </c>
      <c r="H54" s="23" t="s">
        <v>14</v>
      </c>
      <c r="I54" s="23" t="s">
        <v>14</v>
      </c>
      <c r="J54" s="23" t="s">
        <v>16</v>
      </c>
      <c r="K54" s="24" t="str">
        <f>IF(B54=IFERROR(VLOOKUP(B54,[1]檳榔計畫填答情形!$A$2:$A$122,1,FALSE),""),"v","")</f>
        <v>v</v>
      </c>
    </row>
    <row r="55" spans="1:11" ht="12.5" x14ac:dyDescent="0.25">
      <c r="A55" s="25">
        <v>45889.524181087967</v>
      </c>
      <c r="B55" s="22" t="s">
        <v>176</v>
      </c>
      <c r="C55" s="27" t="s">
        <v>177</v>
      </c>
      <c r="D55" s="27" t="s">
        <v>43</v>
      </c>
      <c r="E55" s="27" t="s">
        <v>178</v>
      </c>
      <c r="F55" s="27" t="s">
        <v>14</v>
      </c>
      <c r="G55" s="27" t="s">
        <v>14</v>
      </c>
      <c r="H55" s="27" t="s">
        <v>14</v>
      </c>
      <c r="I55" s="27" t="s">
        <v>14</v>
      </c>
      <c r="J55" s="27" t="s">
        <v>16</v>
      </c>
      <c r="K55" s="28" t="str">
        <f>IF(B55=IFERROR(VLOOKUP(B55,[1]檳榔計畫填答情形!$A$2:$A$122,1,FALSE),""),"v","")</f>
        <v>v</v>
      </c>
    </row>
    <row r="56" spans="1:11" ht="12.5" x14ac:dyDescent="0.25">
      <c r="A56" s="21">
        <v>45889.525425</v>
      </c>
      <c r="B56" s="26" t="s">
        <v>179</v>
      </c>
      <c r="C56" s="23" t="s">
        <v>180</v>
      </c>
      <c r="D56" s="23" t="s">
        <v>36</v>
      </c>
      <c r="E56" s="23" t="s">
        <v>181</v>
      </c>
      <c r="F56" s="23" t="s">
        <v>14</v>
      </c>
      <c r="G56" s="23" t="s">
        <v>14</v>
      </c>
      <c r="H56" s="23" t="s">
        <v>14</v>
      </c>
      <c r="I56" s="23" t="s">
        <v>14</v>
      </c>
      <c r="J56" s="23" t="s">
        <v>16</v>
      </c>
      <c r="K56" s="24" t="str">
        <f>IF(B56=IFERROR(VLOOKUP(B56,[1]檳榔計畫填答情形!$A$2:$A$122,1,FALSE),""),"v","")</f>
        <v/>
      </c>
    </row>
    <row r="57" spans="1:11" ht="12.5" x14ac:dyDescent="0.25">
      <c r="A57" s="25">
        <v>45889.528542418979</v>
      </c>
      <c r="B57" s="26" t="s">
        <v>182</v>
      </c>
      <c r="C57" s="27" t="s">
        <v>183</v>
      </c>
      <c r="D57" s="27" t="s">
        <v>50</v>
      </c>
      <c r="E57" s="27" t="s">
        <v>184</v>
      </c>
      <c r="F57" s="27" t="s">
        <v>15</v>
      </c>
      <c r="G57" s="27" t="s">
        <v>14</v>
      </c>
      <c r="H57" s="27" t="s">
        <v>15</v>
      </c>
      <c r="I57" s="27" t="s">
        <v>24</v>
      </c>
      <c r="J57" s="27"/>
      <c r="K57" s="28" t="str">
        <f>IF(B57=IFERROR(VLOOKUP(B57,[1]檳榔計畫填答情形!$A$2:$A$122,1,FALSE),""),"v","")</f>
        <v/>
      </c>
    </row>
    <row r="58" spans="1:11" ht="12.5" x14ac:dyDescent="0.25">
      <c r="A58" s="21">
        <v>45889.529169375004</v>
      </c>
      <c r="B58" s="26" t="s">
        <v>185</v>
      </c>
      <c r="C58" s="23" t="s">
        <v>186</v>
      </c>
      <c r="D58" s="23" t="s">
        <v>19</v>
      </c>
      <c r="E58" s="23" t="s">
        <v>187</v>
      </c>
      <c r="F58" s="23" t="s">
        <v>14</v>
      </c>
      <c r="G58" s="23" t="s">
        <v>14</v>
      </c>
      <c r="H58" s="23" t="s">
        <v>14</v>
      </c>
      <c r="I58" s="23" t="s">
        <v>24</v>
      </c>
      <c r="J58" s="23"/>
      <c r="K58" s="24" t="str">
        <f>IF(B58=IFERROR(VLOOKUP(B58,[1]檳榔計畫填答情形!$A$2:$A$122,1,FALSE),""),"v","")</f>
        <v>v</v>
      </c>
    </row>
    <row r="59" spans="1:11" ht="12.5" x14ac:dyDescent="0.25">
      <c r="A59" s="25">
        <v>45889.531557881943</v>
      </c>
      <c r="B59" s="26" t="s">
        <v>188</v>
      </c>
      <c r="C59" s="27" t="s">
        <v>1496</v>
      </c>
      <c r="D59" s="27" t="s">
        <v>59</v>
      </c>
      <c r="E59" s="27">
        <v>9385503</v>
      </c>
      <c r="F59" s="27" t="s">
        <v>14</v>
      </c>
      <c r="G59" s="27" t="s">
        <v>14</v>
      </c>
      <c r="H59" s="27" t="s">
        <v>14</v>
      </c>
      <c r="I59" s="27" t="s">
        <v>14</v>
      </c>
      <c r="J59" s="27" t="s">
        <v>16</v>
      </c>
      <c r="K59" s="28" t="str">
        <f>IF(B59=IFERROR(VLOOKUP(B59,[1]檳榔計畫填答情形!$A$2:$A$122,1,FALSE),""),"v","")</f>
        <v/>
      </c>
    </row>
    <row r="60" spans="1:11" ht="12.5" x14ac:dyDescent="0.25">
      <c r="A60" s="21">
        <v>45889.535492685187</v>
      </c>
      <c r="B60" s="26" t="s">
        <v>189</v>
      </c>
      <c r="C60" s="23" t="s">
        <v>190</v>
      </c>
      <c r="D60" s="23" t="s">
        <v>36</v>
      </c>
      <c r="E60" s="23" t="s">
        <v>191</v>
      </c>
      <c r="F60" s="23" t="s">
        <v>14</v>
      </c>
      <c r="G60" s="23" t="s">
        <v>14</v>
      </c>
      <c r="H60" s="23" t="s">
        <v>15</v>
      </c>
      <c r="I60" s="23" t="s">
        <v>24</v>
      </c>
      <c r="J60" s="23"/>
      <c r="K60" s="24" t="str">
        <f>IF(B60=IFERROR(VLOOKUP(B60,[1]檳榔計畫填答情形!$A$2:$A$122,1,FALSE),""),"v","")</f>
        <v>v</v>
      </c>
    </row>
    <row r="61" spans="1:11" ht="12.5" x14ac:dyDescent="0.25">
      <c r="A61" s="25">
        <v>45889.541964999997</v>
      </c>
      <c r="B61" s="26" t="s">
        <v>192</v>
      </c>
      <c r="C61" s="27" t="s">
        <v>193</v>
      </c>
      <c r="D61" s="27" t="s">
        <v>36</v>
      </c>
      <c r="E61" s="27" t="s">
        <v>194</v>
      </c>
      <c r="F61" s="27" t="s">
        <v>14</v>
      </c>
      <c r="G61" s="27" t="s">
        <v>14</v>
      </c>
      <c r="H61" s="27" t="s">
        <v>14</v>
      </c>
      <c r="I61" s="27" t="s">
        <v>14</v>
      </c>
      <c r="J61" s="27" t="s">
        <v>16</v>
      </c>
      <c r="K61" s="28" t="str">
        <f>IF(B61=IFERROR(VLOOKUP(B61,[1]檳榔計畫填答情形!$A$2:$A$122,1,FALSE),""),"v","")</f>
        <v>v</v>
      </c>
    </row>
    <row r="62" spans="1:11" ht="12.5" x14ac:dyDescent="0.25">
      <c r="A62" s="21">
        <v>45889.547524965281</v>
      </c>
      <c r="B62" s="26" t="s">
        <v>195</v>
      </c>
      <c r="C62" s="23" t="s">
        <v>196</v>
      </c>
      <c r="D62" s="23" t="s">
        <v>19</v>
      </c>
      <c r="E62" s="23" t="s">
        <v>197</v>
      </c>
      <c r="F62" s="23" t="s">
        <v>14</v>
      </c>
      <c r="G62" s="23" t="s">
        <v>14</v>
      </c>
      <c r="H62" s="23" t="s">
        <v>15</v>
      </c>
      <c r="I62" s="23" t="s">
        <v>24</v>
      </c>
      <c r="J62" s="23"/>
      <c r="K62" s="24" t="str">
        <f>IF(B62=IFERROR(VLOOKUP(B62,[1]檳榔計畫填答情形!$A$2:$A$122,1,FALSE),""),"v","")</f>
        <v>v</v>
      </c>
    </row>
    <row r="63" spans="1:11" ht="12.5" x14ac:dyDescent="0.25">
      <c r="A63" s="25">
        <v>45889.549144131946</v>
      </c>
      <c r="B63" s="26" t="s">
        <v>198</v>
      </c>
      <c r="C63" s="27" t="s">
        <v>199</v>
      </c>
      <c r="D63" s="27" t="s">
        <v>92</v>
      </c>
      <c r="E63" s="27" t="s">
        <v>200</v>
      </c>
      <c r="F63" s="27" t="s">
        <v>14</v>
      </c>
      <c r="G63" s="27" t="s">
        <v>14</v>
      </c>
      <c r="H63" s="27" t="s">
        <v>15</v>
      </c>
      <c r="I63" s="27" t="s">
        <v>14</v>
      </c>
      <c r="J63" s="27" t="s">
        <v>16</v>
      </c>
      <c r="K63" s="28" t="str">
        <f>IF(B63=IFERROR(VLOOKUP(B63,[1]檳榔計畫填答情形!$A$2:$A$122,1,FALSE),""),"v","")</f>
        <v>v</v>
      </c>
    </row>
    <row r="64" spans="1:11" ht="12.5" x14ac:dyDescent="0.25">
      <c r="A64" s="21">
        <v>45889.549404548612</v>
      </c>
      <c r="B64" s="26" t="s">
        <v>201</v>
      </c>
      <c r="C64" s="23" t="s">
        <v>202</v>
      </c>
      <c r="D64" s="32" t="s">
        <v>1497</v>
      </c>
      <c r="E64" s="23" t="s">
        <v>203</v>
      </c>
      <c r="F64" s="23" t="s">
        <v>14</v>
      </c>
      <c r="G64" s="23" t="s">
        <v>14</v>
      </c>
      <c r="H64" s="23" t="s">
        <v>15</v>
      </c>
      <c r="I64" s="23" t="s">
        <v>14</v>
      </c>
      <c r="J64" s="23" t="s">
        <v>16</v>
      </c>
      <c r="K64" s="24" t="str">
        <f>IF(B64=IFERROR(VLOOKUP(B64,[1]檳榔計畫填答情形!$A$2:$A$122,1,FALSE),""),"v","")</f>
        <v/>
      </c>
    </row>
    <row r="65" spans="1:11" ht="12.5" x14ac:dyDescent="0.25">
      <c r="A65" s="25">
        <v>45889.555999525459</v>
      </c>
      <c r="B65" s="22" t="s">
        <v>204</v>
      </c>
      <c r="C65" s="27" t="s">
        <v>205</v>
      </c>
      <c r="D65" s="27" t="s">
        <v>19</v>
      </c>
      <c r="E65" s="27" t="s">
        <v>206</v>
      </c>
      <c r="F65" s="27" t="s">
        <v>14</v>
      </c>
      <c r="G65" s="27" t="s">
        <v>14</v>
      </c>
      <c r="H65" s="27" t="s">
        <v>15</v>
      </c>
      <c r="I65" s="27" t="s">
        <v>14</v>
      </c>
      <c r="J65" s="27" t="s">
        <v>97</v>
      </c>
      <c r="K65" s="28" t="str">
        <f>IF(B65=IFERROR(VLOOKUP(B65,[1]檳榔計畫填答情形!$A$2:$A$122,1,FALSE),""),"v","")</f>
        <v>v</v>
      </c>
    </row>
    <row r="66" spans="1:11" ht="12.5" x14ac:dyDescent="0.25">
      <c r="A66" s="21">
        <v>45889.559069988427</v>
      </c>
      <c r="B66" s="26" t="s">
        <v>207</v>
      </c>
      <c r="C66" s="23" t="s">
        <v>208</v>
      </c>
      <c r="D66" s="23" t="s">
        <v>36</v>
      </c>
      <c r="E66" s="23" t="s">
        <v>209</v>
      </c>
      <c r="F66" s="23" t="s">
        <v>14</v>
      </c>
      <c r="G66" s="23" t="s">
        <v>14</v>
      </c>
      <c r="H66" s="23" t="s">
        <v>15</v>
      </c>
      <c r="I66" s="23" t="s">
        <v>24</v>
      </c>
      <c r="J66" s="23"/>
      <c r="K66" s="24" t="str">
        <f>IF(B66=IFERROR(VLOOKUP(B66,[1]檳榔計畫填答情形!$A$2:$A$122,1,FALSE),""),"v","")</f>
        <v/>
      </c>
    </row>
    <row r="67" spans="1:11" ht="12.5" x14ac:dyDescent="0.25">
      <c r="A67" s="25">
        <v>45889.565746134263</v>
      </c>
      <c r="B67" s="22" t="s">
        <v>210</v>
      </c>
      <c r="C67" s="27" t="s">
        <v>211</v>
      </c>
      <c r="D67" s="27" t="s">
        <v>212</v>
      </c>
      <c r="E67" s="27" t="s">
        <v>213</v>
      </c>
      <c r="F67" s="27" t="s">
        <v>14</v>
      </c>
      <c r="G67" s="27" t="s">
        <v>14</v>
      </c>
      <c r="H67" s="27" t="s">
        <v>15</v>
      </c>
      <c r="I67" s="27" t="s">
        <v>24</v>
      </c>
      <c r="K67" s="28" t="str">
        <f>IF(B67=IFERROR(VLOOKUP(B67,[1]檳榔計畫填答情形!$A$2:$A$122,1,FALSE),""),"v","")</f>
        <v>v</v>
      </c>
    </row>
    <row r="68" spans="1:11" ht="12.5" x14ac:dyDescent="0.25">
      <c r="A68" s="21">
        <v>45889.568719884264</v>
      </c>
      <c r="B68" s="26" t="s">
        <v>214</v>
      </c>
      <c r="C68" s="23" t="s">
        <v>215</v>
      </c>
      <c r="D68" s="23" t="s">
        <v>36</v>
      </c>
      <c r="E68" s="23" t="s">
        <v>216</v>
      </c>
      <c r="F68" s="23" t="s">
        <v>14</v>
      </c>
      <c r="G68" s="23" t="s">
        <v>14</v>
      </c>
      <c r="H68" s="23" t="s">
        <v>14</v>
      </c>
      <c r="I68" s="23" t="s">
        <v>24</v>
      </c>
      <c r="K68" s="24" t="str">
        <f>IF(B68=IFERROR(VLOOKUP(B68,[1]檳榔計畫填答情形!$A$2:$A$122,1,FALSE),""),"v","")</f>
        <v/>
      </c>
    </row>
    <row r="69" spans="1:11" ht="12.5" x14ac:dyDescent="0.25">
      <c r="A69" s="25">
        <v>45889.57161918981</v>
      </c>
      <c r="B69" s="22" t="s">
        <v>217</v>
      </c>
      <c r="C69" s="27" t="s">
        <v>218</v>
      </c>
      <c r="D69" s="27" t="s">
        <v>219</v>
      </c>
      <c r="E69" s="27" t="s">
        <v>220</v>
      </c>
      <c r="F69" s="27" t="s">
        <v>14</v>
      </c>
      <c r="G69" s="27" t="s">
        <v>14</v>
      </c>
      <c r="H69" s="27" t="s">
        <v>15</v>
      </c>
      <c r="I69" s="27" t="s">
        <v>14</v>
      </c>
      <c r="J69" s="27" t="s">
        <v>221</v>
      </c>
      <c r="K69" s="28" t="str">
        <f>IF(B69=IFERROR(VLOOKUP(B69,[1]檳榔計畫填答情形!$A$2:$A$122,1,FALSE),""),"v","")</f>
        <v>v</v>
      </c>
    </row>
    <row r="70" spans="1:11" ht="12.5" x14ac:dyDescent="0.25">
      <c r="A70" s="21">
        <v>45889.57491787037</v>
      </c>
      <c r="B70" s="22" t="s">
        <v>222</v>
      </c>
      <c r="C70" s="23" t="s">
        <v>223</v>
      </c>
      <c r="D70" s="23" t="s">
        <v>219</v>
      </c>
      <c r="E70" s="23" t="s">
        <v>224</v>
      </c>
      <c r="F70" s="23" t="s">
        <v>14</v>
      </c>
      <c r="G70" s="23" t="s">
        <v>14</v>
      </c>
      <c r="H70" s="23" t="s">
        <v>15</v>
      </c>
      <c r="I70" s="23" t="s">
        <v>24</v>
      </c>
      <c r="K70" s="24" t="str">
        <f>IF(B70=IFERROR(VLOOKUP(B70,[1]檳榔計畫填答情形!$A$2:$A$122,1,FALSE),""),"v","")</f>
        <v>v</v>
      </c>
    </row>
    <row r="71" spans="1:11" ht="12.5" x14ac:dyDescent="0.25">
      <c r="A71" s="25">
        <v>45889.574993819449</v>
      </c>
      <c r="B71" s="26" t="s">
        <v>225</v>
      </c>
      <c r="C71" s="27" t="s">
        <v>226</v>
      </c>
      <c r="D71" s="27" t="s">
        <v>59</v>
      </c>
      <c r="E71" s="27" t="s">
        <v>227</v>
      </c>
      <c r="F71" s="27" t="s">
        <v>14</v>
      </c>
      <c r="G71" s="27" t="s">
        <v>14</v>
      </c>
      <c r="H71" s="27" t="s">
        <v>14</v>
      </c>
      <c r="I71" s="27" t="s">
        <v>14</v>
      </c>
      <c r="J71" s="27" t="s">
        <v>16</v>
      </c>
      <c r="K71" s="28" t="str">
        <f>IF(B71=IFERROR(VLOOKUP(B71,[1]檳榔計畫填答情形!$A$2:$A$122,1,FALSE),""),"v","")</f>
        <v>v</v>
      </c>
    </row>
    <row r="72" spans="1:11" ht="12.5" x14ac:dyDescent="0.25">
      <c r="A72" s="21">
        <v>45889.575491388889</v>
      </c>
      <c r="B72" s="22" t="s">
        <v>228</v>
      </c>
      <c r="C72" s="23" t="s">
        <v>229</v>
      </c>
      <c r="D72" s="23" t="s">
        <v>19</v>
      </c>
      <c r="E72" s="23" t="s">
        <v>1498</v>
      </c>
      <c r="F72" s="23" t="s">
        <v>14</v>
      </c>
      <c r="G72" s="23" t="s">
        <v>14</v>
      </c>
      <c r="H72" s="23" t="s">
        <v>15</v>
      </c>
      <c r="I72" s="23" t="s">
        <v>14</v>
      </c>
      <c r="J72" s="23" t="s">
        <v>16</v>
      </c>
      <c r="K72" s="24" t="str">
        <f>IF(B72=IFERROR(VLOOKUP(B72,[1]檳榔計畫填答情形!$A$2:$A$122,1,FALSE),""),"v","")</f>
        <v>v</v>
      </c>
    </row>
    <row r="73" spans="1:11" ht="12.5" x14ac:dyDescent="0.25">
      <c r="A73" s="25">
        <v>45889.594364965276</v>
      </c>
      <c r="B73" s="22" t="s">
        <v>230</v>
      </c>
      <c r="C73" s="27" t="s">
        <v>231</v>
      </c>
      <c r="D73" s="27" t="s">
        <v>232</v>
      </c>
      <c r="E73" s="27" t="s">
        <v>233</v>
      </c>
      <c r="F73" s="27" t="s">
        <v>14</v>
      </c>
      <c r="G73" s="27" t="s">
        <v>14</v>
      </c>
      <c r="H73" s="27" t="s">
        <v>15</v>
      </c>
      <c r="I73" s="27" t="s">
        <v>24</v>
      </c>
      <c r="K73" s="28" t="str">
        <f>IF(B73=IFERROR(VLOOKUP(B73,[1]檳榔計畫填答情形!$A$2:$A$122,1,FALSE),""),"v","")</f>
        <v>v</v>
      </c>
    </row>
    <row r="74" spans="1:11" ht="12.5" x14ac:dyDescent="0.25">
      <c r="A74" s="21">
        <v>45889.598748958335</v>
      </c>
      <c r="B74" s="22" t="s">
        <v>234</v>
      </c>
      <c r="C74" s="23" t="s">
        <v>235</v>
      </c>
      <c r="D74" s="23" t="s">
        <v>36</v>
      </c>
      <c r="E74" s="23" t="s">
        <v>236</v>
      </c>
      <c r="F74" s="23" t="s">
        <v>14</v>
      </c>
      <c r="G74" s="23" t="s">
        <v>14</v>
      </c>
      <c r="H74" s="23" t="s">
        <v>15</v>
      </c>
      <c r="I74" s="23" t="s">
        <v>24</v>
      </c>
      <c r="K74" s="24" t="str">
        <f>IF(B74=IFERROR(VLOOKUP(B74,[1]檳榔計畫填答情形!$A$2:$A$122,1,FALSE),""),"v","")</f>
        <v/>
      </c>
    </row>
    <row r="75" spans="1:11" ht="12.5" x14ac:dyDescent="0.25">
      <c r="A75" s="25">
        <v>45889.600403032411</v>
      </c>
      <c r="B75" s="26" t="s">
        <v>237</v>
      </c>
      <c r="C75" s="27" t="s">
        <v>238</v>
      </c>
      <c r="D75" s="29" t="s">
        <v>1499</v>
      </c>
      <c r="E75" s="27" t="s">
        <v>239</v>
      </c>
      <c r="F75" s="27" t="s">
        <v>14</v>
      </c>
      <c r="G75" s="27" t="s">
        <v>14</v>
      </c>
      <c r="H75" s="27" t="s">
        <v>15</v>
      </c>
      <c r="I75" s="27" t="s">
        <v>24</v>
      </c>
      <c r="K75" s="28" t="str">
        <f>IF(B75=IFERROR(VLOOKUP(B75,[1]檳榔計畫填答情形!$A$2:$A$122,1,FALSE),""),"v","")</f>
        <v>v</v>
      </c>
    </row>
    <row r="76" spans="1:11" ht="12.5" x14ac:dyDescent="0.25">
      <c r="A76" s="21">
        <v>45889.602632291666</v>
      </c>
      <c r="B76" s="26" t="s">
        <v>240</v>
      </c>
      <c r="C76" s="23" t="s">
        <v>241</v>
      </c>
      <c r="D76" s="23" t="s">
        <v>36</v>
      </c>
      <c r="E76" s="30" t="s">
        <v>1500</v>
      </c>
      <c r="F76" s="23" t="s">
        <v>14</v>
      </c>
      <c r="G76" s="23" t="s">
        <v>14</v>
      </c>
      <c r="H76" s="23" t="s">
        <v>15</v>
      </c>
      <c r="I76" s="23" t="s">
        <v>24</v>
      </c>
      <c r="K76" s="24" t="str">
        <f>IF(B76=IFERROR(VLOOKUP(B76,[1]檳榔計畫填答情形!$A$2:$A$122,1,FALSE),""),"v","")</f>
        <v/>
      </c>
    </row>
    <row r="77" spans="1:11" ht="12.5" x14ac:dyDescent="0.25">
      <c r="A77" s="25">
        <v>45889.619168784724</v>
      </c>
      <c r="B77" s="22" t="s">
        <v>242</v>
      </c>
      <c r="C77" s="27" t="s">
        <v>243</v>
      </c>
      <c r="D77" s="27" t="s">
        <v>244</v>
      </c>
      <c r="E77" s="27" t="s">
        <v>245</v>
      </c>
      <c r="F77" s="27" t="s">
        <v>14</v>
      </c>
      <c r="G77" s="27" t="s">
        <v>14</v>
      </c>
      <c r="H77" s="27" t="s">
        <v>14</v>
      </c>
      <c r="I77" s="27" t="s">
        <v>14</v>
      </c>
      <c r="J77" s="27" t="s">
        <v>16</v>
      </c>
      <c r="K77" s="28" t="str">
        <f>IF(B77=IFERROR(VLOOKUP(B77,[1]檳榔計畫填答情形!$A$2:$A$122,1,FALSE),""),"v","")</f>
        <v>v</v>
      </c>
    </row>
    <row r="78" spans="1:11" ht="12.5" x14ac:dyDescent="0.25">
      <c r="A78" s="21">
        <v>45889.626965451389</v>
      </c>
      <c r="B78" s="26" t="s">
        <v>246</v>
      </c>
      <c r="C78" s="23" t="s">
        <v>247</v>
      </c>
      <c r="D78" s="23" t="s">
        <v>36</v>
      </c>
      <c r="E78" s="30" t="s">
        <v>1501</v>
      </c>
      <c r="F78" s="23" t="s">
        <v>14</v>
      </c>
      <c r="G78" s="23" t="s">
        <v>14</v>
      </c>
      <c r="H78" s="23" t="s">
        <v>14</v>
      </c>
      <c r="I78" s="23" t="s">
        <v>24</v>
      </c>
      <c r="K78" s="24" t="str">
        <f>IF(B78=IFERROR(VLOOKUP(B78,[1]檳榔計畫填答情形!$A$2:$A$122,1,FALSE),""),"v","")</f>
        <v/>
      </c>
    </row>
    <row r="79" spans="1:11" ht="12.5" x14ac:dyDescent="0.25">
      <c r="A79" s="25">
        <v>45889.633710960647</v>
      </c>
      <c r="B79" s="22" t="s">
        <v>248</v>
      </c>
      <c r="C79" s="27" t="s">
        <v>249</v>
      </c>
      <c r="D79" s="27" t="s">
        <v>1502</v>
      </c>
      <c r="E79" s="27" t="s">
        <v>250</v>
      </c>
      <c r="F79" s="27" t="s">
        <v>14</v>
      </c>
      <c r="G79" s="27" t="s">
        <v>14</v>
      </c>
      <c r="H79" s="27" t="s">
        <v>14</v>
      </c>
      <c r="I79" s="27" t="s">
        <v>24</v>
      </c>
      <c r="K79" s="28" t="str">
        <f>IF(B79=IFERROR(VLOOKUP(B79,[1]檳榔計畫填答情形!$A$2:$A$122,1,FALSE),""),"v","")</f>
        <v>v</v>
      </c>
    </row>
    <row r="80" spans="1:11" ht="12.5" x14ac:dyDescent="0.25">
      <c r="A80" s="21">
        <v>45889.635844710647</v>
      </c>
      <c r="B80" s="26" t="s">
        <v>251</v>
      </c>
      <c r="C80" s="23" t="s">
        <v>252</v>
      </c>
      <c r="D80" s="23" t="s">
        <v>36</v>
      </c>
      <c r="E80" s="23" t="s">
        <v>253</v>
      </c>
      <c r="F80" s="23" t="s">
        <v>14</v>
      </c>
      <c r="G80" s="23" t="s">
        <v>15</v>
      </c>
      <c r="H80" s="23" t="s">
        <v>15</v>
      </c>
      <c r="I80" s="23" t="s">
        <v>24</v>
      </c>
      <c r="K80" s="24" t="str">
        <f>IF(B80=IFERROR(VLOOKUP(B80,[1]檳榔計畫填答情形!$A$2:$A$122,1,FALSE),""),"v","")</f>
        <v/>
      </c>
    </row>
    <row r="81" spans="1:11" ht="12.5" x14ac:dyDescent="0.25">
      <c r="A81" s="25">
        <v>45889.639483657404</v>
      </c>
      <c r="B81" s="22" t="s">
        <v>254</v>
      </c>
      <c r="C81" s="27" t="s">
        <v>255</v>
      </c>
      <c r="D81" s="29" t="s">
        <v>256</v>
      </c>
      <c r="E81" s="27" t="s">
        <v>257</v>
      </c>
      <c r="F81" s="27" t="s">
        <v>14</v>
      </c>
      <c r="G81" s="27" t="s">
        <v>14</v>
      </c>
      <c r="H81" s="27" t="s">
        <v>15</v>
      </c>
      <c r="I81" s="27" t="s">
        <v>14</v>
      </c>
      <c r="J81" s="27" t="s">
        <v>16</v>
      </c>
      <c r="K81" s="28" t="str">
        <f>IF(B81=IFERROR(VLOOKUP(B81,[1]檳榔計畫填答情形!$A$2:$A$122,1,FALSE),""),"v","")</f>
        <v/>
      </c>
    </row>
    <row r="82" spans="1:11" ht="12.5" x14ac:dyDescent="0.25">
      <c r="A82" s="21">
        <v>45889.6411280787</v>
      </c>
      <c r="B82" s="22" t="s">
        <v>258</v>
      </c>
      <c r="C82" s="23" t="s">
        <v>259</v>
      </c>
      <c r="D82" s="23" t="s">
        <v>59</v>
      </c>
      <c r="E82" s="23" t="s">
        <v>257</v>
      </c>
      <c r="F82" s="23" t="s">
        <v>14</v>
      </c>
      <c r="G82" s="23" t="s">
        <v>14</v>
      </c>
      <c r="H82" s="23" t="s">
        <v>15</v>
      </c>
      <c r="I82" s="23" t="s">
        <v>14</v>
      </c>
      <c r="J82" s="23" t="s">
        <v>16</v>
      </c>
      <c r="K82" s="24" t="str">
        <f>IF(B82=IFERROR(VLOOKUP(B82,[1]檳榔計畫填答情形!$A$2:$A$122,1,FALSE),""),"v","")</f>
        <v/>
      </c>
    </row>
    <row r="83" spans="1:11" ht="12.5" x14ac:dyDescent="0.25">
      <c r="A83" s="25">
        <v>45889.644651145834</v>
      </c>
      <c r="B83" s="26" t="s">
        <v>260</v>
      </c>
      <c r="C83" s="27" t="s">
        <v>261</v>
      </c>
      <c r="D83" s="27" t="s">
        <v>1490</v>
      </c>
      <c r="E83" s="27" t="s">
        <v>262</v>
      </c>
      <c r="F83" s="27" t="s">
        <v>14</v>
      </c>
      <c r="G83" s="27" t="s">
        <v>14</v>
      </c>
      <c r="H83" s="27" t="s">
        <v>14</v>
      </c>
      <c r="I83" s="27" t="s">
        <v>14</v>
      </c>
      <c r="J83" s="27" t="s">
        <v>16</v>
      </c>
      <c r="K83" s="28" t="str">
        <f>IF(B83=IFERROR(VLOOKUP(B83,[1]檳榔計畫填答情形!$A$2:$A$122,1,FALSE),""),"v","")</f>
        <v>v</v>
      </c>
    </row>
    <row r="84" spans="1:11" ht="12.5" x14ac:dyDescent="0.25">
      <c r="A84" s="21">
        <v>45889.650570752317</v>
      </c>
      <c r="B84" s="26" t="s">
        <v>263</v>
      </c>
      <c r="C84" s="23" t="s">
        <v>264</v>
      </c>
      <c r="D84" s="23" t="s">
        <v>1503</v>
      </c>
      <c r="E84" s="23" t="s">
        <v>1504</v>
      </c>
      <c r="F84" s="23" t="s">
        <v>14</v>
      </c>
      <c r="G84" s="23" t="s">
        <v>14</v>
      </c>
      <c r="H84" s="23" t="s">
        <v>15</v>
      </c>
      <c r="I84" s="23" t="s">
        <v>24</v>
      </c>
      <c r="K84" s="24" t="str">
        <f>IF(B84=IFERROR(VLOOKUP(B84,[1]檳榔計畫填答情形!$A$2:$A$122,1,FALSE),""),"v","")</f>
        <v>v</v>
      </c>
    </row>
    <row r="85" spans="1:11" ht="12.5" x14ac:dyDescent="0.25">
      <c r="A85" s="25">
        <v>45889.665719131939</v>
      </c>
      <c r="B85" s="22" t="s">
        <v>265</v>
      </c>
      <c r="C85" s="27" t="s">
        <v>266</v>
      </c>
      <c r="D85" s="27" t="s">
        <v>212</v>
      </c>
      <c r="E85" s="27" t="s">
        <v>267</v>
      </c>
      <c r="F85" s="27" t="s">
        <v>14</v>
      </c>
      <c r="G85" s="27" t="s">
        <v>14</v>
      </c>
      <c r="H85" s="27" t="s">
        <v>15</v>
      </c>
      <c r="I85" s="27" t="s">
        <v>24</v>
      </c>
      <c r="K85" s="28" t="str">
        <f>IF(B85=IFERROR(VLOOKUP(B85,[1]檳榔計畫填答情形!$A$2:$A$122,1,FALSE),""),"v","")</f>
        <v>v</v>
      </c>
    </row>
    <row r="86" spans="1:11" ht="12.5" x14ac:dyDescent="0.25">
      <c r="A86" s="21">
        <v>45889.667143229162</v>
      </c>
      <c r="B86" s="26" t="s">
        <v>268</v>
      </c>
      <c r="C86" s="23" t="s">
        <v>269</v>
      </c>
      <c r="D86" s="23" t="s">
        <v>12</v>
      </c>
      <c r="E86" s="23">
        <v>1102</v>
      </c>
      <c r="F86" s="23" t="s">
        <v>14</v>
      </c>
      <c r="G86" s="23" t="s">
        <v>14</v>
      </c>
      <c r="H86" s="23" t="s">
        <v>14</v>
      </c>
      <c r="I86" s="23" t="s">
        <v>24</v>
      </c>
      <c r="K86" s="24" t="str">
        <f>IF(B86=IFERROR(VLOOKUP(B86,[1]檳榔計畫填答情形!$A$2:$A$122,1,FALSE),""),"v","")</f>
        <v>v</v>
      </c>
    </row>
    <row r="87" spans="1:11" ht="12.5" x14ac:dyDescent="0.25">
      <c r="A87" s="25">
        <v>45889.670396967587</v>
      </c>
      <c r="B87" s="33" t="s">
        <v>270</v>
      </c>
      <c r="C87" s="27" t="s">
        <v>271</v>
      </c>
      <c r="D87" s="27" t="s">
        <v>59</v>
      </c>
      <c r="E87" s="27" t="s">
        <v>272</v>
      </c>
      <c r="F87" s="27" t="s">
        <v>14</v>
      </c>
      <c r="G87" s="27" t="s">
        <v>14</v>
      </c>
      <c r="H87" s="27" t="s">
        <v>14</v>
      </c>
      <c r="I87" s="27" t="s">
        <v>14</v>
      </c>
      <c r="J87" s="27" t="s">
        <v>16</v>
      </c>
      <c r="K87" s="28" t="str">
        <f>IF(B87=IFERROR(VLOOKUP(B87,[1]檳榔計畫填答情形!$A$2:$A$122,1,FALSE),""),"v","")</f>
        <v/>
      </c>
    </row>
    <row r="88" spans="1:11" ht="12.5" x14ac:dyDescent="0.25">
      <c r="A88" s="21">
        <v>45889.689562083338</v>
      </c>
      <c r="B88" s="33" t="s">
        <v>273</v>
      </c>
      <c r="C88" s="23" t="s">
        <v>274</v>
      </c>
      <c r="D88" s="23" t="s">
        <v>19</v>
      </c>
      <c r="E88" s="23" t="s">
        <v>275</v>
      </c>
      <c r="F88" s="23" t="s">
        <v>14</v>
      </c>
      <c r="G88" s="23" t="s">
        <v>14</v>
      </c>
      <c r="H88" s="23" t="s">
        <v>14</v>
      </c>
      <c r="I88" s="23" t="s">
        <v>24</v>
      </c>
      <c r="K88" s="24" t="str">
        <f>IF(B88=IFERROR(VLOOKUP(B88,[1]檳榔計畫填答情形!$A$2:$A$122,1,FALSE),""),"v","")</f>
        <v>v</v>
      </c>
    </row>
    <row r="89" spans="1:11" ht="12.5" x14ac:dyDescent="0.25">
      <c r="A89" s="25">
        <v>45889.69106258102</v>
      </c>
      <c r="B89" s="26" t="s">
        <v>276</v>
      </c>
      <c r="C89" s="27" t="s">
        <v>277</v>
      </c>
      <c r="D89" s="27" t="s">
        <v>36</v>
      </c>
      <c r="E89" s="27" t="s">
        <v>1505</v>
      </c>
      <c r="F89" s="27" t="s">
        <v>15</v>
      </c>
      <c r="G89" s="27" t="s">
        <v>14</v>
      </c>
      <c r="H89" s="27" t="s">
        <v>15</v>
      </c>
      <c r="I89" s="27" t="s">
        <v>24</v>
      </c>
      <c r="K89" s="28" t="str">
        <f>IF(B89=IFERROR(VLOOKUP(B89,[1]檳榔計畫填答情形!$A$2:$A$122,1,FALSE),""),"v","")</f>
        <v/>
      </c>
    </row>
    <row r="90" spans="1:11" ht="12.5" x14ac:dyDescent="0.25">
      <c r="A90" s="21">
        <v>45889.693418912037</v>
      </c>
      <c r="B90" s="33" t="s">
        <v>278</v>
      </c>
      <c r="C90" s="23" t="s">
        <v>279</v>
      </c>
      <c r="D90" s="32" t="s">
        <v>1506</v>
      </c>
      <c r="E90" s="23">
        <v>7511131</v>
      </c>
      <c r="F90" s="23" t="s">
        <v>14</v>
      </c>
      <c r="G90" s="23" t="s">
        <v>14</v>
      </c>
      <c r="H90" s="23" t="s">
        <v>15</v>
      </c>
      <c r="I90" s="23" t="s">
        <v>14</v>
      </c>
      <c r="J90" s="23" t="s">
        <v>16</v>
      </c>
      <c r="K90" s="24" t="str">
        <f>IF(B90=IFERROR(VLOOKUP(B90,[1]檳榔計畫填答情形!$A$2:$A$122,1,FALSE),""),"v","")</f>
        <v>v</v>
      </c>
    </row>
    <row r="91" spans="1:11" ht="12.5" x14ac:dyDescent="0.25">
      <c r="A91" s="25">
        <v>45889.695669733796</v>
      </c>
      <c r="B91" s="33" t="s">
        <v>280</v>
      </c>
      <c r="C91" s="27" t="s">
        <v>281</v>
      </c>
      <c r="D91" s="27" t="s">
        <v>1490</v>
      </c>
      <c r="E91" s="27">
        <v>10719</v>
      </c>
      <c r="F91" s="27" t="s">
        <v>14</v>
      </c>
      <c r="G91" s="27" t="s">
        <v>14</v>
      </c>
      <c r="H91" s="27" t="s">
        <v>14</v>
      </c>
      <c r="I91" s="27" t="s">
        <v>14</v>
      </c>
      <c r="J91" s="27" t="s">
        <v>16</v>
      </c>
      <c r="K91" s="28" t="str">
        <f>IF(B91=IFERROR(VLOOKUP(B91,[1]檳榔計畫填答情形!$A$2:$A$122,1,FALSE),""),"v","")</f>
        <v>v</v>
      </c>
    </row>
    <row r="92" spans="1:11" ht="12.5" x14ac:dyDescent="0.25">
      <c r="A92" s="21">
        <v>45889.710127326391</v>
      </c>
      <c r="B92" s="26" t="s">
        <v>282</v>
      </c>
      <c r="C92" s="23" t="s">
        <v>283</v>
      </c>
      <c r="D92" s="23" t="s">
        <v>1491</v>
      </c>
      <c r="E92" s="23" t="s">
        <v>284</v>
      </c>
      <c r="F92" s="23" t="s">
        <v>14</v>
      </c>
      <c r="G92" s="23" t="s">
        <v>14</v>
      </c>
      <c r="H92" s="23" t="s">
        <v>14</v>
      </c>
      <c r="I92" s="23" t="s">
        <v>14</v>
      </c>
      <c r="J92" s="23" t="s">
        <v>16</v>
      </c>
      <c r="K92" s="24" t="str">
        <f>IF(B92=IFERROR(VLOOKUP(B92,[1]檳榔計畫填答情形!$A$2:$A$122,1,FALSE),""),"v","")</f>
        <v>v</v>
      </c>
    </row>
    <row r="93" spans="1:11" ht="12.5" x14ac:dyDescent="0.25">
      <c r="A93" s="25">
        <v>45889.710527754629</v>
      </c>
      <c r="B93" s="26" t="s">
        <v>285</v>
      </c>
      <c r="C93" s="27" t="s">
        <v>286</v>
      </c>
      <c r="D93" s="27" t="s">
        <v>50</v>
      </c>
      <c r="E93" s="27" t="s">
        <v>287</v>
      </c>
      <c r="F93" s="27" t="s">
        <v>14</v>
      </c>
      <c r="G93" s="27" t="s">
        <v>14</v>
      </c>
      <c r="H93" s="27" t="s">
        <v>14</v>
      </c>
      <c r="I93" s="27" t="s">
        <v>24</v>
      </c>
      <c r="K93" s="28" t="str">
        <f>IF(B93=IFERROR(VLOOKUP(B93,[1]檳榔計畫填答情形!$A$2:$A$122,1,FALSE),""),"v","")</f>
        <v>v</v>
      </c>
    </row>
    <row r="94" spans="1:11" ht="12.5" x14ac:dyDescent="0.25">
      <c r="A94" s="21">
        <v>45889.718316134255</v>
      </c>
      <c r="B94" s="26" t="s">
        <v>288</v>
      </c>
      <c r="C94" s="23" t="s">
        <v>289</v>
      </c>
      <c r="D94" s="23" t="s">
        <v>36</v>
      </c>
      <c r="E94" s="23" t="s">
        <v>1507</v>
      </c>
      <c r="F94" s="23" t="s">
        <v>14</v>
      </c>
      <c r="G94" s="23" t="s">
        <v>14</v>
      </c>
      <c r="H94" s="23" t="s">
        <v>15</v>
      </c>
      <c r="I94" s="23" t="s">
        <v>24</v>
      </c>
      <c r="K94" s="24" t="str">
        <f>IF(B94=IFERROR(VLOOKUP(B94,[1]檳榔計畫填答情形!$A$2:$A$122,1,FALSE),""),"v","")</f>
        <v/>
      </c>
    </row>
    <row r="95" spans="1:11" ht="12.5" x14ac:dyDescent="0.25">
      <c r="A95" s="25">
        <v>45889.72899427083</v>
      </c>
      <c r="B95" s="26" t="s">
        <v>290</v>
      </c>
      <c r="C95" s="27" t="s">
        <v>291</v>
      </c>
      <c r="D95" s="27" t="s">
        <v>36</v>
      </c>
      <c r="E95" s="27" t="s">
        <v>292</v>
      </c>
      <c r="F95" s="27" t="s">
        <v>14</v>
      </c>
      <c r="G95" s="27" t="s">
        <v>14</v>
      </c>
      <c r="H95" s="27" t="s">
        <v>14</v>
      </c>
      <c r="I95" s="27" t="s">
        <v>14</v>
      </c>
      <c r="J95" s="27" t="s">
        <v>16</v>
      </c>
      <c r="K95" s="28" t="str">
        <f>IF(B95=IFERROR(VLOOKUP(B95,[1]檳榔計畫填答情形!$A$2:$A$122,1,FALSE),""),"v","")</f>
        <v/>
      </c>
    </row>
    <row r="96" spans="1:11" ht="12.5" x14ac:dyDescent="0.25">
      <c r="A96" s="21">
        <v>45889.85889560185</v>
      </c>
      <c r="B96" s="26" t="s">
        <v>293</v>
      </c>
      <c r="C96" s="23" t="s">
        <v>294</v>
      </c>
      <c r="D96" s="23" t="s">
        <v>232</v>
      </c>
      <c r="E96" s="23" t="s">
        <v>1508</v>
      </c>
      <c r="F96" s="23" t="s">
        <v>14</v>
      </c>
      <c r="G96" s="23" t="s">
        <v>14</v>
      </c>
      <c r="H96" s="23" t="s">
        <v>14</v>
      </c>
      <c r="I96" s="23" t="s">
        <v>14</v>
      </c>
      <c r="J96" s="23" t="s">
        <v>16</v>
      </c>
      <c r="K96" s="24" t="str">
        <f>IF(B96=IFERROR(VLOOKUP(B96,[1]檳榔計畫填答情形!$A$2:$A$122,1,FALSE),""),"v","")</f>
        <v>v</v>
      </c>
    </row>
    <row r="97" spans="1:11" ht="12.5" x14ac:dyDescent="0.25">
      <c r="A97" s="25">
        <v>45890.33539305556</v>
      </c>
      <c r="B97" s="26" t="s">
        <v>295</v>
      </c>
      <c r="C97" s="27" t="s">
        <v>296</v>
      </c>
      <c r="D97" s="27" t="s">
        <v>219</v>
      </c>
      <c r="E97" s="27" t="s">
        <v>297</v>
      </c>
      <c r="F97" s="27" t="s">
        <v>14</v>
      </c>
      <c r="G97" s="27" t="s">
        <v>14</v>
      </c>
      <c r="H97" s="27" t="s">
        <v>14</v>
      </c>
      <c r="I97" s="27" t="s">
        <v>14</v>
      </c>
      <c r="J97" s="27" t="s">
        <v>16</v>
      </c>
      <c r="K97" s="28" t="str">
        <f>IF(B97=IFERROR(VLOOKUP(B97,[1]檳榔計畫填答情形!$A$2:$A$122,1,FALSE),""),"v","")</f>
        <v>v</v>
      </c>
    </row>
    <row r="98" spans="1:11" ht="12.5" x14ac:dyDescent="0.25">
      <c r="A98" s="21">
        <v>45890.367823344903</v>
      </c>
      <c r="B98" s="26" t="s">
        <v>298</v>
      </c>
      <c r="C98" s="23" t="s">
        <v>299</v>
      </c>
      <c r="D98" s="23" t="s">
        <v>1502</v>
      </c>
      <c r="E98" s="30" t="s">
        <v>300</v>
      </c>
      <c r="F98" s="23" t="s">
        <v>14</v>
      </c>
      <c r="G98" s="23" t="s">
        <v>14</v>
      </c>
      <c r="H98" s="23" t="s">
        <v>15</v>
      </c>
      <c r="I98" s="23" t="s">
        <v>24</v>
      </c>
      <c r="K98" s="24" t="str">
        <f>IF(B98=IFERROR(VLOOKUP(B98,[1]檳榔計畫填答情形!$A$2:$A$122,1,FALSE),""),"v","")</f>
        <v>v</v>
      </c>
    </row>
    <row r="99" spans="1:11" ht="12.5" x14ac:dyDescent="0.25">
      <c r="A99" s="25">
        <v>45890.403915277777</v>
      </c>
      <c r="B99" s="26" t="s">
        <v>301</v>
      </c>
      <c r="C99" s="27" t="s">
        <v>302</v>
      </c>
      <c r="D99" s="27" t="s">
        <v>100</v>
      </c>
      <c r="E99" s="27" t="s">
        <v>303</v>
      </c>
      <c r="F99" s="27" t="s">
        <v>14</v>
      </c>
      <c r="G99" s="27" t="s">
        <v>14</v>
      </c>
      <c r="H99" s="27" t="s">
        <v>15</v>
      </c>
      <c r="I99" s="27" t="s">
        <v>24</v>
      </c>
      <c r="K99" s="28" t="str">
        <f>IF(B99=IFERROR(VLOOKUP(B99,[1]檳榔計畫填答情形!$A$2:$A$122,1,FALSE),""),"v","")</f>
        <v>v</v>
      </c>
    </row>
    <row r="100" spans="1:11" ht="12.5" x14ac:dyDescent="0.25">
      <c r="A100" s="21">
        <v>45890.405013090276</v>
      </c>
      <c r="B100" s="26" t="s">
        <v>304</v>
      </c>
      <c r="C100" s="23" t="s">
        <v>305</v>
      </c>
      <c r="D100" s="23" t="s">
        <v>232</v>
      </c>
      <c r="E100" s="23" t="s">
        <v>306</v>
      </c>
      <c r="F100" s="23" t="s">
        <v>14</v>
      </c>
      <c r="G100" s="23" t="s">
        <v>14</v>
      </c>
      <c r="H100" s="23" t="s">
        <v>15</v>
      </c>
      <c r="I100" s="23" t="s">
        <v>14</v>
      </c>
      <c r="J100" s="23" t="s">
        <v>16</v>
      </c>
      <c r="K100" s="24" t="str">
        <f>IF(B100=IFERROR(VLOOKUP(B100,[1]檳榔計畫填答情形!$A$2:$A$122,1,FALSE),""),"v","")</f>
        <v>v</v>
      </c>
    </row>
    <row r="101" spans="1:11" ht="12.5" x14ac:dyDescent="0.25">
      <c r="A101" s="25">
        <v>45890.407922662038</v>
      </c>
      <c r="B101" s="33" t="s">
        <v>307</v>
      </c>
      <c r="C101" s="27" t="s">
        <v>308</v>
      </c>
      <c r="D101" s="27" t="s">
        <v>309</v>
      </c>
      <c r="E101" s="27" t="s">
        <v>310</v>
      </c>
      <c r="F101" s="27" t="s">
        <v>14</v>
      </c>
      <c r="G101" s="27" t="s">
        <v>14</v>
      </c>
      <c r="H101" s="27" t="s">
        <v>14</v>
      </c>
      <c r="I101" s="27" t="s">
        <v>24</v>
      </c>
      <c r="K101" s="28" t="str">
        <f>IF(B101=IFERROR(VLOOKUP(B101,[1]檳榔計畫填答情形!$A$2:$A$122,1,FALSE),""),"v","")</f>
        <v>v</v>
      </c>
    </row>
    <row r="102" spans="1:11" ht="12.5" x14ac:dyDescent="0.25">
      <c r="A102" s="21">
        <v>45890.439790358796</v>
      </c>
      <c r="B102" s="26" t="s">
        <v>311</v>
      </c>
      <c r="C102" s="23" t="s">
        <v>312</v>
      </c>
      <c r="D102" s="32" t="s">
        <v>1509</v>
      </c>
      <c r="E102" s="23" t="s">
        <v>313</v>
      </c>
      <c r="F102" s="23" t="s">
        <v>14</v>
      </c>
      <c r="G102" s="23" t="s">
        <v>14</v>
      </c>
      <c r="H102" s="23" t="s">
        <v>15</v>
      </c>
      <c r="I102" s="23" t="s">
        <v>24</v>
      </c>
      <c r="K102" s="24" t="str">
        <f>IF(B102=IFERROR(VLOOKUP(B102,[1]檳榔計畫填答情形!$A$2:$A$122,1,FALSE),""),"v","")</f>
        <v/>
      </c>
    </row>
    <row r="103" spans="1:11" ht="12.5" x14ac:dyDescent="0.25">
      <c r="A103" s="25">
        <v>45890.476466967593</v>
      </c>
      <c r="B103" s="34" t="s">
        <v>314</v>
      </c>
      <c r="C103" s="27" t="s">
        <v>315</v>
      </c>
      <c r="D103" s="27" t="s">
        <v>36</v>
      </c>
      <c r="E103" s="31" t="s">
        <v>316</v>
      </c>
      <c r="F103" s="27" t="s">
        <v>14</v>
      </c>
      <c r="G103" s="27" t="s">
        <v>14</v>
      </c>
      <c r="H103" s="27" t="s">
        <v>15</v>
      </c>
      <c r="I103" s="27" t="s">
        <v>14</v>
      </c>
      <c r="J103" s="27" t="s">
        <v>16</v>
      </c>
      <c r="K103" s="28" t="str">
        <f>IF(B103=IFERROR(VLOOKUP(B103,[1]檳榔計畫填答情形!$A$2:$A$122,1,FALSE),""),"v","")</f>
        <v/>
      </c>
    </row>
    <row r="104" spans="1:11" ht="12.5" x14ac:dyDescent="0.25">
      <c r="A104" s="21">
        <v>45890.486528368056</v>
      </c>
      <c r="B104" s="34" t="s">
        <v>317</v>
      </c>
      <c r="C104" s="23" t="s">
        <v>318</v>
      </c>
      <c r="D104" s="23" t="s">
        <v>1491</v>
      </c>
      <c r="E104" s="23" t="s">
        <v>319</v>
      </c>
      <c r="F104" s="23" t="s">
        <v>14</v>
      </c>
      <c r="G104" s="23" t="s">
        <v>14</v>
      </c>
      <c r="H104" s="23" t="s">
        <v>15</v>
      </c>
      <c r="I104" s="23" t="s">
        <v>24</v>
      </c>
      <c r="K104" s="24" t="str">
        <f>IF(B104=IFERROR(VLOOKUP(B104,[1]檳榔計畫填答情形!$A$2:$A$122,1,FALSE),""),"v","")</f>
        <v>v</v>
      </c>
    </row>
    <row r="105" spans="1:11" ht="12.5" x14ac:dyDescent="0.25">
      <c r="A105" s="25">
        <v>45890.488499004627</v>
      </c>
      <c r="B105" s="34" t="s">
        <v>320</v>
      </c>
      <c r="C105" s="27" t="s">
        <v>321</v>
      </c>
      <c r="D105" s="27" t="s">
        <v>309</v>
      </c>
      <c r="E105" s="27" t="s">
        <v>322</v>
      </c>
      <c r="F105" s="27" t="s">
        <v>14</v>
      </c>
      <c r="G105" s="27" t="s">
        <v>14</v>
      </c>
      <c r="H105" s="27" t="s">
        <v>14</v>
      </c>
      <c r="I105" s="27" t="s">
        <v>14</v>
      </c>
      <c r="J105" s="27" t="s">
        <v>16</v>
      </c>
      <c r="K105" s="28" t="str">
        <f>IF(B105=IFERROR(VLOOKUP(B105,[1]檳榔計畫填答情形!$A$2:$A$122,1,FALSE),""),"v","")</f>
        <v>v</v>
      </c>
    </row>
    <row r="106" spans="1:11" ht="12.5" x14ac:dyDescent="0.25">
      <c r="A106" s="21">
        <v>45890.500190243052</v>
      </c>
      <c r="B106" s="34" t="s">
        <v>323</v>
      </c>
      <c r="C106" s="23" t="s">
        <v>324</v>
      </c>
      <c r="D106" s="23" t="s">
        <v>232</v>
      </c>
      <c r="E106" s="23" t="s">
        <v>325</v>
      </c>
      <c r="F106" s="23" t="s">
        <v>14</v>
      </c>
      <c r="G106" s="23" t="s">
        <v>14</v>
      </c>
      <c r="H106" s="23" t="s">
        <v>15</v>
      </c>
      <c r="I106" s="23" t="s">
        <v>14</v>
      </c>
      <c r="J106" s="23" t="s">
        <v>16</v>
      </c>
      <c r="K106" s="24" t="str">
        <f>IF(B106=IFERROR(VLOOKUP(B106,[1]檳榔計畫填答情形!$A$2:$A$122,1,FALSE),""),"v","")</f>
        <v>v</v>
      </c>
    </row>
    <row r="107" spans="1:11" ht="12.5" x14ac:dyDescent="0.25">
      <c r="A107" s="25">
        <v>45890.552936655091</v>
      </c>
      <c r="B107" s="34" t="s">
        <v>326</v>
      </c>
      <c r="C107" s="27" t="s">
        <v>327</v>
      </c>
      <c r="D107" s="27" t="s">
        <v>244</v>
      </c>
      <c r="E107" s="27" t="s">
        <v>328</v>
      </c>
      <c r="F107" s="27" t="s">
        <v>14</v>
      </c>
      <c r="G107" s="27" t="s">
        <v>14</v>
      </c>
      <c r="H107" s="27" t="s">
        <v>14</v>
      </c>
      <c r="I107" s="27" t="s">
        <v>24</v>
      </c>
      <c r="K107" s="28" t="str">
        <f>IF(B107=IFERROR(VLOOKUP(B107,[1]檳榔計畫填答情形!$A$2:$A$122,1,FALSE),""),"v","")</f>
        <v>v</v>
      </c>
    </row>
    <row r="108" spans="1:11" ht="12.5" x14ac:dyDescent="0.25">
      <c r="A108" s="21">
        <v>45890.596693067127</v>
      </c>
      <c r="B108" s="34" t="s">
        <v>329</v>
      </c>
      <c r="C108" s="23" t="s">
        <v>330</v>
      </c>
      <c r="D108" s="32" t="s">
        <v>1510</v>
      </c>
      <c r="E108" s="23" t="s">
        <v>331</v>
      </c>
      <c r="F108" s="23" t="s">
        <v>14</v>
      </c>
      <c r="G108" s="23" t="s">
        <v>14</v>
      </c>
      <c r="H108" s="23" t="s">
        <v>14</v>
      </c>
      <c r="I108" s="23" t="s">
        <v>24</v>
      </c>
      <c r="K108" s="24" t="str">
        <f>IF(B108=IFERROR(VLOOKUP(B108,[1]檳榔計畫填答情形!$A$2:$A$122,1,FALSE),""),"v","")</f>
        <v>v</v>
      </c>
    </row>
    <row r="109" spans="1:11" ht="12.5" x14ac:dyDescent="0.25">
      <c r="A109" s="25">
        <v>45890.608753437496</v>
      </c>
      <c r="B109" s="34" t="s">
        <v>332</v>
      </c>
      <c r="C109" s="27" t="s">
        <v>333</v>
      </c>
      <c r="D109" s="27" t="s">
        <v>219</v>
      </c>
      <c r="E109" s="27" t="s">
        <v>334</v>
      </c>
      <c r="F109" s="27" t="s">
        <v>14</v>
      </c>
      <c r="G109" s="27" t="s">
        <v>14</v>
      </c>
      <c r="H109" s="27" t="s">
        <v>15</v>
      </c>
      <c r="I109" s="27" t="s">
        <v>14</v>
      </c>
      <c r="J109" s="27" t="s">
        <v>16</v>
      </c>
      <c r="K109" s="28" t="str">
        <f>IF(B109=IFERROR(VLOOKUP(B109,[1]檳榔計畫填答情形!$A$2:$A$122,1,FALSE),""),"v","")</f>
        <v>v</v>
      </c>
    </row>
    <row r="110" spans="1:11" ht="12.5" x14ac:dyDescent="0.25">
      <c r="A110" s="21">
        <v>45890.608775509259</v>
      </c>
      <c r="B110" s="34" t="s">
        <v>335</v>
      </c>
      <c r="C110" s="23" t="s">
        <v>336</v>
      </c>
      <c r="D110" s="23" t="s">
        <v>337</v>
      </c>
      <c r="E110" s="23" t="s">
        <v>338</v>
      </c>
      <c r="F110" s="23" t="s">
        <v>14</v>
      </c>
      <c r="G110" s="23" t="s">
        <v>14</v>
      </c>
      <c r="H110" s="23" t="s">
        <v>15</v>
      </c>
      <c r="I110" s="23" t="s">
        <v>14</v>
      </c>
      <c r="J110" s="23" t="s">
        <v>16</v>
      </c>
      <c r="K110" s="24" t="str">
        <f>IF(B110=IFERROR(VLOOKUP(B110,[1]檳榔計畫填答情形!$A$2:$A$122,1,FALSE),""),"v","")</f>
        <v>v</v>
      </c>
    </row>
    <row r="111" spans="1:11" ht="12.5" x14ac:dyDescent="0.25">
      <c r="A111" s="25">
        <v>45890.625695451388</v>
      </c>
      <c r="B111" s="34" t="s">
        <v>339</v>
      </c>
      <c r="C111" s="27" t="s">
        <v>340</v>
      </c>
      <c r="D111" s="27" t="s">
        <v>1491</v>
      </c>
      <c r="E111" s="27" t="s">
        <v>341</v>
      </c>
      <c r="F111" s="27" t="s">
        <v>14</v>
      </c>
      <c r="G111" s="27" t="s">
        <v>14</v>
      </c>
      <c r="H111" s="27" t="s">
        <v>14</v>
      </c>
      <c r="I111" s="27" t="s">
        <v>14</v>
      </c>
      <c r="J111" s="27" t="s">
        <v>16</v>
      </c>
      <c r="K111" s="28" t="str">
        <f>IF(B111=IFERROR(VLOOKUP(B111,[1]檳榔計畫填答情形!$A$2:$A$122,1,FALSE),""),"v","")</f>
        <v>v</v>
      </c>
    </row>
    <row r="112" spans="1:11" ht="12.5" x14ac:dyDescent="0.25">
      <c r="A112" s="21">
        <v>45890.62714546296</v>
      </c>
      <c r="B112" s="34" t="s">
        <v>342</v>
      </c>
      <c r="C112" s="23" t="s">
        <v>343</v>
      </c>
      <c r="D112" s="23" t="s">
        <v>344</v>
      </c>
      <c r="E112" s="23" t="s">
        <v>345</v>
      </c>
      <c r="F112" s="23" t="s">
        <v>14</v>
      </c>
      <c r="G112" s="23" t="s">
        <v>14</v>
      </c>
      <c r="H112" s="23" t="s">
        <v>15</v>
      </c>
      <c r="I112" s="23" t="s">
        <v>24</v>
      </c>
      <c r="K112" s="24" t="str">
        <f>IF(B112=IFERROR(VLOOKUP(B112,[1]檳榔計畫填答情形!$A$2:$A$122,1,FALSE),""),"v","")</f>
        <v>v</v>
      </c>
    </row>
    <row r="113" spans="1:11" ht="12.5" x14ac:dyDescent="0.25">
      <c r="A113" s="25">
        <v>45890.632754456019</v>
      </c>
      <c r="B113" s="34" t="s">
        <v>346</v>
      </c>
      <c r="C113" s="27" t="s">
        <v>347</v>
      </c>
      <c r="D113" s="27" t="s">
        <v>1502</v>
      </c>
      <c r="E113" s="27" t="s">
        <v>348</v>
      </c>
      <c r="F113" s="27" t="s">
        <v>14</v>
      </c>
      <c r="G113" s="27" t="s">
        <v>14</v>
      </c>
      <c r="H113" s="27" t="s">
        <v>15</v>
      </c>
      <c r="I113" s="27" t="s">
        <v>24</v>
      </c>
      <c r="K113" s="28" t="str">
        <f>IF(B113=IFERROR(VLOOKUP(B113,[1]檳榔計畫填答情形!$A$2:$A$122,1,FALSE),""),"v","")</f>
        <v>v</v>
      </c>
    </row>
    <row r="114" spans="1:11" ht="12.5" x14ac:dyDescent="0.25">
      <c r="A114" s="21">
        <v>45890.721199490741</v>
      </c>
      <c r="B114" s="34" t="s">
        <v>349</v>
      </c>
      <c r="C114" s="23" t="s">
        <v>350</v>
      </c>
      <c r="D114" s="23" t="s">
        <v>19</v>
      </c>
      <c r="E114" s="23" t="s">
        <v>351</v>
      </c>
      <c r="F114" s="23" t="s">
        <v>14</v>
      </c>
      <c r="G114" s="23" t="s">
        <v>14</v>
      </c>
      <c r="H114" s="23" t="s">
        <v>14</v>
      </c>
      <c r="I114" s="23" t="s">
        <v>14</v>
      </c>
      <c r="J114" s="23" t="s">
        <v>16</v>
      </c>
      <c r="K114" s="24" t="str">
        <f>IF(B114=IFERROR(VLOOKUP(B114,[1]檳榔計畫填答情形!$A$2:$A$122,1,FALSE),""),"v","")</f>
        <v>v</v>
      </c>
    </row>
    <row r="115" spans="1:11" ht="12.5" x14ac:dyDescent="0.25">
      <c r="A115" s="25">
        <v>45890.721719548616</v>
      </c>
      <c r="B115" s="34" t="s">
        <v>352</v>
      </c>
      <c r="C115" s="27" t="s">
        <v>353</v>
      </c>
      <c r="D115" s="27" t="s">
        <v>19</v>
      </c>
      <c r="E115" s="27" t="s">
        <v>354</v>
      </c>
      <c r="F115" s="27" t="s">
        <v>14</v>
      </c>
      <c r="G115" s="27" t="s">
        <v>14</v>
      </c>
      <c r="H115" s="27" t="s">
        <v>14</v>
      </c>
      <c r="I115" s="27" t="s">
        <v>14</v>
      </c>
      <c r="J115" s="27" t="s">
        <v>16</v>
      </c>
      <c r="K115" s="28" t="str">
        <f>IF(B115=IFERROR(VLOOKUP(B115,[1]檳榔計畫填答情形!$A$2:$A$122,1,FALSE),""),"v","")</f>
        <v>v</v>
      </c>
    </row>
    <row r="116" spans="1:11" ht="12.5" x14ac:dyDescent="0.25">
      <c r="A116" s="21">
        <v>45890.722243668977</v>
      </c>
      <c r="B116" s="34" t="s">
        <v>355</v>
      </c>
      <c r="C116" s="23" t="s">
        <v>356</v>
      </c>
      <c r="D116" s="23" t="s">
        <v>19</v>
      </c>
      <c r="E116" s="23" t="s">
        <v>357</v>
      </c>
      <c r="F116" s="23" t="s">
        <v>14</v>
      </c>
      <c r="G116" s="23" t="s">
        <v>14</v>
      </c>
      <c r="H116" s="23" t="s">
        <v>14</v>
      </c>
      <c r="I116" s="23" t="s">
        <v>14</v>
      </c>
      <c r="J116" s="23" t="s">
        <v>16</v>
      </c>
      <c r="K116" s="24" t="str">
        <f>IF(B116=IFERROR(VLOOKUP(B116,[1]檳榔計畫填答情形!$A$2:$A$122,1,FALSE),""),"v","")</f>
        <v>v</v>
      </c>
    </row>
    <row r="117" spans="1:11" ht="12.5" x14ac:dyDescent="0.25">
      <c r="A117" s="25">
        <v>45890.728151296295</v>
      </c>
      <c r="B117" s="34" t="s">
        <v>358</v>
      </c>
      <c r="C117" s="27" t="s">
        <v>359</v>
      </c>
      <c r="D117" s="27" t="s">
        <v>1491</v>
      </c>
      <c r="E117" s="27" t="s">
        <v>360</v>
      </c>
      <c r="F117" s="27" t="s">
        <v>14</v>
      </c>
      <c r="G117" s="27" t="s">
        <v>14</v>
      </c>
      <c r="H117" s="27" t="s">
        <v>15</v>
      </c>
      <c r="I117" s="27" t="s">
        <v>24</v>
      </c>
      <c r="K117" s="28" t="str">
        <f>IF(B117=IFERROR(VLOOKUP(B117,[1]檳榔計畫填答情形!$A$2:$A$122,1,FALSE),""),"v","")</f>
        <v>v</v>
      </c>
    </row>
    <row r="118" spans="1:11" ht="12.5" x14ac:dyDescent="0.25">
      <c r="A118" s="21">
        <v>45891.432472962959</v>
      </c>
      <c r="B118" s="34" t="s">
        <v>361</v>
      </c>
      <c r="C118" s="23" t="s">
        <v>362</v>
      </c>
      <c r="D118" s="32" t="s">
        <v>1511</v>
      </c>
      <c r="E118" s="23">
        <v>7060230</v>
      </c>
      <c r="F118" s="23" t="s">
        <v>14</v>
      </c>
      <c r="G118" s="23" t="s">
        <v>14</v>
      </c>
      <c r="H118" s="23" t="s">
        <v>15</v>
      </c>
      <c r="I118" s="23" t="s">
        <v>24</v>
      </c>
      <c r="K118" s="24" t="str">
        <f>IF(B118=IFERROR(VLOOKUP(B118,[1]檳榔計畫填答情形!$A$2:$A$122,1,FALSE),""),"v","")</f>
        <v/>
      </c>
    </row>
    <row r="119" spans="1:11" ht="12.5" x14ac:dyDescent="0.25">
      <c r="A119" s="25">
        <v>45891.432888020834</v>
      </c>
      <c r="B119" s="34" t="s">
        <v>363</v>
      </c>
      <c r="C119" s="27" t="s">
        <v>364</v>
      </c>
      <c r="D119" s="27" t="s">
        <v>36</v>
      </c>
      <c r="E119" s="27" t="s">
        <v>365</v>
      </c>
      <c r="F119" s="27" t="s">
        <v>14</v>
      </c>
      <c r="G119" s="27" t="s">
        <v>14</v>
      </c>
      <c r="H119" s="27" t="s">
        <v>14</v>
      </c>
      <c r="I119" s="27" t="s">
        <v>14</v>
      </c>
      <c r="J119" s="27" t="s">
        <v>16</v>
      </c>
      <c r="K119" s="28" t="str">
        <f>IF(B119=IFERROR(VLOOKUP(B119,[1]檳榔計畫填答情形!$A$2:$A$122,1,FALSE),""),"v","")</f>
        <v>v</v>
      </c>
    </row>
    <row r="120" spans="1:11" ht="12.5" x14ac:dyDescent="0.25">
      <c r="A120" s="21">
        <v>45891.436565266209</v>
      </c>
      <c r="B120" s="34" t="s">
        <v>366</v>
      </c>
      <c r="C120" s="23" t="s">
        <v>367</v>
      </c>
      <c r="D120" s="23" t="s">
        <v>36</v>
      </c>
      <c r="E120" s="30" t="s">
        <v>368</v>
      </c>
      <c r="F120" s="23" t="s">
        <v>14</v>
      </c>
      <c r="G120" s="23" t="s">
        <v>14</v>
      </c>
      <c r="H120" s="23" t="s">
        <v>15</v>
      </c>
      <c r="I120" s="23" t="s">
        <v>14</v>
      </c>
      <c r="J120" s="23" t="s">
        <v>16</v>
      </c>
      <c r="K120" s="24" t="str">
        <f>IF(B120=IFERROR(VLOOKUP(B120,[1]檳榔計畫填答情形!$A$2:$A$122,1,FALSE),""),"v","")</f>
        <v/>
      </c>
    </row>
    <row r="121" spans="1:11" ht="12.5" x14ac:dyDescent="0.25">
      <c r="A121" s="25">
        <v>45891.441108634259</v>
      </c>
      <c r="B121" s="34" t="s">
        <v>369</v>
      </c>
      <c r="C121" s="27" t="s">
        <v>370</v>
      </c>
      <c r="D121" s="27" t="s">
        <v>92</v>
      </c>
      <c r="E121" s="27" t="s">
        <v>371</v>
      </c>
      <c r="F121" s="27" t="s">
        <v>14</v>
      </c>
      <c r="G121" s="27" t="s">
        <v>14</v>
      </c>
      <c r="H121" s="27" t="s">
        <v>14</v>
      </c>
      <c r="I121" s="27" t="s">
        <v>14</v>
      </c>
      <c r="J121" s="27" t="s">
        <v>16</v>
      </c>
      <c r="K121" s="28" t="str">
        <f>IF(B121=IFERROR(VLOOKUP(B121,[1]檳榔計畫填答情形!$A$2:$A$122,1,FALSE),""),"v","")</f>
        <v>v</v>
      </c>
    </row>
    <row r="122" spans="1:11" ht="12.5" x14ac:dyDescent="0.25">
      <c r="A122" s="21">
        <v>45891.44501236111</v>
      </c>
      <c r="B122" s="34" t="s">
        <v>372</v>
      </c>
      <c r="C122" s="23" t="s">
        <v>373</v>
      </c>
      <c r="D122" s="23" t="s">
        <v>36</v>
      </c>
      <c r="E122" s="23" t="s">
        <v>374</v>
      </c>
      <c r="F122" s="23" t="s">
        <v>14</v>
      </c>
      <c r="G122" s="23" t="s">
        <v>14</v>
      </c>
      <c r="H122" s="23" t="s">
        <v>15</v>
      </c>
      <c r="I122" s="23" t="s">
        <v>14</v>
      </c>
      <c r="J122" s="23" t="s">
        <v>16</v>
      </c>
      <c r="K122" s="24" t="str">
        <f>IF(B122=IFERROR(VLOOKUP(B122,[1]檳榔計畫填答情形!$A$2:$A$122,1,FALSE),""),"v","")</f>
        <v/>
      </c>
    </row>
    <row r="123" spans="1:11" ht="12.5" x14ac:dyDescent="0.25">
      <c r="A123" s="25">
        <v>45891.445754710643</v>
      </c>
      <c r="B123" s="34" t="s">
        <v>375</v>
      </c>
      <c r="C123" s="27" t="s">
        <v>376</v>
      </c>
      <c r="D123" s="27" t="s">
        <v>36</v>
      </c>
      <c r="E123" s="27" t="s">
        <v>377</v>
      </c>
      <c r="F123" s="27" t="s">
        <v>14</v>
      </c>
      <c r="G123" s="27" t="s">
        <v>14</v>
      </c>
      <c r="H123" s="27" t="s">
        <v>15</v>
      </c>
      <c r="I123" s="27" t="s">
        <v>24</v>
      </c>
      <c r="K123" s="28" t="str">
        <f>IF(B123=IFERROR(VLOOKUP(B123,[1]檳榔計畫填答情形!$A$2:$A$122,1,FALSE),""),"v","")</f>
        <v/>
      </c>
    </row>
    <row r="124" spans="1:11" ht="12.5" x14ac:dyDescent="0.25">
      <c r="A124" s="21">
        <v>45891.448562650461</v>
      </c>
      <c r="B124" s="34" t="s">
        <v>378</v>
      </c>
      <c r="C124" s="23" t="s">
        <v>379</v>
      </c>
      <c r="D124" s="23" t="s">
        <v>36</v>
      </c>
      <c r="E124" s="23" t="s">
        <v>380</v>
      </c>
      <c r="F124" s="23" t="s">
        <v>14</v>
      </c>
      <c r="G124" s="23" t="s">
        <v>14</v>
      </c>
      <c r="H124" s="23" t="s">
        <v>14</v>
      </c>
      <c r="I124" s="23" t="s">
        <v>14</v>
      </c>
      <c r="J124" s="23" t="s">
        <v>16</v>
      </c>
      <c r="K124" s="24" t="str">
        <f>IF(B124=IFERROR(VLOOKUP(B124,[1]檳榔計畫填答情形!$A$2:$A$122,1,FALSE),""),"v","")</f>
        <v/>
      </c>
    </row>
    <row r="125" spans="1:11" ht="12.5" x14ac:dyDescent="0.25">
      <c r="A125" s="25">
        <v>45891.449238333335</v>
      </c>
      <c r="B125" s="34" t="s">
        <v>381</v>
      </c>
      <c r="C125" s="27" t="s">
        <v>382</v>
      </c>
      <c r="D125" s="27" t="s">
        <v>1491</v>
      </c>
      <c r="E125" s="27" t="s">
        <v>383</v>
      </c>
      <c r="F125" s="27" t="s">
        <v>14</v>
      </c>
      <c r="G125" s="27" t="s">
        <v>14</v>
      </c>
      <c r="H125" s="27" t="s">
        <v>15</v>
      </c>
      <c r="I125" s="27" t="s">
        <v>14</v>
      </c>
      <c r="J125" s="27" t="s">
        <v>16</v>
      </c>
      <c r="K125" s="28" t="str">
        <f>IF(B125=IFERROR(VLOOKUP(B125,[1]檳榔計畫填答情形!$A$2:$A$122,1,FALSE),""),"v","")</f>
        <v>v</v>
      </c>
    </row>
    <row r="126" spans="1:11" ht="12.5" x14ac:dyDescent="0.25">
      <c r="A126" s="21">
        <v>45891.450314212962</v>
      </c>
      <c r="B126" s="34" t="s">
        <v>384</v>
      </c>
      <c r="C126" s="23" t="s">
        <v>385</v>
      </c>
      <c r="D126" s="23" t="s">
        <v>36</v>
      </c>
      <c r="E126" s="23" t="s">
        <v>386</v>
      </c>
      <c r="F126" s="23" t="s">
        <v>14</v>
      </c>
      <c r="G126" s="23" t="s">
        <v>14</v>
      </c>
      <c r="H126" s="23" t="s">
        <v>15</v>
      </c>
      <c r="I126" s="23" t="s">
        <v>24</v>
      </c>
      <c r="K126" s="24" t="str">
        <f>IF(B126=IFERROR(VLOOKUP(B126,[1]檳榔計畫填答情形!$A$2:$A$122,1,FALSE),""),"v","")</f>
        <v/>
      </c>
    </row>
    <row r="127" spans="1:11" ht="12.5" x14ac:dyDescent="0.25">
      <c r="A127" s="25">
        <v>45891.469441261579</v>
      </c>
      <c r="B127" s="34" t="s">
        <v>387</v>
      </c>
      <c r="C127" s="27" t="s">
        <v>388</v>
      </c>
      <c r="D127" s="27" t="s">
        <v>36</v>
      </c>
      <c r="E127" s="27" t="s">
        <v>389</v>
      </c>
      <c r="F127" s="27" t="s">
        <v>14</v>
      </c>
      <c r="G127" s="27" t="s">
        <v>14</v>
      </c>
      <c r="H127" s="27" t="s">
        <v>15</v>
      </c>
      <c r="I127" s="27" t="s">
        <v>14</v>
      </c>
      <c r="J127" s="27" t="s">
        <v>16</v>
      </c>
      <c r="K127" s="28" t="str">
        <f>IF(B127=IFERROR(VLOOKUP(B127,[1]檳榔計畫填答情形!$A$2:$A$122,1,FALSE),""),"v","")</f>
        <v>v</v>
      </c>
    </row>
    <row r="128" spans="1:11" ht="12.5" x14ac:dyDescent="0.25">
      <c r="A128" s="21">
        <v>45891.484945578704</v>
      </c>
      <c r="B128" s="34" t="s">
        <v>390</v>
      </c>
      <c r="C128" s="23" t="s">
        <v>391</v>
      </c>
      <c r="D128" s="23" t="s">
        <v>232</v>
      </c>
      <c r="E128" s="23" t="s">
        <v>392</v>
      </c>
      <c r="F128" s="23" t="s">
        <v>14</v>
      </c>
      <c r="G128" s="23" t="s">
        <v>14</v>
      </c>
      <c r="H128" s="23" t="s">
        <v>14</v>
      </c>
      <c r="I128" s="23" t="s">
        <v>24</v>
      </c>
      <c r="K128" s="24" t="str">
        <f>IF(B128=IFERROR(VLOOKUP(B128,[1]檳榔計畫填答情形!$A$2:$A$122,1,FALSE),""),"v","")</f>
        <v>v</v>
      </c>
    </row>
    <row r="129" spans="1:11" ht="12.5" x14ac:dyDescent="0.25">
      <c r="A129" s="25">
        <v>45891.504596724539</v>
      </c>
      <c r="B129" s="34" t="s">
        <v>393</v>
      </c>
      <c r="C129" s="27" t="s">
        <v>394</v>
      </c>
      <c r="D129" s="27" t="s">
        <v>395</v>
      </c>
      <c r="E129" s="27" t="s">
        <v>396</v>
      </c>
      <c r="F129" s="27" t="s">
        <v>14</v>
      </c>
      <c r="G129" s="27" t="s">
        <v>14</v>
      </c>
      <c r="H129" s="27" t="s">
        <v>15</v>
      </c>
      <c r="I129" s="27" t="s">
        <v>14</v>
      </c>
      <c r="J129" s="27" t="s">
        <v>16</v>
      </c>
      <c r="K129" s="28" t="str">
        <f>IF(B129=IFERROR(VLOOKUP(B129,[1]檳榔計畫填答情形!$A$2:$A$122,1,FALSE),""),"v","")</f>
        <v/>
      </c>
    </row>
    <row r="130" spans="1:11" ht="12.5" x14ac:dyDescent="0.25">
      <c r="A130" s="21">
        <v>45891.532763159717</v>
      </c>
      <c r="B130" s="34" t="s">
        <v>397</v>
      </c>
      <c r="C130" s="23" t="s">
        <v>398</v>
      </c>
      <c r="D130" s="23" t="s">
        <v>19</v>
      </c>
      <c r="E130" s="23" t="s">
        <v>399</v>
      </c>
      <c r="F130" s="23" t="s">
        <v>14</v>
      </c>
      <c r="G130" s="23" t="s">
        <v>14</v>
      </c>
      <c r="H130" s="23" t="s">
        <v>15</v>
      </c>
      <c r="I130" s="23" t="s">
        <v>24</v>
      </c>
      <c r="K130" s="24" t="str">
        <f>IF(B130=IFERROR(VLOOKUP(B130,[1]檳榔計畫填答情形!$A$2:$A$122,1,FALSE),""),"v","")</f>
        <v>v</v>
      </c>
    </row>
    <row r="131" spans="1:11" ht="12.5" x14ac:dyDescent="0.25">
      <c r="A131" s="25">
        <v>45891.540314537036</v>
      </c>
      <c r="B131" s="34" t="s">
        <v>400</v>
      </c>
      <c r="C131" s="27" t="s">
        <v>401</v>
      </c>
      <c r="D131" s="27" t="s">
        <v>36</v>
      </c>
      <c r="E131" s="27" t="s">
        <v>402</v>
      </c>
      <c r="F131" s="27" t="s">
        <v>14</v>
      </c>
      <c r="G131" s="27" t="s">
        <v>14</v>
      </c>
      <c r="H131" s="27" t="s">
        <v>14</v>
      </c>
      <c r="I131" s="27" t="s">
        <v>14</v>
      </c>
      <c r="J131" s="27" t="s">
        <v>16</v>
      </c>
      <c r="K131" s="28" t="str">
        <f>IF(B131=IFERROR(VLOOKUP(B131,[1]檳榔計畫填答情形!$A$2:$A$122,1,FALSE),""),"v","")</f>
        <v/>
      </c>
    </row>
    <row r="132" spans="1:11" ht="12.5" x14ac:dyDescent="0.25">
      <c r="A132" s="21">
        <v>45891.566286655092</v>
      </c>
      <c r="B132" s="34" t="s">
        <v>403</v>
      </c>
      <c r="C132" s="23" t="s">
        <v>404</v>
      </c>
      <c r="D132" s="23" t="s">
        <v>36</v>
      </c>
      <c r="E132" s="23" t="s">
        <v>1512</v>
      </c>
      <c r="F132" s="23" t="s">
        <v>14</v>
      </c>
      <c r="G132" s="23" t="s">
        <v>14</v>
      </c>
      <c r="H132" s="23" t="s">
        <v>15</v>
      </c>
      <c r="I132" s="23" t="s">
        <v>14</v>
      </c>
      <c r="J132" s="23" t="s">
        <v>16</v>
      </c>
      <c r="K132" s="24" t="str">
        <f>IF(B132=IFERROR(VLOOKUP(B132,[1]檳榔計畫填答情形!$A$2:$A$122,1,FALSE),""),"v","")</f>
        <v>v</v>
      </c>
    </row>
    <row r="133" spans="1:11" ht="12.5" x14ac:dyDescent="0.25">
      <c r="A133" s="25">
        <v>45891.575549363421</v>
      </c>
      <c r="B133" s="34" t="s">
        <v>405</v>
      </c>
      <c r="C133" s="27" t="s">
        <v>406</v>
      </c>
      <c r="D133" s="27" t="s">
        <v>36</v>
      </c>
      <c r="E133" s="27">
        <v>7772309</v>
      </c>
      <c r="F133" s="27" t="s">
        <v>14</v>
      </c>
      <c r="G133" s="27" t="s">
        <v>14</v>
      </c>
      <c r="H133" s="27" t="s">
        <v>15</v>
      </c>
      <c r="I133" s="27" t="s">
        <v>24</v>
      </c>
      <c r="K133" s="28" t="str">
        <f>IF(B133=IFERROR(VLOOKUP(B133,[1]檳榔計畫填答情形!$A$2:$A$122,1,FALSE),""),"v","")</f>
        <v/>
      </c>
    </row>
    <row r="134" spans="1:11" ht="12.5" x14ac:dyDescent="0.25">
      <c r="A134" s="21">
        <v>45891.593198773146</v>
      </c>
      <c r="B134" s="34" t="s">
        <v>134</v>
      </c>
      <c r="C134" s="23" t="s">
        <v>135</v>
      </c>
      <c r="D134" s="23" t="s">
        <v>36</v>
      </c>
      <c r="E134" s="23" t="s">
        <v>407</v>
      </c>
      <c r="F134" s="23" t="s">
        <v>14</v>
      </c>
      <c r="G134" s="23" t="s">
        <v>14</v>
      </c>
      <c r="H134" s="23" t="s">
        <v>14</v>
      </c>
      <c r="I134" s="23" t="s">
        <v>24</v>
      </c>
      <c r="K134" s="24" t="str">
        <f>IF(B134=IFERROR(VLOOKUP(B134,[1]檳榔計畫填答情形!$A$2:$A$122,1,FALSE),""),"v","")</f>
        <v/>
      </c>
    </row>
    <row r="135" spans="1:11" ht="12.5" x14ac:dyDescent="0.25">
      <c r="A135" s="25">
        <v>45891.595296840278</v>
      </c>
      <c r="B135" s="34" t="s">
        <v>408</v>
      </c>
      <c r="C135" s="27" t="s">
        <v>409</v>
      </c>
      <c r="D135" s="29" t="s">
        <v>1513</v>
      </c>
      <c r="E135" s="27" t="s">
        <v>1514</v>
      </c>
      <c r="F135" s="27" t="s">
        <v>14</v>
      </c>
      <c r="G135" s="27" t="s">
        <v>14</v>
      </c>
      <c r="H135" s="27" t="s">
        <v>14</v>
      </c>
      <c r="I135" s="27" t="s">
        <v>14</v>
      </c>
      <c r="J135" s="27" t="s">
        <v>16</v>
      </c>
      <c r="K135" s="28" t="str">
        <f>IF(B135=IFERROR(VLOOKUP(B135,[1]檳榔計畫填答情形!$A$2:$A$122,1,FALSE),""),"v","")</f>
        <v>v</v>
      </c>
    </row>
    <row r="136" spans="1:11" ht="12.5" x14ac:dyDescent="0.25">
      <c r="A136" s="21">
        <v>45891.65864652778</v>
      </c>
      <c r="B136" s="34" t="s">
        <v>410</v>
      </c>
      <c r="C136" s="23" t="s">
        <v>411</v>
      </c>
      <c r="D136" s="32" t="s">
        <v>1515</v>
      </c>
      <c r="E136" s="23" t="s">
        <v>1516</v>
      </c>
      <c r="F136" s="23" t="s">
        <v>14</v>
      </c>
      <c r="G136" s="23" t="s">
        <v>14</v>
      </c>
      <c r="H136" s="23" t="s">
        <v>15</v>
      </c>
      <c r="I136" s="23" t="s">
        <v>14</v>
      </c>
      <c r="J136" s="23" t="s">
        <v>16</v>
      </c>
      <c r="K136" s="24" t="str">
        <f>IF(B136=IFERROR(VLOOKUP(B136,[1]檳榔計畫填答情形!$A$2:$A$122,1,FALSE),""),"v","")</f>
        <v>v</v>
      </c>
    </row>
    <row r="137" spans="1:11" ht="12.5" x14ac:dyDescent="0.25">
      <c r="A137" s="25">
        <v>45891.678968333334</v>
      </c>
      <c r="B137" s="34" t="s">
        <v>412</v>
      </c>
      <c r="C137" s="27" t="s">
        <v>413</v>
      </c>
      <c r="D137" s="27" t="s">
        <v>212</v>
      </c>
      <c r="E137" s="27" t="s">
        <v>414</v>
      </c>
      <c r="F137" s="27" t="s">
        <v>14</v>
      </c>
      <c r="G137" s="27" t="s">
        <v>14</v>
      </c>
      <c r="H137" s="27" t="s">
        <v>15</v>
      </c>
      <c r="I137" s="27" t="s">
        <v>24</v>
      </c>
      <c r="K137" s="28" t="str">
        <f>IF(B137=IFERROR(VLOOKUP(B137,[1]檳榔計畫填答情形!$A$2:$A$122,1,FALSE),""),"v","")</f>
        <v>v</v>
      </c>
    </row>
    <row r="138" spans="1:11" ht="12.5" x14ac:dyDescent="0.25">
      <c r="A138" s="21">
        <v>45891.682624224537</v>
      </c>
      <c r="B138" s="34" t="s">
        <v>415</v>
      </c>
      <c r="C138" s="23" t="s">
        <v>416</v>
      </c>
      <c r="D138" s="23" t="s">
        <v>1490</v>
      </c>
      <c r="E138" s="23" t="s">
        <v>417</v>
      </c>
      <c r="F138" s="23" t="s">
        <v>14</v>
      </c>
      <c r="G138" s="23" t="s">
        <v>14</v>
      </c>
      <c r="H138" s="23" t="s">
        <v>14</v>
      </c>
      <c r="I138" s="23" t="s">
        <v>14</v>
      </c>
      <c r="J138" s="23" t="s">
        <v>16</v>
      </c>
      <c r="K138" s="24" t="str">
        <f>IF(B138=IFERROR(VLOOKUP(B138,[1]檳榔計畫填答情形!$A$2:$A$122,1,FALSE),""),"v","")</f>
        <v>v</v>
      </c>
    </row>
    <row r="139" spans="1:11" ht="12.5" x14ac:dyDescent="0.25">
      <c r="A139" s="25">
        <v>45891.732067025463</v>
      </c>
      <c r="B139" s="34" t="s">
        <v>418</v>
      </c>
      <c r="C139" s="27" t="s">
        <v>419</v>
      </c>
      <c r="D139" s="27" t="s">
        <v>244</v>
      </c>
      <c r="E139" s="27" t="s">
        <v>420</v>
      </c>
      <c r="F139" s="27" t="s">
        <v>14</v>
      </c>
      <c r="G139" s="27" t="s">
        <v>14</v>
      </c>
      <c r="H139" s="27" t="s">
        <v>14</v>
      </c>
      <c r="I139" s="27" t="s">
        <v>14</v>
      </c>
      <c r="J139" s="27" t="s">
        <v>16</v>
      </c>
      <c r="K139" s="28" t="str">
        <f>IF(B139=IFERROR(VLOOKUP(B139,[1]檳榔計畫填答情形!$A$2:$A$122,1,FALSE),""),"v","")</f>
        <v>v</v>
      </c>
    </row>
    <row r="140" spans="1:11" ht="12.5" x14ac:dyDescent="0.25">
      <c r="A140" s="21">
        <v>45891.750931435185</v>
      </c>
      <c r="B140" s="34" t="s">
        <v>421</v>
      </c>
      <c r="C140" s="23" t="s">
        <v>422</v>
      </c>
      <c r="D140" s="23" t="s">
        <v>1490</v>
      </c>
      <c r="E140" s="23" t="s">
        <v>1517</v>
      </c>
      <c r="F140" s="23" t="s">
        <v>14</v>
      </c>
      <c r="G140" s="23" t="s">
        <v>14</v>
      </c>
      <c r="H140" s="23" t="s">
        <v>14</v>
      </c>
      <c r="I140" s="23" t="s">
        <v>14</v>
      </c>
      <c r="J140" s="23" t="s">
        <v>16</v>
      </c>
      <c r="K140" s="24" t="str">
        <f>IF(B140=IFERROR(VLOOKUP(B140,[1]檳榔計畫填答情形!$A$2:$A$122,1,FALSE),""),"v","")</f>
        <v>v</v>
      </c>
    </row>
    <row r="141" spans="1:11" ht="12.5" x14ac:dyDescent="0.25">
      <c r="A141" s="25">
        <v>45891.757187627314</v>
      </c>
      <c r="B141" s="34" t="s">
        <v>423</v>
      </c>
      <c r="C141" s="27" t="s">
        <v>424</v>
      </c>
      <c r="D141" s="27" t="s">
        <v>36</v>
      </c>
      <c r="E141" s="27" t="s">
        <v>425</v>
      </c>
      <c r="F141" s="27" t="s">
        <v>14</v>
      </c>
      <c r="G141" s="27" t="s">
        <v>14</v>
      </c>
      <c r="H141" s="27" t="s">
        <v>15</v>
      </c>
      <c r="I141" s="27" t="s">
        <v>14</v>
      </c>
      <c r="J141" s="27" t="s">
        <v>16</v>
      </c>
      <c r="K141" s="28" t="str">
        <f>IF(B141=IFERROR(VLOOKUP(B141,[1]檳榔計畫填答情形!$A$2:$A$122,1,FALSE),""),"v","")</f>
        <v/>
      </c>
    </row>
    <row r="142" spans="1:11" ht="12.5" x14ac:dyDescent="0.25">
      <c r="A142" s="21">
        <v>45891.855764560183</v>
      </c>
      <c r="B142" s="34" t="s">
        <v>426</v>
      </c>
      <c r="C142" s="23" t="s">
        <v>427</v>
      </c>
      <c r="D142" s="23" t="s">
        <v>19</v>
      </c>
      <c r="E142" s="23" t="s">
        <v>1518</v>
      </c>
      <c r="F142" s="23" t="s">
        <v>14</v>
      </c>
      <c r="G142" s="23" t="s">
        <v>14</v>
      </c>
      <c r="H142" s="23" t="s">
        <v>14</v>
      </c>
      <c r="I142" s="23" t="s">
        <v>14</v>
      </c>
      <c r="J142" s="23" t="s">
        <v>16</v>
      </c>
      <c r="K142" s="24" t="str">
        <f>IF(B142=IFERROR(VLOOKUP(B142,[1]檳榔計畫填答情形!$A$2:$A$122,1,FALSE),""),"v","")</f>
        <v>v</v>
      </c>
    </row>
    <row r="143" spans="1:11" ht="12.5" x14ac:dyDescent="0.25">
      <c r="A143" s="25">
        <v>45893.77157996528</v>
      </c>
      <c r="B143" s="34" t="s">
        <v>428</v>
      </c>
      <c r="C143" s="27" t="s">
        <v>429</v>
      </c>
      <c r="D143" s="27" t="s">
        <v>430</v>
      </c>
      <c r="E143" s="27" t="s">
        <v>431</v>
      </c>
      <c r="F143" s="27" t="s">
        <v>14</v>
      </c>
      <c r="G143" s="27" t="s">
        <v>14</v>
      </c>
      <c r="H143" s="27" t="s">
        <v>15</v>
      </c>
      <c r="I143" s="27" t="s">
        <v>14</v>
      </c>
      <c r="J143" s="27" t="s">
        <v>16</v>
      </c>
      <c r="K143" s="28" t="str">
        <f>IF(B143=IFERROR(VLOOKUP(B143,[1]檳榔計畫填答情形!$A$2:$A$122,1,FALSE),""),"v","")</f>
        <v>v</v>
      </c>
    </row>
    <row r="144" spans="1:11" ht="12.5" x14ac:dyDescent="0.25">
      <c r="A144" s="21">
        <v>45894.361307407409</v>
      </c>
      <c r="B144" s="34" t="s">
        <v>228</v>
      </c>
      <c r="C144" s="23" t="s">
        <v>229</v>
      </c>
      <c r="D144" s="23" t="s">
        <v>19</v>
      </c>
      <c r="E144" s="23" t="s">
        <v>432</v>
      </c>
      <c r="F144" s="23" t="s">
        <v>14</v>
      </c>
      <c r="G144" s="23" t="s">
        <v>14</v>
      </c>
      <c r="H144" s="23" t="s">
        <v>15</v>
      </c>
      <c r="I144" s="23" t="s">
        <v>24</v>
      </c>
      <c r="K144" s="24" t="str">
        <f>IF(B144=IFERROR(VLOOKUP(B144,[1]檳榔計畫填答情形!$A$2:$A$122,1,FALSE),""),"v","")</f>
        <v>v</v>
      </c>
    </row>
    <row r="145" spans="1:11" ht="12.5" x14ac:dyDescent="0.25">
      <c r="A145" s="25">
        <v>45894.419673090277</v>
      </c>
      <c r="B145" s="34" t="s">
        <v>21</v>
      </c>
      <c r="C145" s="27" t="s">
        <v>22</v>
      </c>
      <c r="D145" s="27" t="s">
        <v>1491</v>
      </c>
      <c r="E145" s="27" t="s">
        <v>1519</v>
      </c>
      <c r="F145" s="27" t="s">
        <v>14</v>
      </c>
      <c r="G145" s="27" t="s">
        <v>15</v>
      </c>
      <c r="H145" s="27" t="s">
        <v>14</v>
      </c>
      <c r="I145" s="27" t="s">
        <v>14</v>
      </c>
      <c r="J145" s="27" t="s">
        <v>97</v>
      </c>
      <c r="K145" s="28" t="str">
        <f>IF(B145=IFERROR(VLOOKUP(B145,[1]檳榔計畫填答情形!$A$2:$A$122,1,FALSE),""),"v","")</f>
        <v>v</v>
      </c>
    </row>
    <row r="146" spans="1:11" ht="12.5" x14ac:dyDescent="0.25">
      <c r="A146" s="21">
        <v>45894.438077847226</v>
      </c>
      <c r="B146" s="34" t="s">
        <v>433</v>
      </c>
      <c r="C146" s="23" t="s">
        <v>434</v>
      </c>
      <c r="D146" s="23" t="s">
        <v>1502</v>
      </c>
      <c r="E146" s="23" t="s">
        <v>435</v>
      </c>
      <c r="F146" s="23" t="s">
        <v>14</v>
      </c>
      <c r="G146" s="23" t="s">
        <v>14</v>
      </c>
      <c r="H146" s="23" t="s">
        <v>14</v>
      </c>
      <c r="I146" s="23" t="s">
        <v>14</v>
      </c>
      <c r="J146" s="23" t="s">
        <v>16</v>
      </c>
      <c r="K146" s="24" t="str">
        <f>IF(B146=IFERROR(VLOOKUP(B146,[1]檳榔計畫填答情形!$A$2:$A$122,1,FALSE),""),"v","")</f>
        <v>v</v>
      </c>
    </row>
    <row r="147" spans="1:11" ht="12.5" x14ac:dyDescent="0.25">
      <c r="A147" s="25">
        <v>45894.544324039351</v>
      </c>
      <c r="B147" s="34" t="s">
        <v>436</v>
      </c>
      <c r="C147" s="27" t="s">
        <v>437</v>
      </c>
      <c r="D147" s="27" t="s">
        <v>1491</v>
      </c>
      <c r="E147" s="27" t="s">
        <v>438</v>
      </c>
      <c r="F147" s="27" t="s">
        <v>14</v>
      </c>
      <c r="G147" s="27" t="s">
        <v>14</v>
      </c>
      <c r="H147" s="27" t="s">
        <v>15</v>
      </c>
      <c r="I147" s="27" t="s">
        <v>14</v>
      </c>
      <c r="J147" s="27" t="s">
        <v>16</v>
      </c>
      <c r="K147" s="28" t="str">
        <f>IF(B147=IFERROR(VLOOKUP(B147,[1]檳榔計畫填答情形!$A$2:$A$122,1,FALSE),""),"v","")</f>
        <v>v</v>
      </c>
    </row>
    <row r="148" spans="1:11" ht="12.5" x14ac:dyDescent="0.25">
      <c r="A148" s="21">
        <v>45894.567294039356</v>
      </c>
      <c r="B148" s="34" t="s">
        <v>439</v>
      </c>
      <c r="C148" s="23" t="s">
        <v>440</v>
      </c>
      <c r="D148" s="23" t="s">
        <v>232</v>
      </c>
      <c r="E148" s="23" t="s">
        <v>441</v>
      </c>
      <c r="F148" s="23" t="s">
        <v>14</v>
      </c>
      <c r="G148" s="23" t="s">
        <v>14</v>
      </c>
      <c r="H148" s="23" t="s">
        <v>15</v>
      </c>
      <c r="I148" s="23" t="s">
        <v>14</v>
      </c>
      <c r="J148" s="23" t="s">
        <v>16</v>
      </c>
      <c r="K148" s="24" t="str">
        <f>IF(B148=IFERROR(VLOOKUP(B148,[1]檳榔計畫填答情形!$A$2:$A$122,1,FALSE),""),"v","")</f>
        <v>v</v>
      </c>
    </row>
    <row r="149" spans="1:11" ht="12.5" x14ac:dyDescent="0.25">
      <c r="A149" s="25">
        <v>45894.578876250001</v>
      </c>
      <c r="B149" s="34" t="s">
        <v>442</v>
      </c>
      <c r="C149" s="27" t="s">
        <v>443</v>
      </c>
      <c r="D149" s="27" t="s">
        <v>1491</v>
      </c>
      <c r="E149" s="27" t="s">
        <v>444</v>
      </c>
      <c r="F149" s="27" t="s">
        <v>14</v>
      </c>
      <c r="G149" s="27" t="s">
        <v>14</v>
      </c>
      <c r="H149" s="27" t="s">
        <v>15</v>
      </c>
      <c r="I149" s="27" t="s">
        <v>14</v>
      </c>
      <c r="J149" s="27" t="s">
        <v>16</v>
      </c>
      <c r="K149" s="28" t="str">
        <f>IF(B149=IFERROR(VLOOKUP(B149,[1]檳榔計畫填答情形!$A$2:$A$122,1,FALSE),""),"v","")</f>
        <v>v</v>
      </c>
    </row>
    <row r="150" spans="1:11" ht="12.5" x14ac:dyDescent="0.25">
      <c r="A150" s="21">
        <v>45894.603564999998</v>
      </c>
      <c r="B150" s="34" t="s">
        <v>445</v>
      </c>
      <c r="C150" s="23" t="s">
        <v>446</v>
      </c>
      <c r="D150" s="23" t="s">
        <v>100</v>
      </c>
      <c r="E150" s="23" t="s">
        <v>447</v>
      </c>
      <c r="F150" s="23" t="s">
        <v>14</v>
      </c>
      <c r="G150" s="23" t="s">
        <v>14</v>
      </c>
      <c r="H150" s="23" t="s">
        <v>14</v>
      </c>
      <c r="I150" s="23" t="s">
        <v>14</v>
      </c>
      <c r="J150" s="23" t="s">
        <v>16</v>
      </c>
      <c r="K150" s="24" t="str">
        <f>IF(B150=IFERROR(VLOOKUP(B150,[1]檳榔計畫填答情形!$A$2:$A$122,1,FALSE),""),"v","")</f>
        <v>v</v>
      </c>
    </row>
    <row r="151" spans="1:11" ht="12.5" x14ac:dyDescent="0.25">
      <c r="A151" s="25">
        <v>45895.397581053243</v>
      </c>
      <c r="B151" s="34" t="s">
        <v>448</v>
      </c>
      <c r="C151" s="27" t="s">
        <v>449</v>
      </c>
      <c r="D151" s="27" t="s">
        <v>344</v>
      </c>
      <c r="E151" s="27" t="s">
        <v>450</v>
      </c>
      <c r="F151" s="27" t="s">
        <v>14</v>
      </c>
      <c r="G151" s="27" t="s">
        <v>14</v>
      </c>
      <c r="H151" s="27" t="s">
        <v>15</v>
      </c>
      <c r="I151" s="27" t="s">
        <v>14</v>
      </c>
      <c r="J151" s="27" t="s">
        <v>16</v>
      </c>
      <c r="K151" s="28" t="str">
        <f>IF(B151=IFERROR(VLOOKUP(B151,[1]檳榔計畫填答情形!$A$2:$A$122,1,FALSE),""),"v","")</f>
        <v>v</v>
      </c>
    </row>
    <row r="152" spans="1:11" ht="12.5" x14ac:dyDescent="0.25">
      <c r="A152" s="21">
        <v>45895.40177394676</v>
      </c>
      <c r="B152" s="34" t="s">
        <v>451</v>
      </c>
      <c r="C152" s="23" t="s">
        <v>452</v>
      </c>
      <c r="D152" s="23" t="s">
        <v>141</v>
      </c>
      <c r="E152" s="23" t="s">
        <v>453</v>
      </c>
      <c r="F152" s="23" t="s">
        <v>14</v>
      </c>
      <c r="G152" s="23" t="s">
        <v>14</v>
      </c>
      <c r="H152" s="23" t="s">
        <v>15</v>
      </c>
      <c r="I152" s="23" t="s">
        <v>24</v>
      </c>
      <c r="K152" s="24" t="str">
        <f>IF(B152=IFERROR(VLOOKUP(B152,[1]檳榔計畫填答情形!$A$2:$A$122,1,FALSE),""),"v","")</f>
        <v>v</v>
      </c>
    </row>
    <row r="153" spans="1:11" ht="12.5" x14ac:dyDescent="0.25">
      <c r="A153" s="25">
        <v>45895.619221805551</v>
      </c>
      <c r="B153" s="34" t="s">
        <v>454</v>
      </c>
      <c r="C153" s="27" t="s">
        <v>455</v>
      </c>
      <c r="D153" s="27" t="s">
        <v>430</v>
      </c>
      <c r="E153" s="27" t="s">
        <v>456</v>
      </c>
      <c r="F153" s="27" t="s">
        <v>14</v>
      </c>
      <c r="G153" s="27" t="s">
        <v>14</v>
      </c>
      <c r="H153" s="27" t="s">
        <v>14</v>
      </c>
      <c r="I153" s="27" t="s">
        <v>24</v>
      </c>
      <c r="K153" s="28" t="str">
        <f>IF(B153=IFERROR(VLOOKUP(B153,[1]檳榔計畫填答情形!$A$2:$A$122,1,FALSE),""),"v","")</f>
        <v>v</v>
      </c>
    </row>
    <row r="154" spans="1:11" ht="12.5" x14ac:dyDescent="0.25">
      <c r="A154" s="21">
        <v>45895.673322662042</v>
      </c>
      <c r="B154" s="34" t="s">
        <v>457</v>
      </c>
      <c r="C154" s="23" t="s">
        <v>458</v>
      </c>
      <c r="D154" s="32" t="s">
        <v>1520</v>
      </c>
      <c r="E154" s="23" t="s">
        <v>459</v>
      </c>
      <c r="F154" s="23" t="s">
        <v>14</v>
      </c>
      <c r="G154" s="23" t="s">
        <v>14</v>
      </c>
      <c r="H154" s="23" t="s">
        <v>14</v>
      </c>
      <c r="I154" s="23" t="s">
        <v>14</v>
      </c>
      <c r="J154" s="23" t="s">
        <v>16</v>
      </c>
      <c r="K154" s="24" t="str">
        <f>IF(B154=IFERROR(VLOOKUP(B154,[1]檳榔計畫填答情形!$A$2:$A$122,1,FALSE),""),"v","")</f>
        <v>v</v>
      </c>
    </row>
    <row r="155" spans="1:11" ht="12.5" x14ac:dyDescent="0.25">
      <c r="A155" s="25">
        <v>45895.676537685184</v>
      </c>
      <c r="B155" s="34" t="s">
        <v>460</v>
      </c>
      <c r="C155" s="27" t="s">
        <v>461</v>
      </c>
      <c r="D155" s="27" t="s">
        <v>19</v>
      </c>
      <c r="E155" s="27" t="s">
        <v>462</v>
      </c>
      <c r="F155" s="27" t="s">
        <v>14</v>
      </c>
      <c r="G155" s="27" t="s">
        <v>14</v>
      </c>
      <c r="H155" s="27" t="s">
        <v>15</v>
      </c>
      <c r="I155" s="27" t="s">
        <v>24</v>
      </c>
      <c r="K155" s="28" t="str">
        <f>IF(B155=IFERROR(VLOOKUP(B155,[1]檳榔計畫填答情形!$A$2:$A$122,1,FALSE),""),"v","")</f>
        <v>v</v>
      </c>
    </row>
    <row r="156" spans="1:11" ht="12.5" x14ac:dyDescent="0.25">
      <c r="A156" s="21">
        <v>45895.67961871528</v>
      </c>
      <c r="B156" s="34" t="s">
        <v>463</v>
      </c>
      <c r="C156" s="23" t="s">
        <v>464</v>
      </c>
      <c r="D156" s="23" t="s">
        <v>19</v>
      </c>
      <c r="E156" s="23">
        <v>73080</v>
      </c>
      <c r="F156" s="23" t="s">
        <v>14</v>
      </c>
      <c r="G156" s="23" t="s">
        <v>14</v>
      </c>
      <c r="H156" s="23" t="s">
        <v>15</v>
      </c>
      <c r="I156" s="23" t="s">
        <v>24</v>
      </c>
      <c r="K156" s="24" t="str">
        <f>IF(B156=IFERROR(VLOOKUP(B156,[1]檳榔計畫填答情形!$A$2:$A$122,1,FALSE),""),"v","")</f>
        <v>v</v>
      </c>
    </row>
    <row r="157" spans="1:11" ht="12.5" x14ac:dyDescent="0.25">
      <c r="A157" s="25">
        <v>45895.679855046299</v>
      </c>
      <c r="B157" s="34" t="s">
        <v>465</v>
      </c>
      <c r="C157" s="27" t="s">
        <v>466</v>
      </c>
      <c r="D157" s="27" t="s">
        <v>100</v>
      </c>
      <c r="E157" s="27">
        <v>4271</v>
      </c>
      <c r="F157" s="27" t="s">
        <v>14</v>
      </c>
      <c r="G157" s="27" t="s">
        <v>14</v>
      </c>
      <c r="H157" s="27" t="s">
        <v>14</v>
      </c>
      <c r="I157" s="27" t="s">
        <v>14</v>
      </c>
      <c r="J157" s="27" t="s">
        <v>16</v>
      </c>
      <c r="K157" s="28" t="str">
        <f>IF(B157=IFERROR(VLOOKUP(B157,[1]檳榔計畫填答情形!$A$2:$A$122,1,FALSE),""),"v","")</f>
        <v>v</v>
      </c>
    </row>
    <row r="158" spans="1:11" ht="12.5" x14ac:dyDescent="0.25">
      <c r="A158" s="21">
        <v>45895.681605509264</v>
      </c>
      <c r="B158" s="34" t="s">
        <v>467</v>
      </c>
      <c r="C158" s="23" t="s">
        <v>1521</v>
      </c>
      <c r="D158" s="23" t="s">
        <v>219</v>
      </c>
      <c r="E158" s="23" t="s">
        <v>1522</v>
      </c>
      <c r="F158" s="23" t="s">
        <v>14</v>
      </c>
      <c r="G158" s="23" t="s">
        <v>14</v>
      </c>
      <c r="H158" s="23" t="s">
        <v>14</v>
      </c>
      <c r="I158" s="23" t="s">
        <v>14</v>
      </c>
      <c r="J158" s="23" t="s">
        <v>16</v>
      </c>
      <c r="K158" s="24" t="str">
        <f>IF(B158=IFERROR(VLOOKUP(B158,[1]檳榔計畫填答情形!$A$2:$A$122,1,FALSE),""),"v","")</f>
        <v>v</v>
      </c>
    </row>
    <row r="159" spans="1:11" ht="12.5" x14ac:dyDescent="0.25">
      <c r="A159" s="25">
        <v>45895.684046342591</v>
      </c>
      <c r="B159" s="34" t="s">
        <v>468</v>
      </c>
      <c r="C159" s="27" t="s">
        <v>469</v>
      </c>
      <c r="D159" s="27" t="s">
        <v>1491</v>
      </c>
      <c r="E159" s="27" t="s">
        <v>470</v>
      </c>
      <c r="F159" s="27" t="s">
        <v>14</v>
      </c>
      <c r="G159" s="27" t="s">
        <v>14</v>
      </c>
      <c r="H159" s="27" t="s">
        <v>15</v>
      </c>
      <c r="I159" s="27" t="s">
        <v>24</v>
      </c>
      <c r="K159" s="28" t="str">
        <f>IF(B159=IFERROR(VLOOKUP(B159,[1]檳榔計畫填答情形!$A$2:$A$122,1,FALSE),""),"v","")</f>
        <v>v</v>
      </c>
    </row>
    <row r="160" spans="1:11" ht="12.5" x14ac:dyDescent="0.25">
      <c r="A160" s="21">
        <v>45895.684361122687</v>
      </c>
      <c r="B160" s="34" t="s">
        <v>471</v>
      </c>
      <c r="C160" s="23" t="s">
        <v>472</v>
      </c>
      <c r="D160" s="23" t="s">
        <v>244</v>
      </c>
      <c r="E160" s="23" t="s">
        <v>473</v>
      </c>
      <c r="F160" s="23" t="s">
        <v>14</v>
      </c>
      <c r="G160" s="23" t="s">
        <v>14</v>
      </c>
      <c r="H160" s="23" t="s">
        <v>14</v>
      </c>
      <c r="I160" s="23" t="s">
        <v>24</v>
      </c>
      <c r="K160" s="24" t="str">
        <f>IF(B160=IFERROR(VLOOKUP(B160,[1]檳榔計畫填答情形!$A$2:$A$122,1,FALSE),""),"v","")</f>
        <v>v</v>
      </c>
    </row>
    <row r="161" spans="1:11" ht="12.5" x14ac:dyDescent="0.25">
      <c r="A161" s="25">
        <v>45895.692625462965</v>
      </c>
      <c r="B161" s="34" t="s">
        <v>474</v>
      </c>
      <c r="C161" s="27" t="s">
        <v>475</v>
      </c>
      <c r="D161" s="27" t="s">
        <v>19</v>
      </c>
      <c r="E161" s="27" t="s">
        <v>476</v>
      </c>
      <c r="F161" s="27" t="s">
        <v>14</v>
      </c>
      <c r="G161" s="27" t="s">
        <v>14</v>
      </c>
      <c r="H161" s="27" t="s">
        <v>15</v>
      </c>
      <c r="I161" s="27" t="s">
        <v>24</v>
      </c>
      <c r="K161" s="28" t="str">
        <f>IF(B161=IFERROR(VLOOKUP(B161,[1]檳榔計畫填答情形!$A$2:$A$122,1,FALSE),""),"v","")</f>
        <v>v</v>
      </c>
    </row>
    <row r="162" spans="1:11" ht="12.5" x14ac:dyDescent="0.25">
      <c r="A162" s="21">
        <v>45895.693544351852</v>
      </c>
      <c r="B162" s="34" t="s">
        <v>477</v>
      </c>
      <c r="C162" s="23" t="s">
        <v>478</v>
      </c>
      <c r="D162" s="23" t="s">
        <v>479</v>
      </c>
      <c r="E162" s="23" t="s">
        <v>480</v>
      </c>
      <c r="F162" s="23" t="s">
        <v>14</v>
      </c>
      <c r="G162" s="23" t="s">
        <v>14</v>
      </c>
      <c r="H162" s="23" t="s">
        <v>15</v>
      </c>
      <c r="I162" s="23" t="s">
        <v>14</v>
      </c>
      <c r="J162" s="23" t="s">
        <v>16</v>
      </c>
      <c r="K162" s="24" t="str">
        <f>IF(B162=IFERROR(VLOOKUP(B162,[1]檳榔計畫填答情形!$A$2:$A$122,1,FALSE),""),"v","")</f>
        <v>v</v>
      </c>
    </row>
    <row r="163" spans="1:11" ht="12.5" x14ac:dyDescent="0.25">
      <c r="A163" s="25">
        <v>45895.718847222219</v>
      </c>
      <c r="B163" s="34" t="s">
        <v>481</v>
      </c>
      <c r="C163" s="27" t="s">
        <v>482</v>
      </c>
      <c r="D163" s="27" t="s">
        <v>1502</v>
      </c>
      <c r="E163" s="27" t="s">
        <v>483</v>
      </c>
      <c r="F163" s="27" t="s">
        <v>14</v>
      </c>
      <c r="G163" s="27" t="s">
        <v>14</v>
      </c>
      <c r="H163" s="27" t="s">
        <v>14</v>
      </c>
      <c r="I163" s="27" t="s">
        <v>14</v>
      </c>
      <c r="J163" s="27" t="s">
        <v>16</v>
      </c>
      <c r="K163" s="28" t="str">
        <f>IF(B163=IFERROR(VLOOKUP(B163,[1]檳榔計畫填答情形!$A$2:$A$122,1,FALSE),""),"v","")</f>
        <v>v</v>
      </c>
    </row>
    <row r="164" spans="1:11" ht="12.5" x14ac:dyDescent="0.25">
      <c r="A164" s="21">
        <v>45895.72136142361</v>
      </c>
      <c r="B164" s="34" t="s">
        <v>484</v>
      </c>
      <c r="C164" s="23" t="s">
        <v>485</v>
      </c>
      <c r="D164" s="23" t="s">
        <v>19</v>
      </c>
      <c r="E164" s="23" t="s">
        <v>486</v>
      </c>
      <c r="F164" s="23" t="s">
        <v>15</v>
      </c>
      <c r="G164" s="23" t="s">
        <v>14</v>
      </c>
      <c r="H164" s="23" t="s">
        <v>14</v>
      </c>
      <c r="I164" s="23" t="s">
        <v>14</v>
      </c>
      <c r="J164" s="23" t="s">
        <v>16</v>
      </c>
      <c r="K164" s="24" t="str">
        <f>IF(B164=IFERROR(VLOOKUP(B164,[1]檳榔計畫填答情形!$A$2:$A$122,1,FALSE),""),"v","")</f>
        <v>v</v>
      </c>
    </row>
    <row r="165" spans="1:11" ht="12.5" x14ac:dyDescent="0.25">
      <c r="A165" s="25">
        <v>45895.726633009261</v>
      </c>
      <c r="B165" s="34" t="s">
        <v>487</v>
      </c>
      <c r="C165" s="27" t="s">
        <v>488</v>
      </c>
      <c r="D165" s="27" t="s">
        <v>100</v>
      </c>
      <c r="E165" s="27" t="s">
        <v>489</v>
      </c>
      <c r="F165" s="27" t="s">
        <v>14</v>
      </c>
      <c r="G165" s="27" t="s">
        <v>14</v>
      </c>
      <c r="H165" s="27" t="s">
        <v>15</v>
      </c>
      <c r="I165" s="27" t="s">
        <v>24</v>
      </c>
      <c r="K165" s="28" t="str">
        <f>IF(B165=IFERROR(VLOOKUP(B165,[1]檳榔計畫填答情形!$A$2:$A$122,1,FALSE),""),"v","")</f>
        <v>v</v>
      </c>
    </row>
    <row r="166" spans="1:11" ht="12.5" x14ac:dyDescent="0.25">
      <c r="A166" s="21">
        <v>45895.726832048611</v>
      </c>
      <c r="B166" s="34" t="s">
        <v>490</v>
      </c>
      <c r="C166" s="23" t="s">
        <v>491</v>
      </c>
      <c r="D166" s="23" t="s">
        <v>1491</v>
      </c>
      <c r="E166" s="23" t="s">
        <v>492</v>
      </c>
      <c r="F166" s="23" t="s">
        <v>14</v>
      </c>
      <c r="G166" s="23" t="s">
        <v>14</v>
      </c>
      <c r="H166" s="23" t="s">
        <v>14</v>
      </c>
      <c r="I166" s="23" t="s">
        <v>24</v>
      </c>
      <c r="K166" s="24" t="str">
        <f>IF(B166=IFERROR(VLOOKUP(B166,[1]檳榔計畫填答情形!$A$2:$A$122,1,FALSE),""),"v","")</f>
        <v>v</v>
      </c>
    </row>
    <row r="167" spans="1:11" ht="12.5" x14ac:dyDescent="0.25">
      <c r="A167" s="25">
        <v>45895.73496105324</v>
      </c>
      <c r="B167" s="34" t="s">
        <v>493</v>
      </c>
      <c r="C167" s="27" t="s">
        <v>494</v>
      </c>
      <c r="D167" s="27" t="s">
        <v>232</v>
      </c>
      <c r="E167" s="27" t="s">
        <v>495</v>
      </c>
      <c r="F167" s="27" t="s">
        <v>14</v>
      </c>
      <c r="G167" s="27" t="s">
        <v>14</v>
      </c>
      <c r="H167" s="27" t="s">
        <v>14</v>
      </c>
      <c r="I167" s="27" t="s">
        <v>24</v>
      </c>
      <c r="K167" s="28" t="str">
        <f>IF(B167=IFERROR(VLOOKUP(B167,[1]檳榔計畫填答情形!$A$2:$A$122,1,FALSE),""),"v","")</f>
        <v>v</v>
      </c>
    </row>
    <row r="168" spans="1:11" ht="12.5" x14ac:dyDescent="0.25">
      <c r="A168" s="21">
        <v>45895.77701247685</v>
      </c>
      <c r="B168" s="34" t="s">
        <v>1523</v>
      </c>
      <c r="C168" s="23" t="s">
        <v>404</v>
      </c>
      <c r="D168" s="23" t="s">
        <v>36</v>
      </c>
      <c r="E168" s="23" t="s">
        <v>496</v>
      </c>
      <c r="F168" s="23" t="s">
        <v>14</v>
      </c>
      <c r="G168" s="23" t="s">
        <v>14</v>
      </c>
      <c r="H168" s="23" t="s">
        <v>15</v>
      </c>
      <c r="I168" s="23" t="s">
        <v>14</v>
      </c>
      <c r="J168" s="23" t="s">
        <v>16</v>
      </c>
      <c r="K168" s="24" t="str">
        <f>IF(B168=IFERROR(VLOOKUP(B168,[1]檳榔計畫填答情形!$A$2:$A$122,1,FALSE),""),"v","")</f>
        <v/>
      </c>
    </row>
    <row r="169" spans="1:11" ht="12.5" x14ac:dyDescent="0.25">
      <c r="A169" s="25">
        <v>45895.777875081018</v>
      </c>
      <c r="B169" s="34" t="s">
        <v>403</v>
      </c>
      <c r="C169" s="27" t="s">
        <v>404</v>
      </c>
      <c r="D169" s="27" t="s">
        <v>36</v>
      </c>
      <c r="E169" s="27" t="s">
        <v>496</v>
      </c>
      <c r="F169" s="27" t="s">
        <v>14</v>
      </c>
      <c r="G169" s="27" t="s">
        <v>14</v>
      </c>
      <c r="H169" s="27" t="s">
        <v>15</v>
      </c>
      <c r="I169" s="27" t="s">
        <v>14</v>
      </c>
      <c r="J169" s="27" t="s">
        <v>16</v>
      </c>
      <c r="K169" s="28" t="str">
        <f>IF(B169=IFERROR(VLOOKUP(B169,[1]檳榔計畫填答情形!$A$2:$A$122,1,FALSE),""),"v","")</f>
        <v>v</v>
      </c>
    </row>
    <row r="170" spans="1:11" ht="12.5" x14ac:dyDescent="0.25">
      <c r="A170" s="21">
        <v>45896.370535798611</v>
      </c>
      <c r="B170" s="34" t="s">
        <v>497</v>
      </c>
      <c r="C170" s="23" t="s">
        <v>498</v>
      </c>
      <c r="D170" s="23" t="s">
        <v>92</v>
      </c>
      <c r="E170" s="23" t="s">
        <v>499</v>
      </c>
      <c r="F170" s="23" t="s">
        <v>14</v>
      </c>
      <c r="G170" s="23" t="s">
        <v>14</v>
      </c>
      <c r="H170" s="23" t="s">
        <v>14</v>
      </c>
      <c r="I170" s="23" t="s">
        <v>24</v>
      </c>
      <c r="K170" s="24" t="str">
        <f>IF(B170=IFERROR(VLOOKUP(B170,[1]檳榔計畫填答情形!$A$2:$A$122,1,FALSE),""),"v","")</f>
        <v>v</v>
      </c>
    </row>
    <row r="171" spans="1:11" ht="12.5" x14ac:dyDescent="0.25">
      <c r="A171" s="25">
        <v>45896.424031655093</v>
      </c>
      <c r="B171" s="34" t="s">
        <v>500</v>
      </c>
      <c r="C171" s="27" t="s">
        <v>501</v>
      </c>
      <c r="D171" s="27" t="s">
        <v>100</v>
      </c>
      <c r="E171" s="27" t="s">
        <v>502</v>
      </c>
      <c r="F171" s="27" t="s">
        <v>14</v>
      </c>
      <c r="G171" s="27" t="s">
        <v>14</v>
      </c>
      <c r="H171" s="27" t="s">
        <v>15</v>
      </c>
      <c r="I171" s="27" t="s">
        <v>14</v>
      </c>
      <c r="J171" s="27" t="s">
        <v>16</v>
      </c>
      <c r="K171" s="28" t="str">
        <f>IF(B171=IFERROR(VLOOKUP(B171,[1]檳榔計畫填答情形!$A$2:$A$122,1,FALSE),""),"v","")</f>
        <v>v</v>
      </c>
    </row>
    <row r="172" spans="1:11" ht="12.5" x14ac:dyDescent="0.25">
      <c r="A172" s="21">
        <v>45896.43009011574</v>
      </c>
      <c r="B172" s="34" t="s">
        <v>503</v>
      </c>
      <c r="C172" s="23" t="s">
        <v>504</v>
      </c>
      <c r="D172" s="23" t="s">
        <v>19</v>
      </c>
      <c r="E172" s="23" t="s">
        <v>505</v>
      </c>
      <c r="F172" s="23" t="s">
        <v>14</v>
      </c>
      <c r="G172" s="23" t="s">
        <v>14</v>
      </c>
      <c r="H172" s="23" t="s">
        <v>14</v>
      </c>
      <c r="I172" s="23" t="s">
        <v>24</v>
      </c>
      <c r="K172" s="24" t="str">
        <f>IF(B172=IFERROR(VLOOKUP(B172,[1]檳榔計畫填答情形!$A$2:$A$122,1,FALSE),""),"v","")</f>
        <v>v</v>
      </c>
    </row>
    <row r="173" spans="1:11" ht="12.5" x14ac:dyDescent="0.25">
      <c r="A173" s="25">
        <v>45896.447226701392</v>
      </c>
      <c r="B173" s="34" t="s">
        <v>506</v>
      </c>
      <c r="C173" s="27" t="s">
        <v>507</v>
      </c>
      <c r="D173" s="29" t="s">
        <v>1524</v>
      </c>
      <c r="E173" s="27" t="s">
        <v>508</v>
      </c>
      <c r="F173" s="27" t="s">
        <v>14</v>
      </c>
      <c r="G173" s="27" t="s">
        <v>14</v>
      </c>
      <c r="H173" s="27" t="s">
        <v>15</v>
      </c>
      <c r="I173" s="27" t="s">
        <v>24</v>
      </c>
      <c r="K173" s="28" t="str">
        <f>IF(B173=IFERROR(VLOOKUP(B173,[1]檳榔計畫填答情形!$A$2:$A$122,1,FALSE),""),"v","")</f>
        <v>v</v>
      </c>
    </row>
    <row r="174" spans="1:11" ht="12.5" x14ac:dyDescent="0.25">
      <c r="A174" s="21">
        <v>45896.600612685186</v>
      </c>
      <c r="B174" s="34" t="s">
        <v>509</v>
      </c>
      <c r="C174" s="23" t="s">
        <v>510</v>
      </c>
      <c r="D174" s="23" t="s">
        <v>219</v>
      </c>
      <c r="E174" s="23" t="s">
        <v>1525</v>
      </c>
      <c r="F174" s="23" t="s">
        <v>14</v>
      </c>
      <c r="G174" s="23" t="s">
        <v>14</v>
      </c>
      <c r="H174" s="23" t="s">
        <v>14</v>
      </c>
      <c r="I174" s="23" t="s">
        <v>14</v>
      </c>
      <c r="J174" s="23" t="s">
        <v>16</v>
      </c>
      <c r="K174" s="24" t="str">
        <f>IF(B174=IFERROR(VLOOKUP(B174,[1]檳榔計畫填答情形!$A$2:$A$122,1,FALSE),""),"v","")</f>
        <v>v</v>
      </c>
    </row>
    <row r="175" spans="1:11" ht="12.5" x14ac:dyDescent="0.25">
      <c r="A175" s="25">
        <v>45896.604495277774</v>
      </c>
      <c r="B175" s="34" t="s">
        <v>511</v>
      </c>
      <c r="C175" s="27" t="s">
        <v>512</v>
      </c>
      <c r="D175" s="27" t="s">
        <v>232</v>
      </c>
      <c r="E175" s="27" t="s">
        <v>1526</v>
      </c>
      <c r="F175" s="27" t="s">
        <v>14</v>
      </c>
      <c r="G175" s="27" t="s">
        <v>14</v>
      </c>
      <c r="H175" s="27" t="s">
        <v>15</v>
      </c>
      <c r="I175" s="27" t="s">
        <v>14</v>
      </c>
      <c r="J175" s="27" t="s">
        <v>16</v>
      </c>
      <c r="K175" s="28" t="str">
        <f>IF(B175=IFERROR(VLOOKUP(B175,[1]檳榔計畫填答情形!$A$2:$A$122,1,FALSE),""),"v","")</f>
        <v>v</v>
      </c>
    </row>
    <row r="176" spans="1:11" ht="12.5" x14ac:dyDescent="0.25">
      <c r="A176" s="21">
        <v>45896.622141296291</v>
      </c>
      <c r="B176" s="34" t="s">
        <v>513</v>
      </c>
      <c r="C176" s="23" t="s">
        <v>514</v>
      </c>
      <c r="D176" s="23" t="s">
        <v>19</v>
      </c>
      <c r="E176" s="23" t="s">
        <v>1527</v>
      </c>
      <c r="F176" s="23" t="s">
        <v>14</v>
      </c>
      <c r="G176" s="23" t="s">
        <v>14</v>
      </c>
      <c r="H176" s="23" t="s">
        <v>15</v>
      </c>
      <c r="I176" s="23" t="s">
        <v>24</v>
      </c>
      <c r="K176" s="24" t="str">
        <f>IF(B176=IFERROR(VLOOKUP(B176,[1]檳榔計畫填答情形!$A$2:$A$122,1,FALSE),""),"v","")</f>
        <v>v</v>
      </c>
    </row>
    <row r="177" spans="1:11" ht="12.5" x14ac:dyDescent="0.25">
      <c r="A177" s="35">
        <v>45897.62991131944</v>
      </c>
      <c r="B177" s="34" t="s">
        <v>547</v>
      </c>
      <c r="C177" s="27" t="s">
        <v>548</v>
      </c>
      <c r="D177" s="27" t="s">
        <v>19</v>
      </c>
      <c r="E177" s="27" t="s">
        <v>1528</v>
      </c>
      <c r="F177" s="27" t="s">
        <v>14</v>
      </c>
      <c r="G177" s="27" t="s">
        <v>14</v>
      </c>
      <c r="H177" s="27" t="s">
        <v>15</v>
      </c>
      <c r="I177" s="27" t="s">
        <v>24</v>
      </c>
      <c r="K177" s="28" t="str">
        <f>IF(B177=IFERROR(VLOOKUP(B177,[1]檳榔計畫填答情形!$A$2:$A$122,1,FALSE),""),"v","")</f>
        <v>v</v>
      </c>
    </row>
    <row r="178" spans="1:11" ht="12.5" x14ac:dyDescent="0.25">
      <c r="A178" s="21">
        <v>45901.662994826387</v>
      </c>
      <c r="B178" s="34" t="s">
        <v>154</v>
      </c>
      <c r="C178" s="23" t="s">
        <v>155</v>
      </c>
      <c r="D178" s="23" t="s">
        <v>36</v>
      </c>
      <c r="E178" s="23" t="s">
        <v>751</v>
      </c>
      <c r="F178" s="23" t="s">
        <v>14</v>
      </c>
      <c r="G178" s="23" t="s">
        <v>14</v>
      </c>
      <c r="H178" s="23" t="s">
        <v>15</v>
      </c>
      <c r="I178" s="23" t="s">
        <v>14</v>
      </c>
      <c r="J178" s="23" t="s">
        <v>16</v>
      </c>
      <c r="K178" s="24" t="str">
        <f>IF(B178=IFERROR(VLOOKUP(B178,[1]檳榔計畫填答情形!$A$2:$A$122,1,FALSE),""),"v","")</f>
        <v>v</v>
      </c>
    </row>
    <row r="179" spans="1:11" ht="12.5" x14ac:dyDescent="0.25">
      <c r="A179" s="25">
        <v>45902.472694201388</v>
      </c>
      <c r="B179" s="34" t="s">
        <v>752</v>
      </c>
      <c r="C179" s="27" t="s">
        <v>753</v>
      </c>
      <c r="D179" s="27" t="s">
        <v>59</v>
      </c>
      <c r="E179" s="27" t="s">
        <v>754</v>
      </c>
      <c r="F179" s="27" t="s">
        <v>14</v>
      </c>
      <c r="G179" s="27" t="s">
        <v>15</v>
      </c>
      <c r="H179" s="27" t="s">
        <v>15</v>
      </c>
      <c r="I179" s="27" t="s">
        <v>24</v>
      </c>
      <c r="K179" s="28" t="str">
        <f>IF(B179=IFERROR(VLOOKUP(B179,[1]檳榔計畫填答情形!$A$2:$A$122,1,FALSE),""),"v","")</f>
        <v/>
      </c>
    </row>
    <row r="180" spans="1:11" ht="12.5" x14ac:dyDescent="0.25">
      <c r="A180" s="21">
        <v>45902.490751655088</v>
      </c>
      <c r="B180" s="34" t="s">
        <v>755</v>
      </c>
      <c r="C180" s="23" t="s">
        <v>756</v>
      </c>
      <c r="D180" s="23" t="s">
        <v>59</v>
      </c>
      <c r="E180" s="30" t="s">
        <v>757</v>
      </c>
      <c r="F180" s="23" t="s">
        <v>14</v>
      </c>
      <c r="G180" s="23" t="s">
        <v>14</v>
      </c>
      <c r="H180" s="23" t="s">
        <v>15</v>
      </c>
      <c r="I180" s="23" t="s">
        <v>14</v>
      </c>
      <c r="J180" s="23" t="s">
        <v>16</v>
      </c>
      <c r="K180" s="24" t="str">
        <f>IF(B180=IFERROR(VLOOKUP(B180,[1]檳榔計畫填答情形!$A$2:$A$122,1,FALSE),""),"v","")</f>
        <v/>
      </c>
    </row>
    <row r="181" spans="1:11" ht="12.5" x14ac:dyDescent="0.25">
      <c r="A181" s="25">
        <v>45902.562590729169</v>
      </c>
      <c r="B181" s="34" t="s">
        <v>758</v>
      </c>
      <c r="C181" s="27" t="s">
        <v>759</v>
      </c>
      <c r="D181" s="27" t="s">
        <v>100</v>
      </c>
      <c r="E181" s="27" t="s">
        <v>760</v>
      </c>
      <c r="F181" s="27" t="s">
        <v>14</v>
      </c>
      <c r="G181" s="27" t="s">
        <v>14</v>
      </c>
      <c r="H181" s="27" t="s">
        <v>15</v>
      </c>
      <c r="I181" s="27" t="s">
        <v>24</v>
      </c>
      <c r="K181" s="28" t="str">
        <f>IF(B181=IFERROR(VLOOKUP(B181,[1]檳榔計畫填答情形!$A$2:$A$122,1,FALSE),""),"v","")</f>
        <v/>
      </c>
    </row>
    <row r="182" spans="1:11" ht="12.5" x14ac:dyDescent="0.25">
      <c r="A182" s="21">
        <v>45902.568657534721</v>
      </c>
      <c r="B182" s="34" t="s">
        <v>761</v>
      </c>
      <c r="C182" s="23" t="s">
        <v>762</v>
      </c>
      <c r="D182" s="23" t="s">
        <v>100</v>
      </c>
      <c r="E182" s="23" t="s">
        <v>763</v>
      </c>
      <c r="F182" s="23" t="s">
        <v>14</v>
      </c>
      <c r="G182" s="23" t="s">
        <v>14</v>
      </c>
      <c r="H182" s="23" t="s">
        <v>15</v>
      </c>
      <c r="I182" s="23" t="s">
        <v>24</v>
      </c>
      <c r="K182" s="24" t="str">
        <f>IF(B182=IFERROR(VLOOKUP(B182,[1]檳榔計畫填答情形!$A$2:$A$122,1,FALSE),""),"v","")</f>
        <v/>
      </c>
    </row>
    <row r="183" spans="1:11" ht="12.5" x14ac:dyDescent="0.25">
      <c r="A183" s="25">
        <v>45902.586152303236</v>
      </c>
      <c r="B183" s="34" t="s">
        <v>764</v>
      </c>
      <c r="C183" s="27" t="s">
        <v>765</v>
      </c>
      <c r="D183" s="27" t="s">
        <v>100</v>
      </c>
      <c r="E183" s="27" t="s">
        <v>766</v>
      </c>
      <c r="F183" s="27" t="s">
        <v>14</v>
      </c>
      <c r="G183" s="27" t="s">
        <v>14</v>
      </c>
      <c r="H183" s="27" t="s">
        <v>15</v>
      </c>
      <c r="I183" s="27" t="s">
        <v>14</v>
      </c>
      <c r="J183" s="27" t="s">
        <v>16</v>
      </c>
      <c r="K183" s="28" t="str">
        <f>IF(B183=IFERROR(VLOOKUP(B183,[1]檳榔計畫填答情形!$A$2:$A$122,1,FALSE),""),"v","")</f>
        <v/>
      </c>
    </row>
    <row r="184" spans="1:11" ht="12.5" x14ac:dyDescent="0.25">
      <c r="A184" s="21">
        <v>45902.624292511573</v>
      </c>
      <c r="B184" s="34" t="s">
        <v>767</v>
      </c>
      <c r="C184" s="23" t="s">
        <v>768</v>
      </c>
      <c r="D184" s="23" t="s">
        <v>100</v>
      </c>
      <c r="E184" s="23" t="s">
        <v>769</v>
      </c>
      <c r="F184" s="23" t="s">
        <v>14</v>
      </c>
      <c r="G184" s="23" t="s">
        <v>14</v>
      </c>
      <c r="H184" s="23" t="s">
        <v>15</v>
      </c>
      <c r="I184" s="23" t="s">
        <v>14</v>
      </c>
      <c r="J184" s="23" t="s">
        <v>16</v>
      </c>
      <c r="K184" s="24" t="str">
        <f>IF(B184=IFERROR(VLOOKUP(B184,[1]檳榔計畫填答情形!$A$2:$A$122,1,FALSE),""),"v","")</f>
        <v/>
      </c>
    </row>
    <row r="185" spans="1:11" ht="12.5" x14ac:dyDescent="0.25">
      <c r="A185" s="25">
        <v>45902.633883379633</v>
      </c>
      <c r="B185" s="34" t="s">
        <v>770</v>
      </c>
      <c r="C185" s="27" t="s">
        <v>771</v>
      </c>
      <c r="D185" s="27" t="s">
        <v>100</v>
      </c>
      <c r="E185" s="27" t="s">
        <v>772</v>
      </c>
      <c r="F185" s="27" t="s">
        <v>14</v>
      </c>
      <c r="G185" s="27" t="s">
        <v>14</v>
      </c>
      <c r="H185" s="27" t="s">
        <v>15</v>
      </c>
      <c r="I185" s="27" t="s">
        <v>24</v>
      </c>
      <c r="K185" s="28" t="str">
        <f>IF(B185=IFERROR(VLOOKUP(B185,[1]檳榔計畫填答情形!$A$2:$A$122,1,FALSE),""),"v","")</f>
        <v/>
      </c>
    </row>
    <row r="186" spans="1:11" ht="12.5" x14ac:dyDescent="0.25">
      <c r="A186" s="21">
        <v>45902.646446874998</v>
      </c>
      <c r="B186" s="34" t="s">
        <v>773</v>
      </c>
      <c r="C186" s="23" t="s">
        <v>774</v>
      </c>
      <c r="D186" s="23" t="s">
        <v>100</v>
      </c>
      <c r="E186" s="30" t="s">
        <v>775</v>
      </c>
      <c r="F186" s="23" t="s">
        <v>14</v>
      </c>
      <c r="G186" s="23" t="s">
        <v>14</v>
      </c>
      <c r="H186" s="23" t="s">
        <v>15</v>
      </c>
      <c r="I186" s="23" t="s">
        <v>24</v>
      </c>
      <c r="K186" s="24" t="str">
        <f>IF(B186=IFERROR(VLOOKUP(B186,[1]檳榔計畫填答情形!$A$2:$A$122,1,FALSE),""),"v","")</f>
        <v/>
      </c>
    </row>
    <row r="187" spans="1:11" ht="12.5" x14ac:dyDescent="0.25">
      <c r="A187" s="25">
        <v>45902.674153009255</v>
      </c>
      <c r="B187" s="34" t="s">
        <v>776</v>
      </c>
      <c r="C187" s="27" t="s">
        <v>777</v>
      </c>
      <c r="D187" s="27" t="s">
        <v>100</v>
      </c>
      <c r="E187" s="27">
        <v>24921117</v>
      </c>
      <c r="F187" s="27" t="s">
        <v>14</v>
      </c>
      <c r="G187" s="27" t="s">
        <v>14</v>
      </c>
      <c r="H187" s="27" t="s">
        <v>15</v>
      </c>
      <c r="I187" s="27" t="s">
        <v>14</v>
      </c>
      <c r="J187" s="27" t="s">
        <v>16</v>
      </c>
      <c r="K187" s="28" t="str">
        <f>IF(B187=IFERROR(VLOOKUP(B187,[1]檳榔計畫填答情形!$A$2:$A$122,1,FALSE),""),"v","")</f>
        <v/>
      </c>
    </row>
    <row r="188" spans="1:11" ht="12.5" x14ac:dyDescent="0.25">
      <c r="A188" s="21">
        <v>45902.688392222219</v>
      </c>
      <c r="B188" s="34" t="s">
        <v>778</v>
      </c>
      <c r="C188" s="23" t="s">
        <v>779</v>
      </c>
      <c r="D188" s="23" t="s">
        <v>100</v>
      </c>
      <c r="E188" s="30" t="s">
        <v>780</v>
      </c>
      <c r="F188" s="23" t="s">
        <v>14</v>
      </c>
      <c r="G188" s="23" t="s">
        <v>14</v>
      </c>
      <c r="H188" s="23" t="s">
        <v>15</v>
      </c>
      <c r="I188" s="23" t="s">
        <v>24</v>
      </c>
      <c r="K188" s="24" t="str">
        <f>IF(B188=IFERROR(VLOOKUP(B188,[1]檳榔計畫填答情形!$A$2:$A$122,1,FALSE),""),"v","")</f>
        <v/>
      </c>
    </row>
    <row r="189" spans="1:11" ht="12.5" x14ac:dyDescent="0.25">
      <c r="A189" s="25">
        <v>45902.701617719911</v>
      </c>
      <c r="B189" s="34" t="s">
        <v>781</v>
      </c>
      <c r="C189" s="27" t="s">
        <v>782</v>
      </c>
      <c r="D189" s="27" t="s">
        <v>100</v>
      </c>
      <c r="E189" s="27" t="s">
        <v>783</v>
      </c>
      <c r="F189" s="27" t="s">
        <v>14</v>
      </c>
      <c r="G189" s="27" t="s">
        <v>14</v>
      </c>
      <c r="H189" s="27" t="s">
        <v>15</v>
      </c>
      <c r="I189" s="27" t="s">
        <v>14</v>
      </c>
      <c r="J189" s="27" t="s">
        <v>16</v>
      </c>
      <c r="K189" s="28" t="str">
        <f>IF(B189=IFERROR(VLOOKUP(B189,[1]檳榔計畫填答情形!$A$2:$A$122,1,FALSE),""),"v","")</f>
        <v/>
      </c>
    </row>
    <row r="190" spans="1:11" ht="12.5" x14ac:dyDescent="0.25">
      <c r="A190" s="21">
        <v>45902.709208472224</v>
      </c>
      <c r="B190" s="34" t="s">
        <v>784</v>
      </c>
      <c r="C190" s="23" t="s">
        <v>785</v>
      </c>
      <c r="D190" s="23" t="s">
        <v>100</v>
      </c>
      <c r="E190" s="23" t="s">
        <v>786</v>
      </c>
      <c r="F190" s="23" t="s">
        <v>14</v>
      </c>
      <c r="G190" s="23" t="s">
        <v>14</v>
      </c>
      <c r="H190" s="23" t="s">
        <v>15</v>
      </c>
      <c r="I190" s="23" t="s">
        <v>14</v>
      </c>
      <c r="J190" s="23" t="s">
        <v>16</v>
      </c>
      <c r="K190" s="24" t="str">
        <f>IF(B190=IFERROR(VLOOKUP(B190,[1]檳榔計畫填答情形!$A$2:$A$122,1,FALSE),""),"v","")</f>
        <v/>
      </c>
    </row>
    <row r="191" spans="1:11" ht="12.5" x14ac:dyDescent="0.25">
      <c r="A191" s="25">
        <v>45903.389036307868</v>
      </c>
      <c r="B191" s="34" t="s">
        <v>787</v>
      </c>
      <c r="C191" s="27" t="s">
        <v>788</v>
      </c>
      <c r="D191" s="27" t="s">
        <v>100</v>
      </c>
      <c r="E191" s="27" t="s">
        <v>789</v>
      </c>
      <c r="F191" s="27" t="s">
        <v>14</v>
      </c>
      <c r="G191" s="27" t="s">
        <v>14</v>
      </c>
      <c r="H191" s="27" t="s">
        <v>15</v>
      </c>
      <c r="I191" s="27" t="s">
        <v>14</v>
      </c>
      <c r="J191" s="27" t="s">
        <v>16</v>
      </c>
      <c r="K191" s="28" t="str">
        <f>IF(B191=IFERROR(VLOOKUP(B191,[1]檳榔計畫填答情形!$A$2:$A$122,1,FALSE),""),"v","")</f>
        <v/>
      </c>
    </row>
    <row r="192" spans="1:11" ht="12.5" x14ac:dyDescent="0.25">
      <c r="A192" s="21">
        <v>45903.470946053239</v>
      </c>
      <c r="B192" s="34" t="s">
        <v>28</v>
      </c>
      <c r="C192" s="23" t="s">
        <v>29</v>
      </c>
      <c r="D192" s="23" t="s">
        <v>309</v>
      </c>
      <c r="E192" s="23" t="s">
        <v>790</v>
      </c>
      <c r="F192" s="23" t="s">
        <v>14</v>
      </c>
      <c r="G192" s="23" t="s">
        <v>14</v>
      </c>
      <c r="H192" s="23" t="s">
        <v>14</v>
      </c>
      <c r="I192" s="23" t="s">
        <v>14</v>
      </c>
      <c r="J192" s="23" t="s">
        <v>16</v>
      </c>
      <c r="K192" s="24" t="str">
        <f>IF(B192=IFERROR(VLOOKUP(B192,[1]檳榔計畫填答情形!$A$2:$A$122,1,FALSE),""),"v","")</f>
        <v>v</v>
      </c>
    </row>
    <row r="193" spans="1:11" ht="12.5" x14ac:dyDescent="0.25">
      <c r="A193" s="25">
        <v>45903.489943333334</v>
      </c>
      <c r="B193" s="34" t="s">
        <v>791</v>
      </c>
      <c r="C193" s="27" t="s">
        <v>792</v>
      </c>
      <c r="D193" s="27" t="s">
        <v>100</v>
      </c>
      <c r="E193" s="27" t="s">
        <v>793</v>
      </c>
      <c r="F193" s="27" t="s">
        <v>14</v>
      </c>
      <c r="G193" s="27" t="s">
        <v>14</v>
      </c>
      <c r="H193" s="27" t="s">
        <v>15</v>
      </c>
      <c r="I193" s="27" t="s">
        <v>24</v>
      </c>
      <c r="K193" s="28" t="str">
        <f>IF(B193=IFERROR(VLOOKUP(B193,[1]檳榔計畫填答情形!$A$2:$A$122,1,FALSE),""),"v","")</f>
        <v/>
      </c>
    </row>
    <row r="194" spans="1:11" ht="12.5" x14ac:dyDescent="0.25">
      <c r="A194" s="21">
        <v>45903.503272291666</v>
      </c>
      <c r="B194" s="34" t="s">
        <v>794</v>
      </c>
      <c r="C194" s="23" t="s">
        <v>795</v>
      </c>
      <c r="D194" s="23" t="s">
        <v>555</v>
      </c>
      <c r="E194" s="23" t="s">
        <v>796</v>
      </c>
      <c r="F194" s="23" t="s">
        <v>14</v>
      </c>
      <c r="G194" s="23" t="s">
        <v>14</v>
      </c>
      <c r="H194" s="23" t="s">
        <v>15</v>
      </c>
      <c r="I194" s="23" t="s">
        <v>14</v>
      </c>
      <c r="J194" s="23" t="s">
        <v>16</v>
      </c>
      <c r="K194" s="24" t="str">
        <f>IF(B194=IFERROR(VLOOKUP(B194,[1]檳榔計畫填答情形!$A$2:$A$122,1,FALSE),""),"v","")</f>
        <v/>
      </c>
    </row>
    <row r="195" spans="1:11" ht="12.5" x14ac:dyDescent="0.25">
      <c r="A195" s="25">
        <v>45903.555718657408</v>
      </c>
      <c r="B195" s="34" t="s">
        <v>797</v>
      </c>
      <c r="C195" s="27" t="s">
        <v>798</v>
      </c>
      <c r="D195" s="27" t="s">
        <v>100</v>
      </c>
      <c r="E195" s="27" t="s">
        <v>799</v>
      </c>
      <c r="F195" s="27" t="s">
        <v>14</v>
      </c>
      <c r="G195" s="27" t="s">
        <v>14</v>
      </c>
      <c r="H195" s="27" t="s">
        <v>15</v>
      </c>
      <c r="I195" s="27" t="s">
        <v>14</v>
      </c>
      <c r="J195" s="27" t="s">
        <v>16</v>
      </c>
      <c r="K195" s="28" t="str">
        <f>IF(B195=IFERROR(VLOOKUP(B195,[1]檳榔計畫填答情形!$A$2:$A$122,1,FALSE),""),"v","")</f>
        <v/>
      </c>
    </row>
    <row r="196" spans="1:11" ht="12.5" x14ac:dyDescent="0.25">
      <c r="A196" s="21">
        <v>45903.570084965279</v>
      </c>
      <c r="B196" s="34" t="s">
        <v>800</v>
      </c>
      <c r="C196" s="23" t="s">
        <v>801</v>
      </c>
      <c r="D196" s="23" t="s">
        <v>100</v>
      </c>
      <c r="E196" s="23" t="s">
        <v>802</v>
      </c>
      <c r="F196" s="23" t="s">
        <v>14</v>
      </c>
      <c r="G196" s="23" t="s">
        <v>14</v>
      </c>
      <c r="H196" s="23" t="s">
        <v>15</v>
      </c>
      <c r="I196" s="23" t="s">
        <v>24</v>
      </c>
      <c r="K196" s="24" t="str">
        <f>IF(B196=IFERROR(VLOOKUP(B196,[1]檳榔計畫填答情形!$A$2:$A$122,1,FALSE),""),"v","")</f>
        <v/>
      </c>
    </row>
    <row r="197" spans="1:11" ht="12.5" x14ac:dyDescent="0.25">
      <c r="A197" s="25">
        <v>45903.574929664348</v>
      </c>
      <c r="B197" s="34" t="s">
        <v>803</v>
      </c>
      <c r="C197" s="27" t="s">
        <v>804</v>
      </c>
      <c r="D197" s="27" t="s">
        <v>100</v>
      </c>
      <c r="E197" s="27" t="s">
        <v>805</v>
      </c>
      <c r="F197" s="27" t="s">
        <v>14</v>
      </c>
      <c r="G197" s="27" t="s">
        <v>14</v>
      </c>
      <c r="H197" s="27" t="s">
        <v>14</v>
      </c>
      <c r="I197" s="27" t="s">
        <v>14</v>
      </c>
      <c r="J197" s="27" t="s">
        <v>16</v>
      </c>
      <c r="K197" s="28" t="str">
        <f>IF(B197=IFERROR(VLOOKUP(B197,[1]檳榔計畫填答情形!$A$2:$A$122,1,FALSE),""),"v","")</f>
        <v/>
      </c>
    </row>
    <row r="198" spans="1:11" ht="12.5" x14ac:dyDescent="0.25">
      <c r="A198" s="21">
        <v>45903.596575254633</v>
      </c>
      <c r="B198" s="34" t="s">
        <v>806</v>
      </c>
      <c r="C198" s="23" t="s">
        <v>807</v>
      </c>
      <c r="D198" s="23" t="s">
        <v>556</v>
      </c>
      <c r="E198" s="23" t="s">
        <v>808</v>
      </c>
      <c r="F198" s="23" t="s">
        <v>14</v>
      </c>
      <c r="G198" s="23" t="s">
        <v>14</v>
      </c>
      <c r="H198" s="23" t="s">
        <v>15</v>
      </c>
      <c r="I198" s="23" t="s">
        <v>14</v>
      </c>
      <c r="J198" s="23" t="s">
        <v>16</v>
      </c>
      <c r="K198" s="24" t="str">
        <f>IF(B198=IFERROR(VLOOKUP(B198,[1]檳榔計畫填答情形!$A$2:$A$122,1,FALSE),""),"v","")</f>
        <v/>
      </c>
    </row>
    <row r="199" spans="1:11" ht="12.5" x14ac:dyDescent="0.25">
      <c r="A199" s="25">
        <v>45903.600034641204</v>
      </c>
      <c r="B199" s="34" t="s">
        <v>809</v>
      </c>
      <c r="C199" s="27" t="s">
        <v>810</v>
      </c>
      <c r="D199" s="27" t="s">
        <v>100</v>
      </c>
      <c r="E199" s="27" t="s">
        <v>811</v>
      </c>
      <c r="F199" s="27" t="s">
        <v>15</v>
      </c>
      <c r="G199" s="27" t="s">
        <v>14</v>
      </c>
      <c r="H199" s="27" t="s">
        <v>15</v>
      </c>
      <c r="I199" s="27" t="s">
        <v>14</v>
      </c>
      <c r="J199" s="27" t="s">
        <v>16</v>
      </c>
      <c r="K199" s="28" t="str">
        <f>IF(B199=IFERROR(VLOOKUP(B199,[1]檳榔計畫填答情形!$A$2:$A$122,1,FALSE),""),"v","")</f>
        <v/>
      </c>
    </row>
    <row r="200" spans="1:11" ht="12.5" x14ac:dyDescent="0.25">
      <c r="A200" s="21">
        <v>45903.606802743059</v>
      </c>
      <c r="B200" s="34" t="s">
        <v>812</v>
      </c>
      <c r="C200" s="23" t="s">
        <v>813</v>
      </c>
      <c r="D200" s="23" t="s">
        <v>100</v>
      </c>
      <c r="E200" s="23">
        <v>32332780</v>
      </c>
      <c r="F200" s="23" t="s">
        <v>14</v>
      </c>
      <c r="G200" s="23" t="s">
        <v>14</v>
      </c>
      <c r="H200" s="23" t="s">
        <v>14</v>
      </c>
      <c r="I200" s="23" t="s">
        <v>14</v>
      </c>
      <c r="J200" s="23" t="s">
        <v>16</v>
      </c>
      <c r="K200" s="24" t="str">
        <f>IF(B200=IFERROR(VLOOKUP(B200,[1]檳榔計畫填答情形!$A$2:$A$122,1,FALSE),""),"v","")</f>
        <v/>
      </c>
    </row>
    <row r="201" spans="1:11" ht="12.5" x14ac:dyDescent="0.25">
      <c r="A201" s="25">
        <v>45903.63430928241</v>
      </c>
      <c r="B201" s="34" t="s">
        <v>814</v>
      </c>
      <c r="C201" s="27" t="s">
        <v>815</v>
      </c>
      <c r="D201" s="27" t="s">
        <v>100</v>
      </c>
      <c r="E201" s="27" t="s">
        <v>816</v>
      </c>
      <c r="F201" s="27" t="s">
        <v>15</v>
      </c>
      <c r="G201" s="27" t="s">
        <v>14</v>
      </c>
      <c r="H201" s="27" t="s">
        <v>14</v>
      </c>
      <c r="I201" s="27" t="s">
        <v>14</v>
      </c>
      <c r="J201" s="27" t="s">
        <v>16</v>
      </c>
      <c r="K201" s="28" t="str">
        <f>IF(B201=IFERROR(VLOOKUP(B201,[1]檳榔計畫填答情形!$A$2:$A$122,1,FALSE),""),"v","")</f>
        <v/>
      </c>
    </row>
    <row r="202" spans="1:11" ht="12.5" x14ac:dyDescent="0.25">
      <c r="A202" s="21">
        <v>45903.663329166666</v>
      </c>
      <c r="B202" s="34" t="s">
        <v>817</v>
      </c>
      <c r="C202" s="23" t="s">
        <v>818</v>
      </c>
      <c r="D202" s="23" t="s">
        <v>100</v>
      </c>
      <c r="E202" s="23" t="s">
        <v>819</v>
      </c>
      <c r="F202" s="23" t="s">
        <v>14</v>
      </c>
      <c r="G202" s="23" t="s">
        <v>14</v>
      </c>
      <c r="H202" s="23" t="s">
        <v>15</v>
      </c>
      <c r="I202" s="23" t="s">
        <v>24</v>
      </c>
      <c r="K202" s="24" t="str">
        <f>IF(B202=IFERROR(VLOOKUP(B202,[1]檳榔計畫填答情形!$A$2:$A$122,1,FALSE),""),"v","")</f>
        <v/>
      </c>
    </row>
    <row r="203" spans="1:11" ht="12.5" x14ac:dyDescent="0.25">
      <c r="A203" s="25">
        <v>45903.706796967592</v>
      </c>
      <c r="B203" s="34" t="s">
        <v>820</v>
      </c>
      <c r="C203" s="27" t="s">
        <v>821</v>
      </c>
      <c r="D203" s="27" t="s">
        <v>100</v>
      </c>
      <c r="E203" s="27" t="s">
        <v>822</v>
      </c>
      <c r="F203" s="27" t="s">
        <v>14</v>
      </c>
      <c r="G203" s="27" t="s">
        <v>14</v>
      </c>
      <c r="H203" s="27" t="s">
        <v>15</v>
      </c>
      <c r="I203" s="27" t="s">
        <v>14</v>
      </c>
      <c r="J203" s="27" t="s">
        <v>16</v>
      </c>
      <c r="K203" s="28" t="str">
        <f>IF(B203=IFERROR(VLOOKUP(B203,[1]檳榔計畫填答情形!$A$2:$A$122,1,FALSE),""),"v","")</f>
        <v/>
      </c>
    </row>
    <row r="204" spans="1:11" ht="12.5" x14ac:dyDescent="0.25">
      <c r="A204" s="21">
        <v>45903.711756944445</v>
      </c>
      <c r="B204" s="34" t="s">
        <v>823</v>
      </c>
      <c r="C204" s="23" t="s">
        <v>824</v>
      </c>
      <c r="D204" s="23" t="s">
        <v>100</v>
      </c>
      <c r="E204" s="23" t="s">
        <v>825</v>
      </c>
      <c r="F204" s="23" t="s">
        <v>14</v>
      </c>
      <c r="G204" s="23" t="s">
        <v>14</v>
      </c>
      <c r="H204" s="23" t="s">
        <v>15</v>
      </c>
      <c r="I204" s="23" t="s">
        <v>24</v>
      </c>
      <c r="K204" s="24" t="str">
        <f>IF(B204=IFERROR(VLOOKUP(B204,[1]檳榔計畫填答情形!$A$2:$A$122,1,FALSE),""),"v","")</f>
        <v/>
      </c>
    </row>
    <row r="205" spans="1:11" ht="12.5" x14ac:dyDescent="0.25">
      <c r="A205" s="25">
        <v>45903.79785797454</v>
      </c>
      <c r="B205" s="34" t="s">
        <v>826</v>
      </c>
      <c r="C205" s="27" t="s">
        <v>827</v>
      </c>
      <c r="D205" s="27" t="s">
        <v>232</v>
      </c>
      <c r="E205" s="27" t="s">
        <v>828</v>
      </c>
      <c r="F205" s="27" t="s">
        <v>14</v>
      </c>
      <c r="G205" s="27" t="s">
        <v>14</v>
      </c>
      <c r="H205" s="27" t="s">
        <v>14</v>
      </c>
      <c r="I205" s="27" t="s">
        <v>14</v>
      </c>
      <c r="J205" s="27" t="s">
        <v>16</v>
      </c>
      <c r="K205" s="28" t="str">
        <f>IF(B205=IFERROR(VLOOKUP(B205,[1]檳榔計畫填答情形!$A$2:$A$122,1,FALSE),""),"v","")</f>
        <v/>
      </c>
    </row>
    <row r="206" spans="1:11" ht="12.5" x14ac:dyDescent="0.25">
      <c r="A206" s="21">
        <v>45904.34843528935</v>
      </c>
      <c r="B206" s="34" t="s">
        <v>829</v>
      </c>
      <c r="C206" s="23" t="s">
        <v>830</v>
      </c>
      <c r="D206" s="23" t="s">
        <v>232</v>
      </c>
      <c r="E206" s="23" t="s">
        <v>831</v>
      </c>
      <c r="F206" s="23" t="s">
        <v>14</v>
      </c>
      <c r="G206" s="23" t="s">
        <v>14</v>
      </c>
      <c r="H206" s="23" t="s">
        <v>15</v>
      </c>
      <c r="I206" s="23" t="s">
        <v>14</v>
      </c>
      <c r="J206" s="23" t="s">
        <v>16</v>
      </c>
      <c r="K206" s="24" t="str">
        <f>IF(B206=IFERROR(VLOOKUP(B206,[1]檳榔計畫填答情形!$A$2:$A$122,1,FALSE),""),"v","")</f>
        <v/>
      </c>
    </row>
    <row r="207" spans="1:11" ht="12.5" x14ac:dyDescent="0.25">
      <c r="A207" s="25">
        <v>45904.352850312498</v>
      </c>
      <c r="B207" s="34" t="s">
        <v>832</v>
      </c>
      <c r="C207" s="27" t="s">
        <v>833</v>
      </c>
      <c r="D207" s="27" t="s">
        <v>100</v>
      </c>
      <c r="E207" s="27">
        <v>29113984</v>
      </c>
      <c r="F207" s="27" t="s">
        <v>14</v>
      </c>
      <c r="G207" s="27" t="s">
        <v>14</v>
      </c>
      <c r="H207" s="27" t="s">
        <v>15</v>
      </c>
      <c r="I207" s="27" t="s">
        <v>24</v>
      </c>
      <c r="K207" s="28" t="str">
        <f>IF(B207=IFERROR(VLOOKUP(B207,[1]檳榔計畫填答情形!$A$2:$A$122,1,FALSE),""),"v","")</f>
        <v/>
      </c>
    </row>
    <row r="208" spans="1:11" ht="12.5" x14ac:dyDescent="0.25">
      <c r="A208" s="21">
        <v>45904.370191504626</v>
      </c>
      <c r="B208" s="34" t="s">
        <v>834</v>
      </c>
      <c r="C208" s="23" t="s">
        <v>835</v>
      </c>
      <c r="D208" s="23" t="s">
        <v>556</v>
      </c>
      <c r="E208" s="30" t="s">
        <v>836</v>
      </c>
      <c r="F208" s="23" t="s">
        <v>14</v>
      </c>
      <c r="G208" s="23" t="s">
        <v>14</v>
      </c>
      <c r="H208" s="23" t="s">
        <v>15</v>
      </c>
      <c r="I208" s="23" t="s">
        <v>24</v>
      </c>
      <c r="K208" s="24" t="str">
        <f>IF(B208=IFERROR(VLOOKUP(B208,[1]檳榔計畫填答情形!$A$2:$A$122,1,FALSE),""),"v","")</f>
        <v/>
      </c>
    </row>
    <row r="209" spans="1:11" ht="12.5" x14ac:dyDescent="0.25">
      <c r="A209" s="25">
        <v>45904.395211620373</v>
      </c>
      <c r="B209" s="34" t="s">
        <v>390</v>
      </c>
      <c r="C209" s="27" t="s">
        <v>523</v>
      </c>
      <c r="D209" s="27" t="s">
        <v>232</v>
      </c>
      <c r="E209" s="27" t="s">
        <v>837</v>
      </c>
      <c r="F209" s="27" t="s">
        <v>14</v>
      </c>
      <c r="G209" s="27" t="s">
        <v>14</v>
      </c>
      <c r="H209" s="27" t="s">
        <v>15</v>
      </c>
      <c r="I209" s="27" t="s">
        <v>24</v>
      </c>
      <c r="K209" s="28" t="str">
        <f>IF(B209=IFERROR(VLOOKUP(B209,[1]檳榔計畫填答情形!$A$2:$A$122,1,FALSE),""),"v","")</f>
        <v>v</v>
      </c>
    </row>
    <row r="210" spans="1:11" ht="12.5" x14ac:dyDescent="0.25">
      <c r="A210" s="21">
        <v>45904.45973091435</v>
      </c>
      <c r="B210" s="34" t="s">
        <v>838</v>
      </c>
      <c r="C210" s="23" t="s">
        <v>839</v>
      </c>
      <c r="D210" s="23" t="s">
        <v>232</v>
      </c>
      <c r="E210" s="23" t="s">
        <v>840</v>
      </c>
      <c r="F210" s="23" t="s">
        <v>14</v>
      </c>
      <c r="G210" s="23" t="s">
        <v>14</v>
      </c>
      <c r="H210" s="23" t="s">
        <v>15</v>
      </c>
      <c r="I210" s="23" t="s">
        <v>24</v>
      </c>
      <c r="K210" s="24" t="str">
        <f>IF(B210=IFERROR(VLOOKUP(B210,[1]檳榔計畫填答情形!$A$2:$A$122,1,FALSE),""),"v","")</f>
        <v/>
      </c>
    </row>
    <row r="211" spans="1:11" ht="12.5" x14ac:dyDescent="0.25">
      <c r="A211" s="25">
        <v>45904.476717824073</v>
      </c>
      <c r="B211" s="34" t="s">
        <v>841</v>
      </c>
      <c r="C211" s="27" t="s">
        <v>842</v>
      </c>
      <c r="D211" s="27" t="s">
        <v>309</v>
      </c>
      <c r="E211" s="27" t="s">
        <v>843</v>
      </c>
      <c r="F211" s="27" t="s">
        <v>14</v>
      </c>
      <c r="G211" s="27" t="s">
        <v>14</v>
      </c>
      <c r="H211" s="27" t="s">
        <v>14</v>
      </c>
      <c r="I211" s="27" t="s">
        <v>14</v>
      </c>
      <c r="J211" s="27" t="s">
        <v>16</v>
      </c>
      <c r="K211" s="28" t="str">
        <f>IF(B211=IFERROR(VLOOKUP(B211,[1]檳榔計畫填答情形!$A$2:$A$122,1,FALSE),""),"v","")</f>
        <v/>
      </c>
    </row>
    <row r="212" spans="1:11" ht="12.5" x14ac:dyDescent="0.25">
      <c r="A212" s="21">
        <v>45904.501059328701</v>
      </c>
      <c r="B212" s="34" t="s">
        <v>234</v>
      </c>
      <c r="C212" s="23" t="s">
        <v>235</v>
      </c>
      <c r="D212" s="23" t="s">
        <v>36</v>
      </c>
      <c r="E212" s="23" t="s">
        <v>236</v>
      </c>
      <c r="F212" s="23" t="s">
        <v>14</v>
      </c>
      <c r="G212" s="23" t="s">
        <v>14</v>
      </c>
      <c r="H212" s="23" t="s">
        <v>15</v>
      </c>
      <c r="I212" s="23" t="s">
        <v>24</v>
      </c>
      <c r="K212" s="24" t="str">
        <f>IF(B212=IFERROR(VLOOKUP(B212,[1]檳榔計畫填答情形!$A$2:$A$122,1,FALSE),""),"v","")</f>
        <v/>
      </c>
    </row>
    <row r="213" spans="1:11" ht="12.5" x14ac:dyDescent="0.25">
      <c r="A213" s="25">
        <v>45904.502105752312</v>
      </c>
      <c r="B213" s="34" t="s">
        <v>844</v>
      </c>
      <c r="C213" s="27" t="s">
        <v>845</v>
      </c>
      <c r="D213" s="27" t="s">
        <v>232</v>
      </c>
      <c r="E213" s="27" t="s">
        <v>846</v>
      </c>
      <c r="F213" s="27" t="s">
        <v>14</v>
      </c>
      <c r="G213" s="27" t="s">
        <v>14</v>
      </c>
      <c r="H213" s="27" t="s">
        <v>14</v>
      </c>
      <c r="I213" s="27" t="s">
        <v>14</v>
      </c>
      <c r="J213" s="27" t="s">
        <v>16</v>
      </c>
      <c r="K213" s="28" t="str">
        <f>IF(B213=IFERROR(VLOOKUP(B213,[1]檳榔計畫填答情形!$A$2:$A$122,1,FALSE),""),"v","")</f>
        <v/>
      </c>
    </row>
    <row r="214" spans="1:11" ht="12.5" x14ac:dyDescent="0.25">
      <c r="A214" s="21">
        <v>45904.512739270838</v>
      </c>
      <c r="B214" s="34" t="s">
        <v>847</v>
      </c>
      <c r="C214" s="23" t="s">
        <v>848</v>
      </c>
      <c r="D214" s="23" t="s">
        <v>555</v>
      </c>
      <c r="E214" s="23" t="s">
        <v>849</v>
      </c>
      <c r="F214" s="23" t="s">
        <v>14</v>
      </c>
      <c r="G214" s="23" t="s">
        <v>14</v>
      </c>
      <c r="H214" s="23" t="s">
        <v>15</v>
      </c>
      <c r="I214" s="23" t="s">
        <v>14</v>
      </c>
      <c r="J214" s="23" t="s">
        <v>221</v>
      </c>
      <c r="K214" s="24" t="str">
        <f>IF(B214=IFERROR(VLOOKUP(B214,[1]檳榔計畫填答情形!$A$2:$A$122,1,FALSE),""),"v","")</f>
        <v/>
      </c>
    </row>
    <row r="215" spans="1:11" ht="12.5" x14ac:dyDescent="0.25">
      <c r="A215" s="25">
        <v>45904.515941782403</v>
      </c>
      <c r="B215" s="34" t="s">
        <v>847</v>
      </c>
      <c r="C215" s="27" t="s">
        <v>848</v>
      </c>
      <c r="D215" s="27" t="s">
        <v>555</v>
      </c>
      <c r="E215" s="27" t="s">
        <v>850</v>
      </c>
      <c r="F215" s="27" t="s">
        <v>14</v>
      </c>
      <c r="G215" s="27" t="s">
        <v>14</v>
      </c>
      <c r="H215" s="27" t="s">
        <v>15</v>
      </c>
      <c r="I215" s="27" t="s">
        <v>24</v>
      </c>
      <c r="K215" s="28" t="str">
        <f>IF(B215=IFERROR(VLOOKUP(B215,[1]檳榔計畫填答情形!$A$2:$A$122,1,FALSE),""),"v","")</f>
        <v/>
      </c>
    </row>
    <row r="216" spans="1:11" ht="12.5" x14ac:dyDescent="0.25">
      <c r="A216" s="21">
        <v>45904.516396898151</v>
      </c>
      <c r="B216" s="34" t="s">
        <v>304</v>
      </c>
      <c r="C216" s="23" t="s">
        <v>305</v>
      </c>
      <c r="D216" s="23" t="s">
        <v>232</v>
      </c>
      <c r="E216" s="30" t="s">
        <v>851</v>
      </c>
      <c r="F216" s="23" t="s">
        <v>14</v>
      </c>
      <c r="G216" s="23" t="s">
        <v>14</v>
      </c>
      <c r="H216" s="23" t="s">
        <v>15</v>
      </c>
      <c r="I216" s="23" t="s">
        <v>24</v>
      </c>
      <c r="K216" s="24" t="str">
        <f>IF(B216=IFERROR(VLOOKUP(B216,[1]檳榔計畫填答情形!$A$2:$A$122,1,FALSE),""),"v","")</f>
        <v>v</v>
      </c>
    </row>
    <row r="217" spans="1:11" ht="12.5" x14ac:dyDescent="0.25">
      <c r="A217" s="25">
        <v>45904.521068692135</v>
      </c>
      <c r="B217" s="34" t="s">
        <v>304</v>
      </c>
      <c r="C217" s="27" t="s">
        <v>305</v>
      </c>
      <c r="D217" s="27" t="s">
        <v>232</v>
      </c>
      <c r="E217" s="27" t="s">
        <v>852</v>
      </c>
      <c r="F217" s="27" t="s">
        <v>14</v>
      </c>
      <c r="G217" s="27" t="s">
        <v>14</v>
      </c>
      <c r="H217" s="27" t="s">
        <v>15</v>
      </c>
      <c r="I217" s="27" t="s">
        <v>24</v>
      </c>
      <c r="K217" s="28" t="str">
        <f>IF(B217=IFERROR(VLOOKUP(B217,[1]檳榔計畫填答情形!$A$2:$A$122,1,FALSE),""),"v","")</f>
        <v>v</v>
      </c>
    </row>
    <row r="218" spans="1:11" ht="12.5" x14ac:dyDescent="0.25">
      <c r="A218" s="21">
        <v>45904.56671864583</v>
      </c>
      <c r="B218" s="34" t="s">
        <v>853</v>
      </c>
      <c r="C218" s="23" t="s">
        <v>854</v>
      </c>
      <c r="D218" s="23" t="s">
        <v>232</v>
      </c>
      <c r="E218" s="23">
        <v>4792033</v>
      </c>
      <c r="F218" s="23" t="s">
        <v>14</v>
      </c>
      <c r="G218" s="23" t="s">
        <v>14</v>
      </c>
      <c r="H218" s="23" t="s">
        <v>14</v>
      </c>
      <c r="I218" s="23" t="s">
        <v>14</v>
      </c>
      <c r="J218" s="23" t="s">
        <v>16</v>
      </c>
      <c r="K218" s="24" t="str">
        <f>IF(B218=IFERROR(VLOOKUP(B218,[1]檳榔計畫填答情形!$A$2:$A$122,1,FALSE),""),"v","")</f>
        <v/>
      </c>
    </row>
    <row r="219" spans="1:11" ht="12.5" x14ac:dyDescent="0.25">
      <c r="A219" s="25">
        <v>45904.579554467593</v>
      </c>
      <c r="B219" s="34" t="s">
        <v>855</v>
      </c>
      <c r="C219" s="27" t="s">
        <v>856</v>
      </c>
      <c r="D219" s="27" t="s">
        <v>309</v>
      </c>
      <c r="E219" s="27">
        <v>27081166</v>
      </c>
      <c r="F219" s="27" t="s">
        <v>14</v>
      </c>
      <c r="G219" s="27" t="s">
        <v>14</v>
      </c>
      <c r="H219" s="27" t="s">
        <v>14</v>
      </c>
      <c r="I219" s="27" t="s">
        <v>14</v>
      </c>
      <c r="J219" s="27" t="s">
        <v>16</v>
      </c>
      <c r="K219" s="28" t="str">
        <f>IF(B219=IFERROR(VLOOKUP(B219,[1]檳榔計畫填答情形!$A$2:$A$122,1,FALSE),""),"v","")</f>
        <v/>
      </c>
    </row>
    <row r="220" spans="1:11" ht="12.5" x14ac:dyDescent="0.25">
      <c r="A220" s="21">
        <v>45904.60521040509</v>
      </c>
      <c r="B220" s="34" t="s">
        <v>857</v>
      </c>
      <c r="C220" s="23" t="s">
        <v>858</v>
      </c>
      <c r="D220" s="23" t="s">
        <v>100</v>
      </c>
      <c r="E220" s="23" t="s">
        <v>859</v>
      </c>
      <c r="F220" s="23" t="s">
        <v>14</v>
      </c>
      <c r="G220" s="23" t="s">
        <v>14</v>
      </c>
      <c r="H220" s="23" t="s">
        <v>15</v>
      </c>
      <c r="I220" s="23" t="s">
        <v>24</v>
      </c>
      <c r="K220" s="24" t="str">
        <f>IF(B220=IFERROR(VLOOKUP(B220,[1]檳榔計畫填答情形!$A$2:$A$122,1,FALSE),""),"v","")</f>
        <v/>
      </c>
    </row>
    <row r="221" spans="1:11" ht="12.5" x14ac:dyDescent="0.25">
      <c r="A221" s="25">
        <v>45904.621610914357</v>
      </c>
      <c r="B221" s="34" t="s">
        <v>860</v>
      </c>
      <c r="C221" s="27" t="s">
        <v>861</v>
      </c>
      <c r="D221" s="27" t="s">
        <v>100</v>
      </c>
      <c r="E221" s="27" t="s">
        <v>862</v>
      </c>
      <c r="F221" s="27" t="s">
        <v>14</v>
      </c>
      <c r="G221" s="27" t="s">
        <v>14</v>
      </c>
      <c r="H221" s="27" t="s">
        <v>15</v>
      </c>
      <c r="I221" s="27" t="s">
        <v>24</v>
      </c>
      <c r="K221" s="28" t="str">
        <f>IF(B221=IFERROR(VLOOKUP(B221,[1]檳榔計畫填答情形!$A$2:$A$122,1,FALSE),""),"v","")</f>
        <v/>
      </c>
    </row>
    <row r="222" spans="1:11" ht="12.5" x14ac:dyDescent="0.25">
      <c r="A222" s="21">
        <v>45904.638041388884</v>
      </c>
      <c r="B222" s="34" t="s">
        <v>863</v>
      </c>
      <c r="C222" s="23" t="s">
        <v>864</v>
      </c>
      <c r="D222" s="23" t="s">
        <v>100</v>
      </c>
      <c r="E222" s="23" t="s">
        <v>865</v>
      </c>
      <c r="F222" s="23" t="s">
        <v>14</v>
      </c>
      <c r="G222" s="23" t="s">
        <v>14</v>
      </c>
      <c r="H222" s="23" t="s">
        <v>15</v>
      </c>
      <c r="I222" s="23" t="s">
        <v>14</v>
      </c>
      <c r="J222" s="23" t="s">
        <v>16</v>
      </c>
      <c r="K222" s="24" t="str">
        <f>IF(B222=IFERROR(VLOOKUP(B222,[1]檳榔計畫填答情形!$A$2:$A$122,1,FALSE),""),"v","")</f>
        <v/>
      </c>
    </row>
    <row r="223" spans="1:11" ht="12.5" x14ac:dyDescent="0.25">
      <c r="A223" s="25">
        <v>45904.717324039353</v>
      </c>
      <c r="B223" s="34" t="s">
        <v>866</v>
      </c>
      <c r="C223" s="27" t="s">
        <v>867</v>
      </c>
      <c r="D223" s="27" t="s">
        <v>100</v>
      </c>
      <c r="E223" s="27">
        <v>22152345</v>
      </c>
      <c r="F223" s="27" t="s">
        <v>14</v>
      </c>
      <c r="G223" s="27" t="s">
        <v>14</v>
      </c>
      <c r="H223" s="27" t="s">
        <v>15</v>
      </c>
      <c r="I223" s="27" t="s">
        <v>24</v>
      </c>
      <c r="K223" s="28" t="str">
        <f>IF(B223=IFERROR(VLOOKUP(B223,[1]檳榔計畫填答情形!$A$2:$A$122,1,FALSE),""),"v","")</f>
        <v/>
      </c>
    </row>
    <row r="224" spans="1:11" ht="12.5" x14ac:dyDescent="0.25">
      <c r="A224" s="21">
        <v>45905.389097002313</v>
      </c>
      <c r="B224" s="34" t="s">
        <v>868</v>
      </c>
      <c r="C224" s="23" t="s">
        <v>869</v>
      </c>
      <c r="D224" s="23" t="s">
        <v>232</v>
      </c>
      <c r="E224" s="23" t="s">
        <v>870</v>
      </c>
      <c r="F224" s="23" t="s">
        <v>14</v>
      </c>
      <c r="G224" s="23" t="s">
        <v>14</v>
      </c>
      <c r="H224" s="23" t="s">
        <v>15</v>
      </c>
      <c r="I224" s="23" t="s">
        <v>24</v>
      </c>
      <c r="K224" s="24" t="str">
        <f>IF(B224=IFERROR(VLOOKUP(B224,[1]檳榔計畫填答情形!$A$2:$A$122,1,FALSE),""),"v","")</f>
        <v/>
      </c>
    </row>
    <row r="225" spans="1:11" ht="12.5" x14ac:dyDescent="0.25">
      <c r="A225" s="25">
        <v>45905.395584074075</v>
      </c>
      <c r="B225" s="34" t="s">
        <v>871</v>
      </c>
      <c r="C225" s="27" t="s">
        <v>872</v>
      </c>
      <c r="D225" s="27" t="s">
        <v>100</v>
      </c>
      <c r="E225" s="31" t="s">
        <v>873</v>
      </c>
      <c r="F225" s="27" t="s">
        <v>14</v>
      </c>
      <c r="G225" s="27" t="s">
        <v>14</v>
      </c>
      <c r="H225" s="27" t="s">
        <v>15</v>
      </c>
      <c r="I225" s="27" t="s">
        <v>14</v>
      </c>
      <c r="J225" s="27" t="s">
        <v>16</v>
      </c>
      <c r="K225" s="28" t="str">
        <f>IF(B225=IFERROR(VLOOKUP(B225,[1]檳榔計畫填答情形!$A$2:$A$122,1,FALSE),""),"v","")</f>
        <v/>
      </c>
    </row>
    <row r="226" spans="1:11" ht="12.5" x14ac:dyDescent="0.25">
      <c r="A226" s="21">
        <v>45905.406912615741</v>
      </c>
      <c r="B226" s="34" t="s">
        <v>874</v>
      </c>
      <c r="C226" s="23" t="s">
        <v>875</v>
      </c>
      <c r="D226" s="23" t="s">
        <v>556</v>
      </c>
      <c r="E226" s="30" t="s">
        <v>876</v>
      </c>
      <c r="F226" s="23" t="s">
        <v>14</v>
      </c>
      <c r="G226" s="23" t="s">
        <v>14</v>
      </c>
      <c r="H226" s="23" t="s">
        <v>15</v>
      </c>
      <c r="I226" s="23" t="s">
        <v>14</v>
      </c>
      <c r="J226" s="23" t="s">
        <v>16</v>
      </c>
      <c r="K226" s="24" t="str">
        <f>IF(B226=IFERROR(VLOOKUP(B226,[1]檳榔計畫填答情形!$A$2:$A$122,1,FALSE),""),"v","")</f>
        <v/>
      </c>
    </row>
    <row r="227" spans="1:11" ht="12.5" x14ac:dyDescent="0.25">
      <c r="A227" s="25">
        <v>45905.433797280093</v>
      </c>
      <c r="B227" s="34" t="s">
        <v>877</v>
      </c>
      <c r="C227" s="27" t="s">
        <v>878</v>
      </c>
      <c r="D227" s="27" t="s">
        <v>309</v>
      </c>
      <c r="E227" s="27">
        <v>23021133</v>
      </c>
      <c r="F227" s="27" t="s">
        <v>14</v>
      </c>
      <c r="G227" s="27" t="s">
        <v>14</v>
      </c>
      <c r="H227" s="27" t="s">
        <v>15</v>
      </c>
      <c r="I227" s="27" t="s">
        <v>24</v>
      </c>
      <c r="K227" s="28" t="str">
        <f>IF(B227=IFERROR(VLOOKUP(B227,[1]檳榔計畫填答情形!$A$2:$A$122,1,FALSE),""),"v","")</f>
        <v/>
      </c>
    </row>
    <row r="228" spans="1:11" ht="12.5" x14ac:dyDescent="0.25">
      <c r="A228" s="21">
        <v>45905.438117488426</v>
      </c>
      <c r="B228" s="34" t="s">
        <v>879</v>
      </c>
      <c r="C228" s="23" t="s">
        <v>880</v>
      </c>
      <c r="D228" s="23" t="s">
        <v>309</v>
      </c>
      <c r="E228" s="23" t="s">
        <v>881</v>
      </c>
      <c r="F228" s="23" t="s">
        <v>14</v>
      </c>
      <c r="G228" s="23" t="s">
        <v>14</v>
      </c>
      <c r="H228" s="23" t="s">
        <v>14</v>
      </c>
      <c r="I228" s="23" t="s">
        <v>14</v>
      </c>
      <c r="J228" s="23" t="s">
        <v>882</v>
      </c>
      <c r="K228" s="24" t="str">
        <f>IF(B228=IFERROR(VLOOKUP(B228,[1]檳榔計畫填答情形!$A$2:$A$122,1,FALSE),""),"v","")</f>
        <v/>
      </c>
    </row>
    <row r="229" spans="1:11" ht="12.5" x14ac:dyDescent="0.25">
      <c r="A229" s="25">
        <v>45905.46358466435</v>
      </c>
      <c r="B229" s="34" t="s">
        <v>335</v>
      </c>
      <c r="C229" s="27" t="s">
        <v>336</v>
      </c>
      <c r="D229" s="27" t="s">
        <v>883</v>
      </c>
      <c r="E229" s="27" t="s">
        <v>884</v>
      </c>
      <c r="F229" s="27" t="s">
        <v>14</v>
      </c>
      <c r="G229" s="27" t="s">
        <v>14</v>
      </c>
      <c r="H229" s="27" t="s">
        <v>15</v>
      </c>
      <c r="I229" s="27" t="s">
        <v>14</v>
      </c>
      <c r="J229" s="27" t="s">
        <v>16</v>
      </c>
      <c r="K229" s="28" t="str">
        <f>IF(B229=IFERROR(VLOOKUP(B229,[1]檳榔計畫填答情形!$A$2:$A$122,1,FALSE),""),"v","")</f>
        <v>v</v>
      </c>
    </row>
    <row r="230" spans="1:11" ht="12.5" x14ac:dyDescent="0.25">
      <c r="A230" s="21">
        <v>45905.470907187497</v>
      </c>
      <c r="B230" s="34" t="s">
        <v>885</v>
      </c>
      <c r="C230" s="23" t="s">
        <v>886</v>
      </c>
      <c r="D230" s="23" t="s">
        <v>174</v>
      </c>
      <c r="E230" s="23" t="s">
        <v>887</v>
      </c>
      <c r="F230" s="23" t="s">
        <v>14</v>
      </c>
      <c r="G230" s="23" t="s">
        <v>14</v>
      </c>
      <c r="H230" s="23" t="s">
        <v>14</v>
      </c>
      <c r="I230" s="23" t="s">
        <v>14</v>
      </c>
      <c r="J230" s="23" t="s">
        <v>16</v>
      </c>
      <c r="K230" s="24" t="str">
        <f>IF(B230=IFERROR(VLOOKUP(B230,[1]檳榔計畫填答情形!$A$2:$A$122,1,FALSE),""),"v","")</f>
        <v/>
      </c>
    </row>
    <row r="231" spans="1:11" ht="12.5" x14ac:dyDescent="0.25">
      <c r="A231" s="25">
        <v>45905.48562305556</v>
      </c>
      <c r="B231" s="34" t="s">
        <v>439</v>
      </c>
      <c r="C231" s="27" t="s">
        <v>440</v>
      </c>
      <c r="D231" s="27" t="s">
        <v>232</v>
      </c>
      <c r="E231" s="27" t="s">
        <v>888</v>
      </c>
      <c r="F231" s="27" t="s">
        <v>14</v>
      </c>
      <c r="G231" s="27" t="s">
        <v>14</v>
      </c>
      <c r="H231" s="27" t="s">
        <v>15</v>
      </c>
      <c r="I231" s="27" t="s">
        <v>14</v>
      </c>
      <c r="J231" s="27" t="s">
        <v>16</v>
      </c>
      <c r="K231" s="28" t="str">
        <f>IF(B231=IFERROR(VLOOKUP(B231,[1]檳榔計畫填答情形!$A$2:$A$122,1,FALSE),""),"v","")</f>
        <v>v</v>
      </c>
    </row>
    <row r="232" spans="1:11" ht="12.5" x14ac:dyDescent="0.25">
      <c r="A232" s="21">
        <v>45905.49040012731</v>
      </c>
      <c r="B232" s="34" t="s">
        <v>889</v>
      </c>
      <c r="C232" s="23" t="s">
        <v>890</v>
      </c>
      <c r="D232" s="23" t="s">
        <v>100</v>
      </c>
      <c r="E232" s="23" t="s">
        <v>891</v>
      </c>
      <c r="F232" s="23" t="s">
        <v>15</v>
      </c>
      <c r="G232" s="23" t="s">
        <v>15</v>
      </c>
      <c r="H232" s="23" t="s">
        <v>15</v>
      </c>
      <c r="I232" s="23" t="s">
        <v>24</v>
      </c>
      <c r="K232" s="24" t="str">
        <f>IF(B232=IFERROR(VLOOKUP(B232,[1]檳榔計畫填答情形!$A$2:$A$122,1,FALSE),""),"v","")</f>
        <v/>
      </c>
    </row>
    <row r="233" spans="1:11" ht="12.5" x14ac:dyDescent="0.25">
      <c r="A233" s="25">
        <v>45905.498105393519</v>
      </c>
      <c r="B233" s="34" t="s">
        <v>892</v>
      </c>
      <c r="C233" s="27" t="s">
        <v>893</v>
      </c>
      <c r="D233" s="27" t="s">
        <v>174</v>
      </c>
      <c r="E233" s="27" t="s">
        <v>894</v>
      </c>
      <c r="F233" s="27" t="s">
        <v>14</v>
      </c>
      <c r="G233" s="27" t="s">
        <v>14</v>
      </c>
      <c r="H233" s="27" t="s">
        <v>15</v>
      </c>
      <c r="I233" s="27" t="s">
        <v>14</v>
      </c>
      <c r="J233" s="27" t="s">
        <v>16</v>
      </c>
      <c r="K233" s="28" t="str">
        <f>IF(B233=IFERROR(VLOOKUP(B233,[1]檳榔計畫填答情形!$A$2:$A$122,1,FALSE),""),"v","")</f>
        <v/>
      </c>
    </row>
    <row r="234" spans="1:11" ht="12.5" x14ac:dyDescent="0.25">
      <c r="A234" s="21">
        <v>45905.561118877318</v>
      </c>
      <c r="B234" s="34" t="s">
        <v>895</v>
      </c>
      <c r="C234" s="23" t="s">
        <v>896</v>
      </c>
      <c r="D234" s="23" t="s">
        <v>309</v>
      </c>
      <c r="E234" s="23" t="s">
        <v>897</v>
      </c>
      <c r="F234" s="23" t="s">
        <v>14</v>
      </c>
      <c r="G234" s="23" t="s">
        <v>14</v>
      </c>
      <c r="H234" s="23" t="s">
        <v>15</v>
      </c>
      <c r="I234" s="23" t="s">
        <v>14</v>
      </c>
      <c r="J234" s="23" t="s">
        <v>16</v>
      </c>
      <c r="K234" s="24" t="str">
        <f>IF(B234=IFERROR(VLOOKUP(B234,[1]檳榔計畫填答情形!$A$2:$A$122,1,FALSE),""),"v","")</f>
        <v/>
      </c>
    </row>
    <row r="235" spans="1:11" ht="12.5" x14ac:dyDescent="0.25">
      <c r="A235" s="25">
        <v>45905.600766481482</v>
      </c>
      <c r="B235" s="34" t="s">
        <v>898</v>
      </c>
      <c r="C235" s="27" t="s">
        <v>899</v>
      </c>
      <c r="D235" s="27" t="s">
        <v>309</v>
      </c>
      <c r="E235" s="27" t="s">
        <v>900</v>
      </c>
      <c r="F235" s="27" t="s">
        <v>14</v>
      </c>
      <c r="G235" s="27" t="s">
        <v>14</v>
      </c>
      <c r="H235" s="27" t="s">
        <v>14</v>
      </c>
      <c r="I235" s="27" t="s">
        <v>14</v>
      </c>
      <c r="J235" s="27" t="s">
        <v>16</v>
      </c>
      <c r="K235" s="28" t="str">
        <f>IF(B235=IFERROR(VLOOKUP(B235,[1]檳榔計畫填答情形!$A$2:$A$122,1,FALSE),""),"v","")</f>
        <v/>
      </c>
    </row>
    <row r="236" spans="1:11" ht="12.5" x14ac:dyDescent="0.25">
      <c r="A236" s="21">
        <v>45905.617885914355</v>
      </c>
      <c r="B236" s="34" t="s">
        <v>493</v>
      </c>
      <c r="C236" s="23" t="s">
        <v>494</v>
      </c>
      <c r="D236" s="23" t="s">
        <v>232</v>
      </c>
      <c r="E236" s="23" t="s">
        <v>901</v>
      </c>
      <c r="F236" s="23" t="s">
        <v>14</v>
      </c>
      <c r="G236" s="23" t="s">
        <v>14</v>
      </c>
      <c r="H236" s="23" t="s">
        <v>14</v>
      </c>
      <c r="I236" s="23" t="s">
        <v>24</v>
      </c>
      <c r="K236" s="24" t="str">
        <f>IF(B236=IFERROR(VLOOKUP(B236,[1]檳榔計畫填答情形!$A$2:$A$122,1,FALSE),""),"v","")</f>
        <v>v</v>
      </c>
    </row>
    <row r="237" spans="1:11" ht="12.5" x14ac:dyDescent="0.25">
      <c r="A237" s="25">
        <v>45905.625069189817</v>
      </c>
      <c r="B237" s="34" t="s">
        <v>493</v>
      </c>
      <c r="C237" s="27" t="s">
        <v>494</v>
      </c>
      <c r="D237" s="27" t="s">
        <v>232</v>
      </c>
      <c r="E237" s="27" t="s">
        <v>902</v>
      </c>
      <c r="F237" s="27" t="s">
        <v>14</v>
      </c>
      <c r="G237" s="27" t="s">
        <v>14</v>
      </c>
      <c r="H237" s="27" t="s">
        <v>14</v>
      </c>
      <c r="I237" s="27" t="s">
        <v>24</v>
      </c>
      <c r="K237" s="28" t="str">
        <f>IF(B237=IFERROR(VLOOKUP(B237,[1]檳榔計畫填答情形!$A$2:$A$122,1,FALSE),""),"v","")</f>
        <v>v</v>
      </c>
    </row>
    <row r="238" spans="1:11" ht="12.5" x14ac:dyDescent="0.25">
      <c r="A238" s="21">
        <v>45905.634525138885</v>
      </c>
      <c r="B238" s="34" t="s">
        <v>903</v>
      </c>
      <c r="C238" s="23" t="s">
        <v>904</v>
      </c>
      <c r="D238" s="23" t="s">
        <v>309</v>
      </c>
      <c r="E238" s="23" t="s">
        <v>905</v>
      </c>
      <c r="F238" s="23" t="s">
        <v>14</v>
      </c>
      <c r="G238" s="23" t="s">
        <v>14</v>
      </c>
      <c r="H238" s="23" t="s">
        <v>14</v>
      </c>
      <c r="I238" s="23" t="s">
        <v>24</v>
      </c>
      <c r="K238" s="24" t="str">
        <f>IF(B238=IFERROR(VLOOKUP(B238,[1]檳榔計畫填答情形!$A$2:$A$122,1,FALSE),""),"v","")</f>
        <v/>
      </c>
    </row>
    <row r="239" spans="1:11" ht="12.5" x14ac:dyDescent="0.25">
      <c r="A239" s="25">
        <v>45905.653992534717</v>
      </c>
      <c r="B239" s="34" t="s">
        <v>903</v>
      </c>
      <c r="C239" s="27" t="s">
        <v>904</v>
      </c>
      <c r="D239" s="27" t="s">
        <v>309</v>
      </c>
      <c r="E239" s="27" t="s">
        <v>906</v>
      </c>
      <c r="F239" s="27" t="s">
        <v>14</v>
      </c>
      <c r="G239" s="27" t="s">
        <v>14</v>
      </c>
      <c r="H239" s="27" t="s">
        <v>14</v>
      </c>
      <c r="I239" s="27" t="s">
        <v>24</v>
      </c>
      <c r="K239" s="28" t="str">
        <f>IF(B239=IFERROR(VLOOKUP(B239,[1]檳榔計畫填答情形!$A$2:$A$122,1,FALSE),""),"v","")</f>
        <v/>
      </c>
    </row>
    <row r="240" spans="1:11" ht="12.5" x14ac:dyDescent="0.25">
      <c r="A240" s="21">
        <v>45905.667230844905</v>
      </c>
      <c r="B240" s="34" t="s">
        <v>907</v>
      </c>
      <c r="C240" s="23" t="s">
        <v>908</v>
      </c>
      <c r="D240" s="23" t="s">
        <v>232</v>
      </c>
      <c r="E240" s="23" t="s">
        <v>909</v>
      </c>
      <c r="F240" s="23" t="s">
        <v>14</v>
      </c>
      <c r="G240" s="23" t="s">
        <v>14</v>
      </c>
      <c r="H240" s="23" t="s">
        <v>15</v>
      </c>
      <c r="I240" s="23" t="s">
        <v>24</v>
      </c>
      <c r="K240" s="24" t="str">
        <f>IF(B240=IFERROR(VLOOKUP(B240,[1]檳榔計畫填答情形!$A$2:$A$122,1,FALSE),""),"v","")</f>
        <v/>
      </c>
    </row>
    <row r="241" spans="1:11" ht="12.5" x14ac:dyDescent="0.25">
      <c r="A241" s="25">
        <v>45905.683844155094</v>
      </c>
      <c r="B241" s="34" t="s">
        <v>910</v>
      </c>
      <c r="C241" s="27" t="s">
        <v>911</v>
      </c>
      <c r="D241" s="27" t="s">
        <v>23</v>
      </c>
      <c r="E241" s="27" t="s">
        <v>912</v>
      </c>
      <c r="F241" s="27" t="s">
        <v>15</v>
      </c>
      <c r="G241" s="27" t="s">
        <v>14</v>
      </c>
      <c r="H241" s="27" t="s">
        <v>15</v>
      </c>
      <c r="I241" s="27" t="s">
        <v>24</v>
      </c>
      <c r="K241" s="28" t="str">
        <f>IF(B241=IFERROR(VLOOKUP(B241,[1]檳榔計畫填答情形!$A$2:$A$122,1,FALSE),""),"v","")</f>
        <v/>
      </c>
    </row>
    <row r="242" spans="1:11" ht="12.5" x14ac:dyDescent="0.25">
      <c r="A242" s="21">
        <v>45905.697818981484</v>
      </c>
      <c r="B242" s="34" t="s">
        <v>913</v>
      </c>
      <c r="C242" s="23" t="s">
        <v>914</v>
      </c>
      <c r="D242" s="23" t="s">
        <v>100</v>
      </c>
      <c r="E242" s="23">
        <v>29825233</v>
      </c>
      <c r="F242" s="23" t="s">
        <v>14</v>
      </c>
      <c r="G242" s="23" t="s">
        <v>14</v>
      </c>
      <c r="H242" s="23" t="s">
        <v>15</v>
      </c>
      <c r="I242" s="23" t="s">
        <v>14</v>
      </c>
      <c r="J242" s="23" t="s">
        <v>16</v>
      </c>
      <c r="K242" s="24" t="str">
        <f>IF(B242=IFERROR(VLOOKUP(B242,[1]檳榔計畫填答情形!$A$2:$A$122,1,FALSE),""),"v","")</f>
        <v/>
      </c>
    </row>
    <row r="243" spans="1:11" ht="12.5" x14ac:dyDescent="0.25">
      <c r="A243" s="25">
        <v>45905.728943865739</v>
      </c>
      <c r="B243" s="34" t="s">
        <v>915</v>
      </c>
      <c r="C243" s="27" t="s">
        <v>916</v>
      </c>
      <c r="D243" s="27" t="s">
        <v>232</v>
      </c>
      <c r="E243" s="27" t="s">
        <v>917</v>
      </c>
      <c r="F243" s="27" t="s">
        <v>15</v>
      </c>
      <c r="G243" s="27" t="s">
        <v>15</v>
      </c>
      <c r="H243" s="27" t="s">
        <v>15</v>
      </c>
      <c r="I243" s="27" t="s">
        <v>24</v>
      </c>
      <c r="K243" s="28" t="str">
        <f>IF(B243=IFERROR(VLOOKUP(B243,[1]檳榔計畫填答情形!$A$2:$A$122,1,FALSE),""),"v","")</f>
        <v/>
      </c>
    </row>
    <row r="244" spans="1:11" ht="12.5" x14ac:dyDescent="0.25">
      <c r="A244" s="21">
        <v>45905.862993090283</v>
      </c>
      <c r="B244" s="34" t="s">
        <v>918</v>
      </c>
      <c r="C244" s="23" t="s">
        <v>919</v>
      </c>
      <c r="D244" s="23" t="s">
        <v>309</v>
      </c>
      <c r="E244" s="23" t="s">
        <v>920</v>
      </c>
      <c r="F244" s="23" t="s">
        <v>14</v>
      </c>
      <c r="G244" s="23" t="s">
        <v>14</v>
      </c>
      <c r="H244" s="23" t="s">
        <v>15</v>
      </c>
      <c r="I244" s="23" t="s">
        <v>24</v>
      </c>
      <c r="K244" s="24" t="str">
        <f>IF(B244=IFERROR(VLOOKUP(B244,[1]檳榔計畫填答情形!$A$2:$A$122,1,FALSE),""),"v","")</f>
        <v/>
      </c>
    </row>
    <row r="245" spans="1:11" ht="12.5" x14ac:dyDescent="0.25">
      <c r="A245" s="25">
        <v>45906.640578506944</v>
      </c>
      <c r="B245" s="34" t="s">
        <v>921</v>
      </c>
      <c r="C245" s="27" t="s">
        <v>922</v>
      </c>
      <c r="D245" s="27" t="s">
        <v>556</v>
      </c>
      <c r="E245" s="31" t="s">
        <v>923</v>
      </c>
      <c r="F245" s="27" t="s">
        <v>14</v>
      </c>
      <c r="G245" s="27" t="s">
        <v>14</v>
      </c>
      <c r="H245" s="27" t="s">
        <v>15</v>
      </c>
      <c r="I245" s="27" t="s">
        <v>24</v>
      </c>
      <c r="K245" s="28" t="str">
        <f>IF(B245=IFERROR(VLOOKUP(B245,[1]檳榔計畫填答情形!$A$2:$A$122,1,FALSE),""),"v","")</f>
        <v/>
      </c>
    </row>
    <row r="246" spans="1:11" ht="12.5" x14ac:dyDescent="0.25">
      <c r="A246" s="21">
        <v>45908.363093946755</v>
      </c>
      <c r="B246" s="34" t="s">
        <v>924</v>
      </c>
      <c r="C246" s="23" t="s">
        <v>925</v>
      </c>
      <c r="D246" s="23" t="s">
        <v>883</v>
      </c>
      <c r="E246" s="23" t="s">
        <v>926</v>
      </c>
      <c r="F246" s="23" t="s">
        <v>14</v>
      </c>
      <c r="G246" s="23" t="s">
        <v>14</v>
      </c>
      <c r="H246" s="23" t="s">
        <v>15</v>
      </c>
      <c r="I246" s="23" t="s">
        <v>24</v>
      </c>
      <c r="K246" s="24" t="str">
        <f>IF(B246=IFERROR(VLOOKUP(B246,[1]檳榔計畫填答情形!$A$2:$A$122,1,FALSE),""),"v","")</f>
        <v/>
      </c>
    </row>
    <row r="247" spans="1:11" ht="12.5" x14ac:dyDescent="0.25">
      <c r="A247" s="25">
        <v>45908.365279039353</v>
      </c>
      <c r="B247" s="34" t="s">
        <v>927</v>
      </c>
      <c r="C247" s="27" t="s">
        <v>928</v>
      </c>
      <c r="D247" s="27" t="s">
        <v>23</v>
      </c>
      <c r="E247" s="27">
        <v>26562809</v>
      </c>
      <c r="F247" s="27" t="s">
        <v>14</v>
      </c>
      <c r="G247" s="27" t="s">
        <v>14</v>
      </c>
      <c r="H247" s="27" t="s">
        <v>15</v>
      </c>
      <c r="I247" s="27" t="s">
        <v>24</v>
      </c>
      <c r="K247" s="28" t="str">
        <f>IF(B247=IFERROR(VLOOKUP(B247,[1]檳榔計畫填答情形!$A$2:$A$122,1,FALSE),""),"v","")</f>
        <v/>
      </c>
    </row>
    <row r="248" spans="1:11" ht="12.5" x14ac:dyDescent="0.25">
      <c r="A248" s="21">
        <v>45908.369074988426</v>
      </c>
      <c r="B248" s="34" t="s">
        <v>929</v>
      </c>
      <c r="C248" s="23" t="s">
        <v>930</v>
      </c>
      <c r="D248" s="23" t="s">
        <v>23</v>
      </c>
      <c r="E248" s="23">
        <v>1171</v>
      </c>
      <c r="F248" s="23" t="s">
        <v>14</v>
      </c>
      <c r="G248" s="23" t="s">
        <v>14</v>
      </c>
      <c r="H248" s="23" t="s">
        <v>14</v>
      </c>
      <c r="I248" s="23" t="s">
        <v>14</v>
      </c>
      <c r="J248" s="23" t="s">
        <v>16</v>
      </c>
      <c r="K248" s="24" t="str">
        <f>IF(B248=IFERROR(VLOOKUP(B248,[1]檳榔計畫填答情形!$A$2:$A$122,1,FALSE),""),"v","")</f>
        <v/>
      </c>
    </row>
    <row r="249" spans="1:11" ht="12.5" x14ac:dyDescent="0.25">
      <c r="A249" s="25">
        <v>45908.384983611111</v>
      </c>
      <c r="B249" s="34" t="s">
        <v>931</v>
      </c>
      <c r="C249" s="27" t="s">
        <v>932</v>
      </c>
      <c r="D249" s="27" t="s">
        <v>309</v>
      </c>
      <c r="E249" s="31" t="s">
        <v>933</v>
      </c>
      <c r="F249" s="27" t="s">
        <v>14</v>
      </c>
      <c r="G249" s="27" t="s">
        <v>14</v>
      </c>
      <c r="H249" s="27" t="s">
        <v>14</v>
      </c>
      <c r="I249" s="27" t="s">
        <v>24</v>
      </c>
      <c r="K249" s="28" t="str">
        <f>IF(B249=IFERROR(VLOOKUP(B249,[1]檳榔計畫填答情形!$A$2:$A$122,1,FALSE),""),"v","")</f>
        <v/>
      </c>
    </row>
    <row r="250" spans="1:11" ht="12.5" x14ac:dyDescent="0.25">
      <c r="A250" s="21">
        <v>45908.404809502317</v>
      </c>
      <c r="B250" s="34" t="s">
        <v>934</v>
      </c>
      <c r="C250" s="23" t="s">
        <v>935</v>
      </c>
      <c r="D250" s="23" t="s">
        <v>19</v>
      </c>
      <c r="E250" s="23" t="s">
        <v>936</v>
      </c>
      <c r="F250" s="23" t="s">
        <v>14</v>
      </c>
      <c r="G250" s="23" t="s">
        <v>14</v>
      </c>
      <c r="H250" s="23" t="s">
        <v>15</v>
      </c>
      <c r="I250" s="23" t="s">
        <v>24</v>
      </c>
      <c r="K250" s="24" t="str">
        <f>IF(B250=IFERROR(VLOOKUP(B250,[1]檳榔計畫填答情形!$A$2:$A$122,1,FALSE),""),"v","")</f>
        <v/>
      </c>
    </row>
    <row r="251" spans="1:11" ht="12.5" x14ac:dyDescent="0.25">
      <c r="A251" s="25">
        <v>45908.407518298613</v>
      </c>
      <c r="B251" s="34" t="s">
        <v>937</v>
      </c>
      <c r="C251" s="27" t="s">
        <v>938</v>
      </c>
      <c r="D251" s="27" t="s">
        <v>883</v>
      </c>
      <c r="E251" s="27" t="s">
        <v>939</v>
      </c>
      <c r="F251" s="27" t="s">
        <v>14</v>
      </c>
      <c r="G251" s="27" t="s">
        <v>14</v>
      </c>
      <c r="H251" s="27" t="s">
        <v>15</v>
      </c>
      <c r="I251" s="27" t="s">
        <v>24</v>
      </c>
      <c r="K251" s="28" t="str">
        <f>IF(B251=IFERROR(VLOOKUP(B251,[1]檳榔計畫填答情形!$A$2:$A$122,1,FALSE),""),"v","")</f>
        <v/>
      </c>
    </row>
    <row r="252" spans="1:11" ht="12.5" x14ac:dyDescent="0.25">
      <c r="A252" s="21">
        <v>45908.429422743051</v>
      </c>
      <c r="B252" s="34" t="s">
        <v>940</v>
      </c>
      <c r="C252" s="23" t="s">
        <v>941</v>
      </c>
      <c r="D252" s="23" t="s">
        <v>232</v>
      </c>
      <c r="E252" s="23" t="s">
        <v>942</v>
      </c>
      <c r="F252" s="23" t="s">
        <v>14</v>
      </c>
      <c r="G252" s="23" t="s">
        <v>14</v>
      </c>
      <c r="H252" s="23" t="s">
        <v>15</v>
      </c>
      <c r="I252" s="23" t="s">
        <v>24</v>
      </c>
      <c r="K252" s="24" t="str">
        <f>IF(B252=IFERROR(VLOOKUP(B252,[1]檳榔計畫填答情形!$A$2:$A$122,1,FALSE),""),"v","")</f>
        <v/>
      </c>
    </row>
    <row r="253" spans="1:11" ht="12.5" x14ac:dyDescent="0.25">
      <c r="A253" s="25">
        <v>45908.433229895832</v>
      </c>
      <c r="B253" s="34" t="s">
        <v>943</v>
      </c>
      <c r="C253" s="27" t="s">
        <v>944</v>
      </c>
      <c r="D253" s="27" t="s">
        <v>344</v>
      </c>
      <c r="E253" s="27" t="s">
        <v>945</v>
      </c>
      <c r="F253" s="27" t="s">
        <v>14</v>
      </c>
      <c r="G253" s="27" t="s">
        <v>14</v>
      </c>
      <c r="H253" s="27" t="s">
        <v>15</v>
      </c>
      <c r="I253" s="27" t="s">
        <v>14</v>
      </c>
      <c r="J253" s="27" t="s">
        <v>16</v>
      </c>
      <c r="K253" s="28" t="str">
        <f>IF(B253=IFERROR(VLOOKUP(B253,[1]檳榔計畫填答情形!$A$2:$A$122,1,FALSE),""),"v","")</f>
        <v/>
      </c>
    </row>
    <row r="254" spans="1:11" ht="12.5" x14ac:dyDescent="0.25">
      <c r="A254" s="21">
        <v>45908.440073703707</v>
      </c>
      <c r="B254" s="34" t="s">
        <v>946</v>
      </c>
      <c r="C254" s="23" t="s">
        <v>947</v>
      </c>
      <c r="D254" s="23" t="s">
        <v>23</v>
      </c>
      <c r="E254" s="23" t="s">
        <v>948</v>
      </c>
      <c r="F254" s="23" t="s">
        <v>14</v>
      </c>
      <c r="G254" s="23" t="s">
        <v>14</v>
      </c>
      <c r="H254" s="23" t="s">
        <v>15</v>
      </c>
      <c r="I254" s="23" t="s">
        <v>24</v>
      </c>
      <c r="K254" s="24" t="str">
        <f>IF(B254=IFERROR(VLOOKUP(B254,[1]檳榔計畫填答情形!$A$2:$A$122,1,FALSE),""),"v","")</f>
        <v/>
      </c>
    </row>
    <row r="255" spans="1:11" ht="12.5" x14ac:dyDescent="0.25">
      <c r="A255" s="25">
        <v>45908.444180497681</v>
      </c>
      <c r="B255" s="34" t="s">
        <v>949</v>
      </c>
      <c r="C255" s="27" t="s">
        <v>950</v>
      </c>
      <c r="D255" s="27" t="s">
        <v>232</v>
      </c>
      <c r="E255" s="27" t="s">
        <v>951</v>
      </c>
      <c r="F255" s="27" t="s">
        <v>14</v>
      </c>
      <c r="G255" s="27" t="s">
        <v>14</v>
      </c>
      <c r="H255" s="27" t="s">
        <v>14</v>
      </c>
      <c r="I255" s="27" t="s">
        <v>14</v>
      </c>
      <c r="J255" s="27" t="s">
        <v>16</v>
      </c>
      <c r="K255" s="28" t="str">
        <f>IF(B255=IFERROR(VLOOKUP(B255,[1]檳榔計畫填答情形!$A$2:$A$122,1,FALSE),""),"v","")</f>
        <v/>
      </c>
    </row>
    <row r="256" spans="1:11" ht="12.5" x14ac:dyDescent="0.25">
      <c r="A256" s="21">
        <v>45908.463070081023</v>
      </c>
      <c r="B256" s="34" t="s">
        <v>952</v>
      </c>
      <c r="C256" s="23" t="s">
        <v>953</v>
      </c>
      <c r="D256" s="23" t="s">
        <v>232</v>
      </c>
      <c r="E256" s="23" t="s">
        <v>954</v>
      </c>
      <c r="F256" s="23" t="s">
        <v>15</v>
      </c>
      <c r="G256" s="23" t="s">
        <v>15</v>
      </c>
      <c r="H256" s="23" t="s">
        <v>14</v>
      </c>
      <c r="I256" s="23" t="s">
        <v>14</v>
      </c>
      <c r="J256" s="23" t="s">
        <v>16</v>
      </c>
      <c r="K256" s="24" t="str">
        <f>IF(B256=IFERROR(VLOOKUP(B256,[1]檳榔計畫填答情形!$A$2:$A$122,1,FALSE),""),"v","")</f>
        <v/>
      </c>
    </row>
    <row r="257" spans="1:11" ht="12.5" x14ac:dyDescent="0.25">
      <c r="A257" s="25">
        <v>45908.473748738426</v>
      </c>
      <c r="B257" s="34" t="s">
        <v>955</v>
      </c>
      <c r="C257" s="27" t="s">
        <v>956</v>
      </c>
      <c r="D257" s="27" t="s">
        <v>19</v>
      </c>
      <c r="E257" s="27" t="s">
        <v>957</v>
      </c>
      <c r="F257" s="27" t="s">
        <v>15</v>
      </c>
      <c r="G257" s="27" t="s">
        <v>14</v>
      </c>
      <c r="H257" s="27" t="s">
        <v>15</v>
      </c>
      <c r="I257" s="27" t="s">
        <v>14</v>
      </c>
      <c r="J257" s="27" t="s">
        <v>16</v>
      </c>
      <c r="K257" s="28" t="str">
        <f>IF(B257=IFERROR(VLOOKUP(B257,[1]檳榔計畫填答情形!$A$2:$A$122,1,FALSE),""),"v","")</f>
        <v/>
      </c>
    </row>
    <row r="258" spans="1:11" ht="12.5" x14ac:dyDescent="0.25">
      <c r="A258" s="21">
        <v>45908.477559386578</v>
      </c>
      <c r="B258" s="34" t="s">
        <v>958</v>
      </c>
      <c r="C258" s="23" t="s">
        <v>959</v>
      </c>
      <c r="D258" s="23" t="s">
        <v>309</v>
      </c>
      <c r="E258" s="23" t="s">
        <v>960</v>
      </c>
      <c r="F258" s="23" t="s">
        <v>14</v>
      </c>
      <c r="G258" s="23" t="s">
        <v>14</v>
      </c>
      <c r="H258" s="23" t="s">
        <v>14</v>
      </c>
      <c r="I258" s="23" t="s">
        <v>14</v>
      </c>
      <c r="J258" s="23" t="s">
        <v>16</v>
      </c>
      <c r="K258" s="24" t="str">
        <f>IF(B258=IFERROR(VLOOKUP(B258,[1]檳榔計畫填答情形!$A$2:$A$122,1,FALSE),""),"v","")</f>
        <v/>
      </c>
    </row>
    <row r="259" spans="1:11" ht="12.5" x14ac:dyDescent="0.25">
      <c r="A259" s="25">
        <v>45908.491359930558</v>
      </c>
      <c r="B259" s="34" t="s">
        <v>961</v>
      </c>
      <c r="C259" s="27" t="s">
        <v>962</v>
      </c>
      <c r="D259" s="27" t="s">
        <v>555</v>
      </c>
      <c r="E259" s="27" t="s">
        <v>963</v>
      </c>
      <c r="F259" s="27" t="s">
        <v>14</v>
      </c>
      <c r="G259" s="27" t="s">
        <v>14</v>
      </c>
      <c r="H259" s="27" t="s">
        <v>14</v>
      </c>
      <c r="I259" s="27" t="s">
        <v>14</v>
      </c>
      <c r="J259" s="27" t="s">
        <v>16</v>
      </c>
      <c r="K259" s="28" t="str">
        <f>IF(B259=IFERROR(VLOOKUP(B259,[1]檳榔計畫填答情形!$A$2:$A$122,1,FALSE),""),"v","")</f>
        <v/>
      </c>
    </row>
    <row r="260" spans="1:11" ht="12.5" x14ac:dyDescent="0.25">
      <c r="A260" s="21">
        <v>45908.5051140625</v>
      </c>
      <c r="B260" s="34" t="s">
        <v>323</v>
      </c>
      <c r="C260" s="23" t="s">
        <v>324</v>
      </c>
      <c r="D260" s="23" t="s">
        <v>232</v>
      </c>
      <c r="E260" s="23" t="s">
        <v>964</v>
      </c>
      <c r="F260" s="23" t="s">
        <v>14</v>
      </c>
      <c r="G260" s="23" t="s">
        <v>14</v>
      </c>
      <c r="H260" s="23" t="s">
        <v>15</v>
      </c>
      <c r="I260" s="23" t="s">
        <v>14</v>
      </c>
      <c r="J260" s="23" t="s">
        <v>16</v>
      </c>
      <c r="K260" s="24" t="str">
        <f>IF(B260=IFERROR(VLOOKUP(B260,[1]檳榔計畫填答情形!$A$2:$A$122,1,FALSE),""),"v","")</f>
        <v>v</v>
      </c>
    </row>
    <row r="261" spans="1:11" ht="12.5" x14ac:dyDescent="0.25">
      <c r="A261" s="25">
        <v>45908.554052581021</v>
      </c>
      <c r="B261" s="34" t="s">
        <v>965</v>
      </c>
      <c r="C261" s="27" t="s">
        <v>966</v>
      </c>
      <c r="D261" s="27" t="s">
        <v>232</v>
      </c>
      <c r="E261" s="27" t="s">
        <v>967</v>
      </c>
      <c r="F261" s="27" t="s">
        <v>14</v>
      </c>
      <c r="G261" s="27" t="s">
        <v>14</v>
      </c>
      <c r="H261" s="27" t="s">
        <v>15</v>
      </c>
      <c r="I261" s="27" t="s">
        <v>14</v>
      </c>
      <c r="J261" s="27" t="s">
        <v>16</v>
      </c>
      <c r="K261" s="28" t="str">
        <f>IF(B261=IFERROR(VLOOKUP(B261,[1]檳榔計畫填答情形!$A$2:$A$122,1,FALSE),""),"v","")</f>
        <v/>
      </c>
    </row>
    <row r="262" spans="1:11" ht="12.5" x14ac:dyDescent="0.25">
      <c r="A262" s="21">
        <v>45908.560527152775</v>
      </c>
      <c r="B262" s="34" t="s">
        <v>968</v>
      </c>
      <c r="C262" s="23" t="s">
        <v>969</v>
      </c>
      <c r="D262" s="23" t="s">
        <v>232</v>
      </c>
      <c r="E262" s="23" t="s">
        <v>970</v>
      </c>
      <c r="F262" s="23" t="s">
        <v>14</v>
      </c>
      <c r="G262" s="23" t="s">
        <v>14</v>
      </c>
      <c r="H262" s="23" t="s">
        <v>14</v>
      </c>
      <c r="I262" s="23" t="s">
        <v>24</v>
      </c>
      <c r="K262" s="24" t="str">
        <f>IF(B262=IFERROR(VLOOKUP(B262,[1]檳榔計畫填答情形!$A$2:$A$122,1,FALSE),""),"v","")</f>
        <v/>
      </c>
    </row>
    <row r="263" spans="1:11" ht="12.5" x14ac:dyDescent="0.25">
      <c r="A263" s="25">
        <v>45908.561165196763</v>
      </c>
      <c r="B263" s="34" t="s">
        <v>971</v>
      </c>
      <c r="C263" s="27" t="s">
        <v>972</v>
      </c>
      <c r="D263" s="27" t="s">
        <v>232</v>
      </c>
      <c r="E263" s="27" t="s">
        <v>973</v>
      </c>
      <c r="F263" s="27" t="s">
        <v>14</v>
      </c>
      <c r="G263" s="27" t="s">
        <v>15</v>
      </c>
      <c r="H263" s="27" t="s">
        <v>15</v>
      </c>
      <c r="I263" s="27" t="s">
        <v>14</v>
      </c>
      <c r="J263" s="27" t="s">
        <v>16</v>
      </c>
      <c r="K263" s="28" t="str">
        <f>IF(B263=IFERROR(VLOOKUP(B263,[1]檳榔計畫填答情形!$A$2:$A$122,1,FALSE),""),"v","")</f>
        <v/>
      </c>
    </row>
    <row r="264" spans="1:11" ht="12.5" x14ac:dyDescent="0.25">
      <c r="A264" s="21">
        <v>45908.57069025463</v>
      </c>
      <c r="B264" s="34" t="s">
        <v>974</v>
      </c>
      <c r="C264" s="23" t="s">
        <v>975</v>
      </c>
      <c r="D264" s="23" t="s">
        <v>174</v>
      </c>
      <c r="E264" s="23" t="s">
        <v>976</v>
      </c>
      <c r="F264" s="23" t="s">
        <v>14</v>
      </c>
      <c r="G264" s="23" t="s">
        <v>14</v>
      </c>
      <c r="H264" s="23" t="s">
        <v>15</v>
      </c>
      <c r="I264" s="23" t="s">
        <v>24</v>
      </c>
      <c r="K264" s="24" t="str">
        <f>IF(B264=IFERROR(VLOOKUP(B264,[1]檳榔計畫填答情形!$A$2:$A$122,1,FALSE),""),"v","")</f>
        <v/>
      </c>
    </row>
    <row r="265" spans="1:11" ht="12.5" x14ac:dyDescent="0.25">
      <c r="A265" s="25">
        <v>45908.571984537033</v>
      </c>
      <c r="B265" s="34" t="s">
        <v>977</v>
      </c>
      <c r="C265" s="27" t="s">
        <v>978</v>
      </c>
      <c r="D265" s="27" t="s">
        <v>174</v>
      </c>
      <c r="E265" s="27" t="s">
        <v>979</v>
      </c>
      <c r="F265" s="27" t="s">
        <v>15</v>
      </c>
      <c r="G265" s="27" t="s">
        <v>14</v>
      </c>
      <c r="H265" s="27" t="s">
        <v>15</v>
      </c>
      <c r="I265" s="27" t="s">
        <v>14</v>
      </c>
      <c r="J265" s="27" t="s">
        <v>97</v>
      </c>
      <c r="K265" s="28" t="str">
        <f>IF(B265=IFERROR(VLOOKUP(B265,[1]檳榔計畫填答情形!$A$2:$A$122,1,FALSE),""),"v","")</f>
        <v/>
      </c>
    </row>
    <row r="266" spans="1:11" ht="12.5" x14ac:dyDescent="0.25">
      <c r="A266" s="21">
        <v>45908.576149930552</v>
      </c>
      <c r="B266" s="34" t="s">
        <v>980</v>
      </c>
      <c r="C266" s="23" t="s">
        <v>981</v>
      </c>
      <c r="D266" s="23" t="s">
        <v>23</v>
      </c>
      <c r="E266" s="23" t="s">
        <v>982</v>
      </c>
      <c r="F266" s="23" t="s">
        <v>14</v>
      </c>
      <c r="G266" s="23" t="s">
        <v>14</v>
      </c>
      <c r="H266" s="23" t="s">
        <v>15</v>
      </c>
      <c r="I266" s="23" t="s">
        <v>24</v>
      </c>
      <c r="K266" s="24" t="str">
        <f>IF(B266=IFERROR(VLOOKUP(B266,[1]檳榔計畫填答情形!$A$2:$A$122,1,FALSE),""),"v","")</f>
        <v/>
      </c>
    </row>
    <row r="267" spans="1:11" ht="12.5" x14ac:dyDescent="0.25">
      <c r="A267" s="25">
        <v>45908.586437557868</v>
      </c>
      <c r="B267" s="34" t="s">
        <v>983</v>
      </c>
      <c r="C267" s="27" t="s">
        <v>984</v>
      </c>
      <c r="D267" s="27" t="s">
        <v>43</v>
      </c>
      <c r="E267" s="27" t="s">
        <v>985</v>
      </c>
      <c r="F267" s="27" t="s">
        <v>14</v>
      </c>
      <c r="G267" s="27" t="s">
        <v>14</v>
      </c>
      <c r="H267" s="27" t="s">
        <v>14</v>
      </c>
      <c r="I267" s="27" t="s">
        <v>14</v>
      </c>
      <c r="J267" s="27" t="s">
        <v>16</v>
      </c>
      <c r="K267" s="28" t="str">
        <f>IF(B267=IFERROR(VLOOKUP(B267,[1]檳榔計畫填答情形!$A$2:$A$122,1,FALSE),""),"v","")</f>
        <v/>
      </c>
    </row>
    <row r="268" spans="1:11" ht="12.5" x14ac:dyDescent="0.25">
      <c r="A268" s="21">
        <v>45908.588806087966</v>
      </c>
      <c r="B268" s="34" t="s">
        <v>986</v>
      </c>
      <c r="C268" s="23" t="s">
        <v>987</v>
      </c>
      <c r="D268" s="23" t="s">
        <v>43</v>
      </c>
      <c r="E268" s="23" t="s">
        <v>988</v>
      </c>
      <c r="F268" s="23" t="s">
        <v>14</v>
      </c>
      <c r="G268" s="23" t="s">
        <v>14</v>
      </c>
      <c r="H268" s="23" t="s">
        <v>15</v>
      </c>
      <c r="I268" s="23" t="s">
        <v>14</v>
      </c>
      <c r="J268" s="23" t="s">
        <v>16</v>
      </c>
      <c r="K268" s="24" t="str">
        <f>IF(B268=IFERROR(VLOOKUP(B268,[1]檳榔計畫填答情形!$A$2:$A$122,1,FALSE),""),"v","")</f>
        <v/>
      </c>
    </row>
    <row r="269" spans="1:11" ht="12.5" x14ac:dyDescent="0.25">
      <c r="A269" s="25">
        <v>45908.594912384258</v>
      </c>
      <c r="B269" s="34" t="s">
        <v>989</v>
      </c>
      <c r="C269" s="27" t="s">
        <v>990</v>
      </c>
      <c r="D269" s="27" t="s">
        <v>43</v>
      </c>
      <c r="E269" s="27" t="s">
        <v>991</v>
      </c>
      <c r="F269" s="27" t="s">
        <v>14</v>
      </c>
      <c r="G269" s="27" t="s">
        <v>14</v>
      </c>
      <c r="H269" s="27" t="s">
        <v>15</v>
      </c>
      <c r="I269" s="27" t="s">
        <v>24</v>
      </c>
      <c r="K269" s="28" t="str">
        <f>IF(B269=IFERROR(VLOOKUP(B269,[1]檳榔計畫填答情形!$A$2:$A$122,1,FALSE),""),"v","")</f>
        <v/>
      </c>
    </row>
    <row r="270" spans="1:11" ht="12.5" x14ac:dyDescent="0.25">
      <c r="A270" s="21">
        <v>45908.596336539355</v>
      </c>
      <c r="B270" s="34" t="s">
        <v>992</v>
      </c>
      <c r="C270" s="23" t="s">
        <v>993</v>
      </c>
      <c r="D270" s="23" t="s">
        <v>43</v>
      </c>
      <c r="E270" s="30" t="s">
        <v>994</v>
      </c>
      <c r="F270" s="23" t="s">
        <v>14</v>
      </c>
      <c r="G270" s="23" t="s">
        <v>14</v>
      </c>
      <c r="H270" s="23" t="s">
        <v>14</v>
      </c>
      <c r="I270" s="23" t="s">
        <v>14</v>
      </c>
      <c r="J270" s="23" t="s">
        <v>16</v>
      </c>
      <c r="K270" s="24" t="str">
        <f>IF(B270=IFERROR(VLOOKUP(B270,[1]檳榔計畫填答情形!$A$2:$A$122,1,FALSE),""),"v","")</f>
        <v/>
      </c>
    </row>
    <row r="271" spans="1:11" ht="12.5" x14ac:dyDescent="0.25">
      <c r="A271" s="25">
        <v>45908.596653773144</v>
      </c>
      <c r="B271" s="34" t="s">
        <v>995</v>
      </c>
      <c r="C271" s="27" t="s">
        <v>996</v>
      </c>
      <c r="D271" s="27" t="s">
        <v>43</v>
      </c>
      <c r="E271" s="27" t="s">
        <v>997</v>
      </c>
      <c r="F271" s="27" t="s">
        <v>14</v>
      </c>
      <c r="G271" s="27" t="s">
        <v>14</v>
      </c>
      <c r="H271" s="27" t="s">
        <v>14</v>
      </c>
      <c r="I271" s="27" t="s">
        <v>14</v>
      </c>
      <c r="J271" s="27" t="s">
        <v>16</v>
      </c>
      <c r="K271" s="28" t="str">
        <f>IF(B271=IFERROR(VLOOKUP(B271,[1]檳榔計畫填答情形!$A$2:$A$122,1,FALSE),""),"v","")</f>
        <v/>
      </c>
    </row>
    <row r="272" spans="1:11" ht="12.5" x14ac:dyDescent="0.25">
      <c r="A272" s="21">
        <v>45908.596995601853</v>
      </c>
      <c r="B272" s="34" t="s">
        <v>998</v>
      </c>
      <c r="C272" s="23" t="s">
        <v>999</v>
      </c>
      <c r="D272" s="23" t="s">
        <v>43</v>
      </c>
      <c r="E272" s="23" t="s">
        <v>1000</v>
      </c>
      <c r="F272" s="23" t="s">
        <v>14</v>
      </c>
      <c r="G272" s="23" t="s">
        <v>14</v>
      </c>
      <c r="H272" s="23" t="s">
        <v>14</v>
      </c>
      <c r="I272" s="23" t="s">
        <v>14</v>
      </c>
      <c r="J272" s="23" t="s">
        <v>16</v>
      </c>
      <c r="K272" s="24" t="str">
        <f>IF(B272=IFERROR(VLOOKUP(B272,[1]檳榔計畫填答情形!$A$2:$A$122,1,FALSE),""),"v","")</f>
        <v/>
      </c>
    </row>
    <row r="273" spans="1:11" ht="12.5" x14ac:dyDescent="0.25">
      <c r="A273" s="25">
        <v>45908.598094444445</v>
      </c>
      <c r="B273" s="34" t="s">
        <v>1001</v>
      </c>
      <c r="C273" s="27" t="s">
        <v>1002</v>
      </c>
      <c r="D273" s="27" t="s">
        <v>43</v>
      </c>
      <c r="E273" s="31" t="s">
        <v>1003</v>
      </c>
      <c r="F273" s="27" t="s">
        <v>14</v>
      </c>
      <c r="G273" s="27" t="s">
        <v>14</v>
      </c>
      <c r="H273" s="27" t="s">
        <v>14</v>
      </c>
      <c r="I273" s="27" t="s">
        <v>14</v>
      </c>
      <c r="J273" s="27" t="s">
        <v>16</v>
      </c>
      <c r="K273" s="28" t="str">
        <f>IF(B273=IFERROR(VLOOKUP(B273,[1]檳榔計畫填答情形!$A$2:$A$122,1,FALSE),""),"v","")</f>
        <v/>
      </c>
    </row>
    <row r="274" spans="1:11" ht="12.5" x14ac:dyDescent="0.25">
      <c r="A274" s="21">
        <v>45908.604413425928</v>
      </c>
      <c r="B274" s="34" t="s">
        <v>1004</v>
      </c>
      <c r="C274" s="23" t="s">
        <v>1005</v>
      </c>
      <c r="D274" s="23" t="s">
        <v>232</v>
      </c>
      <c r="E274" s="30" t="s">
        <v>1006</v>
      </c>
      <c r="F274" s="23" t="s">
        <v>14</v>
      </c>
      <c r="G274" s="23" t="s">
        <v>14</v>
      </c>
      <c r="H274" s="23" t="s">
        <v>14</v>
      </c>
      <c r="I274" s="23" t="s">
        <v>14</v>
      </c>
      <c r="J274" s="23" t="s">
        <v>16</v>
      </c>
      <c r="K274" s="24" t="str">
        <f>IF(B274=IFERROR(VLOOKUP(B274,[1]檳榔計畫填答情形!$A$2:$A$122,1,FALSE),""),"v","")</f>
        <v/>
      </c>
    </row>
    <row r="275" spans="1:11" ht="12.5" x14ac:dyDescent="0.25">
      <c r="A275" s="25">
        <v>45908.606598576385</v>
      </c>
      <c r="B275" s="34" t="s">
        <v>1007</v>
      </c>
      <c r="C275" s="27" t="s">
        <v>1008</v>
      </c>
      <c r="D275" s="27" t="s">
        <v>43</v>
      </c>
      <c r="E275" s="31" t="s">
        <v>1009</v>
      </c>
      <c r="F275" s="27" t="s">
        <v>14</v>
      </c>
      <c r="G275" s="27" t="s">
        <v>14</v>
      </c>
      <c r="H275" s="27" t="s">
        <v>15</v>
      </c>
      <c r="I275" s="27" t="s">
        <v>14</v>
      </c>
      <c r="J275" s="27" t="s">
        <v>16</v>
      </c>
      <c r="K275" s="28" t="str">
        <f>IF(B275=IFERROR(VLOOKUP(B275,[1]檳榔計畫填答情形!$A$2:$A$122,1,FALSE),""),"v","")</f>
        <v/>
      </c>
    </row>
    <row r="276" spans="1:11" ht="12.5" x14ac:dyDescent="0.25">
      <c r="A276" s="21">
        <v>45908.608964791667</v>
      </c>
      <c r="B276" s="34" t="s">
        <v>1010</v>
      </c>
      <c r="C276" s="23" t="s">
        <v>1011</v>
      </c>
      <c r="D276" s="23" t="s">
        <v>43</v>
      </c>
      <c r="E276" s="23" t="s">
        <v>1012</v>
      </c>
      <c r="F276" s="23" t="s">
        <v>14</v>
      </c>
      <c r="G276" s="23" t="s">
        <v>14</v>
      </c>
      <c r="H276" s="23" t="s">
        <v>15</v>
      </c>
      <c r="I276" s="23" t="s">
        <v>24</v>
      </c>
      <c r="K276" s="24" t="str">
        <f>IF(B276=IFERROR(VLOOKUP(B276,[1]檳榔計畫填答情形!$A$2:$A$122,1,FALSE),""),"v","")</f>
        <v/>
      </c>
    </row>
    <row r="277" spans="1:11" ht="12.5" x14ac:dyDescent="0.25">
      <c r="A277" s="25">
        <v>45908.611026377315</v>
      </c>
      <c r="B277" s="34" t="s">
        <v>1013</v>
      </c>
      <c r="C277" s="27" t="s">
        <v>1014</v>
      </c>
      <c r="D277" s="27" t="s">
        <v>43</v>
      </c>
      <c r="E277" s="27" t="s">
        <v>1015</v>
      </c>
      <c r="F277" s="27" t="s">
        <v>14</v>
      </c>
      <c r="G277" s="27" t="s">
        <v>14</v>
      </c>
      <c r="H277" s="27" t="s">
        <v>15</v>
      </c>
      <c r="I277" s="27" t="s">
        <v>24</v>
      </c>
      <c r="K277" s="28" t="str">
        <f>IF(B277=IFERROR(VLOOKUP(B277,[1]檳榔計畫填答情形!$A$2:$A$122,1,FALSE),""),"v","")</f>
        <v/>
      </c>
    </row>
    <row r="278" spans="1:11" ht="12.5" x14ac:dyDescent="0.25">
      <c r="A278" s="21">
        <v>45908.612909166666</v>
      </c>
      <c r="B278" s="34" t="s">
        <v>1016</v>
      </c>
      <c r="C278" s="23" t="s">
        <v>1017</v>
      </c>
      <c r="D278" s="23" t="s">
        <v>232</v>
      </c>
      <c r="E278" s="30" t="s">
        <v>1018</v>
      </c>
      <c r="F278" s="23" t="s">
        <v>14</v>
      </c>
      <c r="G278" s="23" t="s">
        <v>15</v>
      </c>
      <c r="H278" s="23" t="s">
        <v>15</v>
      </c>
      <c r="I278" s="23" t="s">
        <v>14</v>
      </c>
      <c r="J278" s="23" t="s">
        <v>16</v>
      </c>
      <c r="K278" s="24" t="str">
        <f>IF(B278=IFERROR(VLOOKUP(B278,[1]檳榔計畫填答情形!$A$2:$A$122,1,FALSE),""),"v","")</f>
        <v/>
      </c>
    </row>
    <row r="279" spans="1:11" ht="12.5" x14ac:dyDescent="0.25">
      <c r="A279" s="25">
        <v>45908.614916458333</v>
      </c>
      <c r="B279" s="34" t="s">
        <v>1019</v>
      </c>
      <c r="C279" s="27" t="s">
        <v>1020</v>
      </c>
      <c r="D279" s="27" t="s">
        <v>244</v>
      </c>
      <c r="E279" s="27" t="s">
        <v>1021</v>
      </c>
      <c r="F279" s="27" t="s">
        <v>14</v>
      </c>
      <c r="G279" s="27" t="s">
        <v>14</v>
      </c>
      <c r="H279" s="27" t="s">
        <v>15</v>
      </c>
      <c r="I279" s="27" t="s">
        <v>24</v>
      </c>
      <c r="K279" s="28" t="str">
        <f>IF(B279=IFERROR(VLOOKUP(B279,[1]檳榔計畫填答情形!$A$2:$A$122,1,FALSE),""),"v","")</f>
        <v/>
      </c>
    </row>
    <row r="280" spans="1:11" ht="12.5" x14ac:dyDescent="0.25">
      <c r="A280" s="21">
        <v>45908.620671620374</v>
      </c>
      <c r="B280" s="34" t="s">
        <v>1022</v>
      </c>
      <c r="C280" s="23" t="s">
        <v>1023</v>
      </c>
      <c r="D280" s="23" t="s">
        <v>43</v>
      </c>
      <c r="E280" s="30" t="s">
        <v>1024</v>
      </c>
      <c r="F280" s="23" t="s">
        <v>14</v>
      </c>
      <c r="G280" s="23" t="s">
        <v>14</v>
      </c>
      <c r="H280" s="23" t="s">
        <v>14</v>
      </c>
      <c r="I280" s="23" t="s">
        <v>14</v>
      </c>
      <c r="J280" s="23" t="s">
        <v>16</v>
      </c>
      <c r="K280" s="24" t="str">
        <f>IF(B280=IFERROR(VLOOKUP(B280,[1]檳榔計畫填答情形!$A$2:$A$122,1,FALSE),""),"v","")</f>
        <v/>
      </c>
    </row>
    <row r="281" spans="1:11" ht="12.5" x14ac:dyDescent="0.25">
      <c r="A281" s="25">
        <v>45908.621205902775</v>
      </c>
      <c r="B281" s="34" t="s">
        <v>1025</v>
      </c>
      <c r="C281" s="27" t="s">
        <v>1026</v>
      </c>
      <c r="D281" s="27" t="s">
        <v>232</v>
      </c>
      <c r="E281" s="31" t="s">
        <v>1027</v>
      </c>
      <c r="F281" s="27" t="s">
        <v>15</v>
      </c>
      <c r="G281" s="27" t="s">
        <v>15</v>
      </c>
      <c r="H281" s="27" t="s">
        <v>15</v>
      </c>
      <c r="I281" s="27" t="s">
        <v>24</v>
      </c>
      <c r="K281" s="28" t="str">
        <f>IF(B281=IFERROR(VLOOKUP(B281,[1]檳榔計畫填答情形!$A$2:$A$122,1,FALSE),""),"v","")</f>
        <v/>
      </c>
    </row>
    <row r="282" spans="1:11" ht="12.5" x14ac:dyDescent="0.25">
      <c r="A282" s="21">
        <v>45908.623539386579</v>
      </c>
      <c r="B282" s="34" t="s">
        <v>1028</v>
      </c>
      <c r="C282" s="23" t="s">
        <v>1029</v>
      </c>
      <c r="D282" s="23" t="s">
        <v>244</v>
      </c>
      <c r="E282" s="23" t="s">
        <v>1030</v>
      </c>
      <c r="F282" s="23" t="s">
        <v>14</v>
      </c>
      <c r="G282" s="23" t="s">
        <v>14</v>
      </c>
      <c r="H282" s="23" t="s">
        <v>15</v>
      </c>
      <c r="I282" s="23" t="s">
        <v>24</v>
      </c>
      <c r="K282" s="24" t="str">
        <f>IF(B282=IFERROR(VLOOKUP(B282,[1]檳榔計畫填答情形!$A$2:$A$122,1,FALSE),""),"v","")</f>
        <v/>
      </c>
    </row>
    <row r="283" spans="1:11" ht="12.5" x14ac:dyDescent="0.25">
      <c r="A283" s="25">
        <v>45908.6324469213</v>
      </c>
      <c r="B283" s="34" t="s">
        <v>1031</v>
      </c>
      <c r="C283" s="27" t="s">
        <v>1032</v>
      </c>
      <c r="D283" s="27" t="s">
        <v>43</v>
      </c>
      <c r="E283" s="27" t="s">
        <v>1033</v>
      </c>
      <c r="F283" s="27" t="s">
        <v>14</v>
      </c>
      <c r="G283" s="27" t="s">
        <v>14</v>
      </c>
      <c r="H283" s="27" t="s">
        <v>15</v>
      </c>
      <c r="I283" s="27" t="s">
        <v>14</v>
      </c>
      <c r="J283" s="27" t="s">
        <v>16</v>
      </c>
      <c r="K283" s="28" t="str">
        <f>IF(B283=IFERROR(VLOOKUP(B283,[1]檳榔計畫填答情形!$A$2:$A$122,1,FALSE),""),"v","")</f>
        <v/>
      </c>
    </row>
    <row r="284" spans="1:11" ht="12.5" x14ac:dyDescent="0.25">
      <c r="A284" s="21">
        <v>45908.646643749998</v>
      </c>
      <c r="B284" s="34" t="s">
        <v>1034</v>
      </c>
      <c r="C284" s="23" t="s">
        <v>1035</v>
      </c>
      <c r="D284" s="23" t="s">
        <v>232</v>
      </c>
      <c r="E284" s="23" t="s">
        <v>1036</v>
      </c>
      <c r="F284" s="23" t="s">
        <v>15</v>
      </c>
      <c r="G284" s="23" t="s">
        <v>15</v>
      </c>
      <c r="H284" s="23" t="s">
        <v>15</v>
      </c>
      <c r="I284" s="23" t="s">
        <v>14</v>
      </c>
      <c r="J284" s="23" t="s">
        <v>16</v>
      </c>
      <c r="K284" s="24" t="str">
        <f>IF(B284=IFERROR(VLOOKUP(B284,[1]檳榔計畫填答情形!$A$2:$A$122,1,FALSE),""),"v","")</f>
        <v/>
      </c>
    </row>
    <row r="285" spans="1:11" ht="12.5" x14ac:dyDescent="0.25">
      <c r="A285" s="25">
        <v>45908.647978900466</v>
      </c>
      <c r="B285" s="34" t="s">
        <v>1037</v>
      </c>
      <c r="C285" s="27" t="s">
        <v>1038</v>
      </c>
      <c r="D285" s="27" t="s">
        <v>232</v>
      </c>
      <c r="E285" s="27" t="s">
        <v>1039</v>
      </c>
      <c r="F285" s="27" t="s">
        <v>14</v>
      </c>
      <c r="G285" s="27" t="s">
        <v>14</v>
      </c>
      <c r="H285" s="27" t="s">
        <v>15</v>
      </c>
      <c r="I285" s="27" t="s">
        <v>14</v>
      </c>
      <c r="J285" s="27" t="s">
        <v>16</v>
      </c>
      <c r="K285" s="28" t="str">
        <f>IF(B285=IFERROR(VLOOKUP(B285,[1]檳榔計畫填答情形!$A$2:$A$122,1,FALSE),""),"v","")</f>
        <v/>
      </c>
    </row>
    <row r="286" spans="1:11" ht="12.5" x14ac:dyDescent="0.25">
      <c r="A286" s="21">
        <v>45908.648564733798</v>
      </c>
      <c r="B286" s="34" t="s">
        <v>1040</v>
      </c>
      <c r="C286" s="23" t="s">
        <v>1041</v>
      </c>
      <c r="D286" s="23" t="s">
        <v>23</v>
      </c>
      <c r="E286" s="23">
        <v>25261170</v>
      </c>
      <c r="F286" s="23" t="s">
        <v>14</v>
      </c>
      <c r="G286" s="23" t="s">
        <v>14</v>
      </c>
      <c r="H286" s="23" t="s">
        <v>15</v>
      </c>
      <c r="I286" s="23" t="s">
        <v>14</v>
      </c>
      <c r="J286" s="23" t="s">
        <v>16</v>
      </c>
      <c r="K286" s="24" t="str">
        <f>IF(B286=IFERROR(VLOOKUP(B286,[1]檳榔計畫填答情形!$A$2:$A$122,1,FALSE),""),"v","")</f>
        <v/>
      </c>
    </row>
    <row r="287" spans="1:11" ht="12.5" x14ac:dyDescent="0.25">
      <c r="A287" s="25">
        <v>45908.652426145833</v>
      </c>
      <c r="B287" s="34" t="s">
        <v>1042</v>
      </c>
      <c r="C287" s="27" t="s">
        <v>1043</v>
      </c>
      <c r="D287" s="27" t="s">
        <v>232</v>
      </c>
      <c r="E287" s="31" t="s">
        <v>1044</v>
      </c>
      <c r="F287" s="27" t="s">
        <v>14</v>
      </c>
      <c r="G287" s="27" t="s">
        <v>14</v>
      </c>
      <c r="H287" s="27" t="s">
        <v>15</v>
      </c>
      <c r="I287" s="27" t="s">
        <v>24</v>
      </c>
      <c r="K287" s="28" t="str">
        <f>IF(B287=IFERROR(VLOOKUP(B287,[1]檳榔計畫填答情形!$A$2:$A$122,1,FALSE),""),"v","")</f>
        <v/>
      </c>
    </row>
    <row r="288" spans="1:11" ht="12.5" x14ac:dyDescent="0.25">
      <c r="A288" s="21">
        <v>45908.652439953701</v>
      </c>
      <c r="B288" s="34" t="s">
        <v>1045</v>
      </c>
      <c r="C288" s="23" t="s">
        <v>1046</v>
      </c>
      <c r="D288" s="23" t="s">
        <v>232</v>
      </c>
      <c r="E288" s="23" t="s">
        <v>1047</v>
      </c>
      <c r="F288" s="23" t="s">
        <v>14</v>
      </c>
      <c r="G288" s="23" t="s">
        <v>15</v>
      </c>
      <c r="H288" s="23" t="s">
        <v>15</v>
      </c>
      <c r="I288" s="23" t="s">
        <v>14</v>
      </c>
      <c r="J288" s="23" t="s">
        <v>16</v>
      </c>
      <c r="K288" s="24" t="str">
        <f>IF(B288=IFERROR(VLOOKUP(B288,[1]檳榔計畫填答情形!$A$2:$A$122,1,FALSE),""),"v","")</f>
        <v/>
      </c>
    </row>
    <row r="289" spans="1:11" ht="12.5" x14ac:dyDescent="0.25">
      <c r="A289" s="25">
        <v>45908.652649398151</v>
      </c>
      <c r="B289" s="34" t="s">
        <v>433</v>
      </c>
      <c r="C289" s="27" t="s">
        <v>434</v>
      </c>
      <c r="D289" s="27" t="s">
        <v>244</v>
      </c>
      <c r="E289" s="27" t="s">
        <v>435</v>
      </c>
      <c r="F289" s="27" t="s">
        <v>14</v>
      </c>
      <c r="G289" s="27" t="s">
        <v>14</v>
      </c>
      <c r="H289" s="27" t="s">
        <v>14</v>
      </c>
      <c r="I289" s="27" t="s">
        <v>14</v>
      </c>
      <c r="J289" s="27" t="s">
        <v>16</v>
      </c>
      <c r="K289" s="28" t="str">
        <f>IF(B289=IFERROR(VLOOKUP(B289,[1]檳榔計畫填答情形!$A$2:$A$122,1,FALSE),""),"v","")</f>
        <v>v</v>
      </c>
    </row>
    <row r="290" spans="1:11" ht="12.5" x14ac:dyDescent="0.25">
      <c r="A290" s="21">
        <v>45908.654963506946</v>
      </c>
      <c r="B290" s="34" t="s">
        <v>1048</v>
      </c>
      <c r="C290" s="23" t="s">
        <v>1049</v>
      </c>
      <c r="D290" s="23" t="s">
        <v>232</v>
      </c>
      <c r="E290" s="23" t="s">
        <v>1050</v>
      </c>
      <c r="F290" s="23" t="s">
        <v>14</v>
      </c>
      <c r="G290" s="23" t="s">
        <v>15</v>
      </c>
      <c r="H290" s="23" t="s">
        <v>15</v>
      </c>
      <c r="I290" s="23" t="s">
        <v>24</v>
      </c>
      <c r="K290" s="24" t="str">
        <f>IF(B290=IFERROR(VLOOKUP(B290,[1]檳榔計畫填答情形!$A$2:$A$122,1,FALSE),""),"v","")</f>
        <v/>
      </c>
    </row>
    <row r="291" spans="1:11" ht="12.5" x14ac:dyDescent="0.25">
      <c r="A291" s="25">
        <v>45908.682512685184</v>
      </c>
      <c r="B291" s="34" t="s">
        <v>1051</v>
      </c>
      <c r="C291" s="27" t="s">
        <v>1052</v>
      </c>
      <c r="D291" s="27" t="s">
        <v>232</v>
      </c>
      <c r="E291" s="27" t="s">
        <v>1053</v>
      </c>
      <c r="F291" s="27" t="s">
        <v>15</v>
      </c>
      <c r="G291" s="27" t="s">
        <v>15</v>
      </c>
      <c r="H291" s="27" t="s">
        <v>15</v>
      </c>
      <c r="I291" s="27" t="s">
        <v>14</v>
      </c>
      <c r="J291" s="27" t="s">
        <v>16</v>
      </c>
      <c r="K291" s="28" t="str">
        <f>IF(B291=IFERROR(VLOOKUP(B291,[1]檳榔計畫填答情形!$A$2:$A$122,1,FALSE),""),"v","")</f>
        <v/>
      </c>
    </row>
    <row r="292" spans="1:11" ht="12.5" x14ac:dyDescent="0.25">
      <c r="A292" s="21">
        <v>45908.707779189819</v>
      </c>
      <c r="B292" s="34" t="s">
        <v>1054</v>
      </c>
      <c r="C292" s="23" t="s">
        <v>1055</v>
      </c>
      <c r="D292" s="23" t="s">
        <v>212</v>
      </c>
      <c r="E292" s="23" t="s">
        <v>1056</v>
      </c>
      <c r="F292" s="23" t="s">
        <v>14</v>
      </c>
      <c r="G292" s="23" t="s">
        <v>14</v>
      </c>
      <c r="H292" s="23" t="s">
        <v>15</v>
      </c>
      <c r="I292" s="23" t="s">
        <v>14</v>
      </c>
      <c r="J292" s="23" t="s">
        <v>16</v>
      </c>
      <c r="K292" s="24" t="str">
        <f>IF(B292=IFERROR(VLOOKUP(B292,[1]檳榔計畫填答情形!$A$2:$A$122,1,FALSE),""),"v","")</f>
        <v/>
      </c>
    </row>
    <row r="293" spans="1:11" ht="12.5" x14ac:dyDescent="0.25">
      <c r="A293" s="25">
        <v>45908.70851675926</v>
      </c>
      <c r="B293" s="34" t="s">
        <v>1057</v>
      </c>
      <c r="C293" s="27" t="s">
        <v>1058</v>
      </c>
      <c r="D293" s="27" t="s">
        <v>244</v>
      </c>
      <c r="E293" s="27" t="s">
        <v>1059</v>
      </c>
      <c r="F293" s="27" t="s">
        <v>14</v>
      </c>
      <c r="G293" s="27" t="s">
        <v>14</v>
      </c>
      <c r="H293" s="27" t="s">
        <v>15</v>
      </c>
      <c r="I293" s="27" t="s">
        <v>24</v>
      </c>
      <c r="K293" s="28" t="str">
        <f>IF(B293=IFERROR(VLOOKUP(B293,[1]檳榔計畫填答情形!$A$2:$A$122,1,FALSE),""),"v","")</f>
        <v/>
      </c>
    </row>
    <row r="294" spans="1:11" ht="12.5" x14ac:dyDescent="0.25">
      <c r="A294" s="21">
        <v>45908.709691921293</v>
      </c>
      <c r="B294" s="34" t="s">
        <v>1060</v>
      </c>
      <c r="C294" s="23" t="s">
        <v>1061</v>
      </c>
      <c r="D294" s="23" t="s">
        <v>232</v>
      </c>
      <c r="E294" s="30" t="s">
        <v>1062</v>
      </c>
      <c r="F294" s="23" t="s">
        <v>14</v>
      </c>
      <c r="G294" s="23" t="s">
        <v>15</v>
      </c>
      <c r="H294" s="23" t="s">
        <v>14</v>
      </c>
      <c r="I294" s="23" t="s">
        <v>24</v>
      </c>
      <c r="K294" s="24" t="str">
        <f>IF(B294=IFERROR(VLOOKUP(B294,[1]檳榔計畫填答情形!$A$2:$A$122,1,FALSE),""),"v","")</f>
        <v/>
      </c>
    </row>
    <row r="295" spans="1:11" ht="12.5" x14ac:dyDescent="0.25">
      <c r="A295" s="25">
        <v>45908.713300972224</v>
      </c>
      <c r="B295" s="34" t="s">
        <v>1063</v>
      </c>
      <c r="C295" s="27" t="s">
        <v>1064</v>
      </c>
      <c r="D295" s="27" t="s">
        <v>232</v>
      </c>
      <c r="E295" s="27" t="s">
        <v>1065</v>
      </c>
      <c r="F295" s="27" t="s">
        <v>14</v>
      </c>
      <c r="G295" s="27" t="s">
        <v>14</v>
      </c>
      <c r="H295" s="27" t="s">
        <v>15</v>
      </c>
      <c r="I295" s="27" t="s">
        <v>24</v>
      </c>
      <c r="K295" s="28" t="str">
        <f>IF(B295=IFERROR(VLOOKUP(B295,[1]檳榔計畫填答情形!$A$2:$A$122,1,FALSE),""),"v","")</f>
        <v/>
      </c>
    </row>
    <row r="296" spans="1:11" ht="12.5" x14ac:dyDescent="0.25">
      <c r="A296" s="21">
        <v>45908.753138773143</v>
      </c>
      <c r="B296" s="34" t="s">
        <v>1066</v>
      </c>
      <c r="C296" s="23" t="s">
        <v>1067</v>
      </c>
      <c r="D296" s="23" t="s">
        <v>232</v>
      </c>
      <c r="E296" s="23" t="s">
        <v>1068</v>
      </c>
      <c r="F296" s="23" t="s">
        <v>14</v>
      </c>
      <c r="G296" s="23" t="s">
        <v>15</v>
      </c>
      <c r="H296" s="23" t="s">
        <v>14</v>
      </c>
      <c r="I296" s="23" t="s">
        <v>24</v>
      </c>
      <c r="K296" s="24" t="str">
        <f>IF(B296=IFERROR(VLOOKUP(B296,[1]檳榔計畫填答情形!$A$2:$A$122,1,FALSE),""),"v","")</f>
        <v/>
      </c>
    </row>
    <row r="297" spans="1:11" ht="12.5" x14ac:dyDescent="0.25">
      <c r="A297" s="25">
        <v>45908.757358310184</v>
      </c>
      <c r="B297" s="34" t="s">
        <v>1069</v>
      </c>
      <c r="C297" s="27" t="s">
        <v>1070</v>
      </c>
      <c r="D297" s="27" t="s">
        <v>232</v>
      </c>
      <c r="E297" s="31" t="s">
        <v>1071</v>
      </c>
      <c r="F297" s="27" t="s">
        <v>14</v>
      </c>
      <c r="G297" s="27" t="s">
        <v>15</v>
      </c>
      <c r="H297" s="27" t="s">
        <v>15</v>
      </c>
      <c r="I297" s="27" t="s">
        <v>14</v>
      </c>
      <c r="J297" s="27" t="s">
        <v>16</v>
      </c>
      <c r="K297" s="28" t="str">
        <f>IF(B297=IFERROR(VLOOKUP(B297,[1]檳榔計畫填答情形!$A$2:$A$122,1,FALSE),""),"v","")</f>
        <v/>
      </c>
    </row>
    <row r="298" spans="1:11" ht="12.5" x14ac:dyDescent="0.25">
      <c r="A298" s="21">
        <v>45908.761626712963</v>
      </c>
      <c r="B298" s="34" t="s">
        <v>493</v>
      </c>
      <c r="C298" s="23" t="s">
        <v>494</v>
      </c>
      <c r="D298" s="23" t="s">
        <v>232</v>
      </c>
      <c r="E298" s="23" t="s">
        <v>1072</v>
      </c>
      <c r="F298" s="23" t="s">
        <v>14</v>
      </c>
      <c r="G298" s="23" t="s">
        <v>14</v>
      </c>
      <c r="H298" s="23" t="s">
        <v>14</v>
      </c>
      <c r="I298" s="23" t="s">
        <v>24</v>
      </c>
      <c r="K298" s="24" t="str">
        <f>IF(B298=IFERROR(VLOOKUP(B298,[1]檳榔計畫填答情形!$A$2:$A$122,1,FALSE),""),"v","")</f>
        <v>v</v>
      </c>
    </row>
    <row r="299" spans="1:11" ht="12.5" x14ac:dyDescent="0.25">
      <c r="A299" s="25">
        <v>45908.76343846065</v>
      </c>
      <c r="B299" s="34" t="s">
        <v>903</v>
      </c>
      <c r="C299" s="27" t="s">
        <v>904</v>
      </c>
      <c r="D299" s="27" t="s">
        <v>309</v>
      </c>
      <c r="E299" s="27" t="s">
        <v>906</v>
      </c>
      <c r="F299" s="27" t="s">
        <v>14</v>
      </c>
      <c r="G299" s="27" t="s">
        <v>14</v>
      </c>
      <c r="H299" s="27" t="s">
        <v>14</v>
      </c>
      <c r="I299" s="27" t="s">
        <v>24</v>
      </c>
      <c r="K299" s="28" t="str">
        <f>IF(B299=IFERROR(VLOOKUP(B299,[1]檳榔計畫填答情形!$A$2:$A$122,1,FALSE),""),"v","")</f>
        <v/>
      </c>
    </row>
    <row r="300" spans="1:11" ht="12.5" x14ac:dyDescent="0.25">
      <c r="A300" s="21">
        <v>45909.355723287037</v>
      </c>
      <c r="B300" s="34" t="s">
        <v>1073</v>
      </c>
      <c r="C300" s="23" t="s">
        <v>1074</v>
      </c>
      <c r="D300" s="23" t="s">
        <v>23</v>
      </c>
      <c r="E300" s="23" t="s">
        <v>1075</v>
      </c>
      <c r="F300" s="23" t="s">
        <v>14</v>
      </c>
      <c r="G300" s="23" t="s">
        <v>14</v>
      </c>
      <c r="H300" s="23" t="s">
        <v>15</v>
      </c>
      <c r="I300" s="23" t="s">
        <v>24</v>
      </c>
      <c r="K300" s="24" t="str">
        <f>IF(B300=IFERROR(VLOOKUP(B300,[1]檳榔計畫填答情形!$A$2:$A$122,1,FALSE),""),"v","")</f>
        <v/>
      </c>
    </row>
    <row r="301" spans="1:11" ht="12.5" x14ac:dyDescent="0.25">
      <c r="A301" s="25">
        <v>45909.358145949074</v>
      </c>
      <c r="B301" s="34" t="s">
        <v>1076</v>
      </c>
      <c r="C301" s="27" t="s">
        <v>1077</v>
      </c>
      <c r="D301" s="27" t="s">
        <v>212</v>
      </c>
      <c r="E301" s="27" t="s">
        <v>1078</v>
      </c>
      <c r="F301" s="27" t="s">
        <v>14</v>
      </c>
      <c r="G301" s="27" t="s">
        <v>14</v>
      </c>
      <c r="H301" s="27" t="s">
        <v>15</v>
      </c>
      <c r="I301" s="27" t="s">
        <v>14</v>
      </c>
      <c r="J301" s="27" t="s">
        <v>16</v>
      </c>
      <c r="K301" s="28" t="str">
        <f>IF(B301=IFERROR(VLOOKUP(B301,[1]檳榔計畫填答情形!$A$2:$A$122,1,FALSE),""),"v","")</f>
        <v/>
      </c>
    </row>
    <row r="302" spans="1:11" ht="12.5" x14ac:dyDescent="0.25">
      <c r="A302" s="21">
        <v>45909.362070381947</v>
      </c>
      <c r="B302" s="34" t="s">
        <v>1079</v>
      </c>
      <c r="C302" s="23" t="s">
        <v>1080</v>
      </c>
      <c r="D302" s="23" t="s">
        <v>23</v>
      </c>
      <c r="E302" s="23" t="s">
        <v>1081</v>
      </c>
      <c r="F302" s="23" t="s">
        <v>14</v>
      </c>
      <c r="G302" s="23" t="s">
        <v>14</v>
      </c>
      <c r="H302" s="23" t="s">
        <v>15</v>
      </c>
      <c r="I302" s="23" t="s">
        <v>14</v>
      </c>
      <c r="J302" s="23" t="s">
        <v>16</v>
      </c>
      <c r="K302" s="24" t="str">
        <f>IF(B302=IFERROR(VLOOKUP(B302,[1]檳榔計畫填答情形!$A$2:$A$122,1,FALSE),""),"v","")</f>
        <v/>
      </c>
    </row>
    <row r="303" spans="1:11" ht="12.5" x14ac:dyDescent="0.25">
      <c r="A303" s="25">
        <v>45909.374749872688</v>
      </c>
      <c r="B303" s="34" t="s">
        <v>1082</v>
      </c>
      <c r="C303" s="27" t="s">
        <v>1083</v>
      </c>
      <c r="D303" s="27" t="s">
        <v>212</v>
      </c>
      <c r="E303" s="27" t="s">
        <v>1084</v>
      </c>
      <c r="F303" s="27" t="s">
        <v>14</v>
      </c>
      <c r="G303" s="27" t="s">
        <v>14</v>
      </c>
      <c r="H303" s="27" t="s">
        <v>15</v>
      </c>
      <c r="I303" s="27" t="s">
        <v>24</v>
      </c>
      <c r="K303" s="28" t="str">
        <f>IF(B303=IFERROR(VLOOKUP(B303,[1]檳榔計畫填答情形!$A$2:$A$122,1,FALSE),""),"v","")</f>
        <v/>
      </c>
    </row>
    <row r="304" spans="1:11" ht="12.5" x14ac:dyDescent="0.25">
      <c r="A304" s="21">
        <v>45909.382830127317</v>
      </c>
      <c r="B304" s="34" t="s">
        <v>1085</v>
      </c>
      <c r="C304" s="23" t="s">
        <v>1086</v>
      </c>
      <c r="D304" s="23" t="s">
        <v>556</v>
      </c>
      <c r="E304" s="23" t="s">
        <v>1087</v>
      </c>
      <c r="F304" s="23" t="s">
        <v>15</v>
      </c>
      <c r="G304" s="23" t="s">
        <v>14</v>
      </c>
      <c r="H304" s="23" t="s">
        <v>15</v>
      </c>
      <c r="I304" s="23" t="s">
        <v>24</v>
      </c>
      <c r="K304" s="24" t="str">
        <f>IF(B304=IFERROR(VLOOKUP(B304,[1]檳榔計畫填答情形!$A$2:$A$122,1,FALSE),""),"v","")</f>
        <v/>
      </c>
    </row>
    <row r="305" spans="1:11" ht="12.5" x14ac:dyDescent="0.25">
      <c r="A305" s="25">
        <v>45909.394618171296</v>
      </c>
      <c r="B305" s="34" t="s">
        <v>1088</v>
      </c>
      <c r="C305" s="27" t="s">
        <v>1089</v>
      </c>
      <c r="D305" s="27" t="s">
        <v>232</v>
      </c>
      <c r="E305" s="27" t="s">
        <v>1090</v>
      </c>
      <c r="F305" s="27" t="s">
        <v>14</v>
      </c>
      <c r="G305" s="27" t="s">
        <v>14</v>
      </c>
      <c r="H305" s="27" t="s">
        <v>14</v>
      </c>
      <c r="I305" s="27" t="s">
        <v>14</v>
      </c>
      <c r="J305" s="27" t="s">
        <v>16</v>
      </c>
      <c r="K305" s="28" t="str">
        <f>IF(B305=IFERROR(VLOOKUP(B305,[1]檳榔計畫填答情形!$A$2:$A$122,1,FALSE),""),"v","")</f>
        <v/>
      </c>
    </row>
    <row r="306" spans="1:11" ht="12.5" x14ac:dyDescent="0.25">
      <c r="A306" s="21">
        <v>45909.398524780088</v>
      </c>
      <c r="B306" s="34" t="s">
        <v>1091</v>
      </c>
      <c r="C306" s="23" t="s">
        <v>1092</v>
      </c>
      <c r="D306" s="23" t="s">
        <v>174</v>
      </c>
      <c r="E306" s="23" t="s">
        <v>1093</v>
      </c>
      <c r="F306" s="23" t="s">
        <v>14</v>
      </c>
      <c r="G306" s="23" t="s">
        <v>14</v>
      </c>
      <c r="H306" s="23" t="s">
        <v>15</v>
      </c>
      <c r="I306" s="23" t="s">
        <v>14</v>
      </c>
      <c r="J306" s="23" t="s">
        <v>16</v>
      </c>
      <c r="K306" s="24" t="str">
        <f>IF(B306=IFERROR(VLOOKUP(B306,[1]檳榔計畫填答情形!$A$2:$A$122,1,FALSE),""),"v","")</f>
        <v/>
      </c>
    </row>
    <row r="307" spans="1:11" ht="12.5" x14ac:dyDescent="0.25">
      <c r="A307" s="25">
        <v>45909.4051071875</v>
      </c>
      <c r="B307" s="34" t="s">
        <v>1094</v>
      </c>
      <c r="C307" s="27" t="s">
        <v>1095</v>
      </c>
      <c r="D307" s="27" t="s">
        <v>19</v>
      </c>
      <c r="E307" s="27" t="s">
        <v>1096</v>
      </c>
      <c r="F307" s="27" t="s">
        <v>14</v>
      </c>
      <c r="G307" s="27" t="s">
        <v>14</v>
      </c>
      <c r="H307" s="27" t="s">
        <v>15</v>
      </c>
      <c r="I307" s="27" t="s">
        <v>14</v>
      </c>
      <c r="J307" s="27" t="s">
        <v>16</v>
      </c>
      <c r="K307" s="28" t="str">
        <f>IF(B307=IFERROR(VLOOKUP(B307,[1]檳榔計畫填答情形!$A$2:$A$122,1,FALSE),""),"v","")</f>
        <v/>
      </c>
    </row>
    <row r="308" spans="1:11" ht="12.5" x14ac:dyDescent="0.25">
      <c r="A308" s="21">
        <v>45909.408268344909</v>
      </c>
      <c r="B308" s="34" t="s">
        <v>237</v>
      </c>
      <c r="C308" s="23" t="s">
        <v>1097</v>
      </c>
      <c r="D308" s="23" t="s">
        <v>232</v>
      </c>
      <c r="E308" s="23" t="s">
        <v>1098</v>
      </c>
      <c r="F308" s="23" t="s">
        <v>14</v>
      </c>
      <c r="G308" s="23" t="s">
        <v>14</v>
      </c>
      <c r="H308" s="23" t="s">
        <v>15</v>
      </c>
      <c r="I308" s="23" t="s">
        <v>24</v>
      </c>
      <c r="K308" s="24" t="str">
        <f>IF(B308=IFERROR(VLOOKUP(B308,[1]檳榔計畫填答情形!$A$2:$A$122,1,FALSE),""),"v","")</f>
        <v>v</v>
      </c>
    </row>
    <row r="309" spans="1:11" ht="12.5" x14ac:dyDescent="0.25">
      <c r="A309" s="25">
        <v>45909.410322233802</v>
      </c>
      <c r="B309" s="34" t="s">
        <v>1099</v>
      </c>
      <c r="C309" s="27" t="s">
        <v>1100</v>
      </c>
      <c r="D309" s="27" t="s">
        <v>23</v>
      </c>
      <c r="E309" s="27" t="s">
        <v>1101</v>
      </c>
      <c r="F309" s="27" t="s">
        <v>14</v>
      </c>
      <c r="G309" s="27" t="s">
        <v>14</v>
      </c>
      <c r="H309" s="27" t="s">
        <v>15</v>
      </c>
      <c r="I309" s="27" t="s">
        <v>24</v>
      </c>
      <c r="K309" s="28" t="str">
        <f>IF(B309=IFERROR(VLOOKUP(B309,[1]檳榔計畫填答情形!$A$2:$A$122,1,FALSE),""),"v","")</f>
        <v/>
      </c>
    </row>
    <row r="310" spans="1:11" ht="12.5" x14ac:dyDescent="0.25">
      <c r="A310" s="21">
        <v>45909.423936643521</v>
      </c>
      <c r="B310" s="34" t="s">
        <v>1102</v>
      </c>
      <c r="C310" s="23" t="s">
        <v>1103</v>
      </c>
      <c r="D310" s="23" t="s">
        <v>232</v>
      </c>
      <c r="E310" s="23" t="s">
        <v>1104</v>
      </c>
      <c r="F310" s="23" t="s">
        <v>15</v>
      </c>
      <c r="G310" s="23" t="s">
        <v>15</v>
      </c>
      <c r="H310" s="23" t="s">
        <v>15</v>
      </c>
      <c r="I310" s="23" t="s">
        <v>24</v>
      </c>
      <c r="K310" s="24" t="str">
        <f>IF(B310=IFERROR(VLOOKUP(B310,[1]檳榔計畫填答情形!$A$2:$A$122,1,FALSE),""),"v","")</f>
        <v/>
      </c>
    </row>
    <row r="311" spans="1:11" ht="12.5" x14ac:dyDescent="0.25">
      <c r="A311" s="25">
        <v>45909.435277858793</v>
      </c>
      <c r="B311" s="34" t="s">
        <v>1105</v>
      </c>
      <c r="C311" s="27" t="s">
        <v>1106</v>
      </c>
      <c r="D311" s="27" t="s">
        <v>19</v>
      </c>
      <c r="E311" s="31" t="s">
        <v>1107</v>
      </c>
      <c r="F311" s="27" t="s">
        <v>14</v>
      </c>
      <c r="G311" s="27" t="s">
        <v>14</v>
      </c>
      <c r="H311" s="27" t="s">
        <v>14</v>
      </c>
      <c r="I311" s="27" t="s">
        <v>24</v>
      </c>
      <c r="K311" s="28" t="str">
        <f>IF(B311=IFERROR(VLOOKUP(B311,[1]檳榔計畫填答情形!$A$2:$A$122,1,FALSE),""),"v","")</f>
        <v/>
      </c>
    </row>
    <row r="312" spans="1:11" ht="12.5" x14ac:dyDescent="0.25">
      <c r="A312" s="21">
        <v>45909.452812361109</v>
      </c>
      <c r="B312" s="34" t="s">
        <v>1108</v>
      </c>
      <c r="C312" s="23" t="s">
        <v>1109</v>
      </c>
      <c r="D312" s="23" t="s">
        <v>232</v>
      </c>
      <c r="E312" s="23" t="s">
        <v>1110</v>
      </c>
      <c r="F312" s="23" t="s">
        <v>14</v>
      </c>
      <c r="G312" s="23" t="s">
        <v>15</v>
      </c>
      <c r="H312" s="23" t="s">
        <v>15</v>
      </c>
      <c r="I312" s="23" t="s">
        <v>24</v>
      </c>
      <c r="K312" s="24" t="str">
        <f>IF(B312=IFERROR(VLOOKUP(B312,[1]檳榔計畫填答情形!$A$2:$A$122,1,FALSE),""),"v","")</f>
        <v/>
      </c>
    </row>
    <row r="313" spans="1:11" ht="12.5" x14ac:dyDescent="0.25">
      <c r="A313" s="25">
        <v>45909.47415037037</v>
      </c>
      <c r="B313" s="34" t="s">
        <v>1111</v>
      </c>
      <c r="C313" s="27" t="s">
        <v>1112</v>
      </c>
      <c r="D313" s="27" t="s">
        <v>174</v>
      </c>
      <c r="E313" s="27" t="s">
        <v>1113</v>
      </c>
      <c r="F313" s="27" t="s">
        <v>15</v>
      </c>
      <c r="G313" s="27" t="s">
        <v>14</v>
      </c>
      <c r="H313" s="27" t="s">
        <v>15</v>
      </c>
      <c r="I313" s="27" t="s">
        <v>14</v>
      </c>
      <c r="J313" s="27" t="s">
        <v>16</v>
      </c>
      <c r="K313" s="28" t="str">
        <f>IF(B313=IFERROR(VLOOKUP(B313,[1]檳榔計畫填答情形!$A$2:$A$122,1,FALSE),""),"v","")</f>
        <v/>
      </c>
    </row>
    <row r="314" spans="1:11" ht="12.5" x14ac:dyDescent="0.25">
      <c r="A314" s="21">
        <v>45909.477631956019</v>
      </c>
      <c r="B314" s="34" t="s">
        <v>248</v>
      </c>
      <c r="C314" s="23" t="s">
        <v>249</v>
      </c>
      <c r="D314" s="23" t="s">
        <v>244</v>
      </c>
      <c r="E314" s="23" t="s">
        <v>250</v>
      </c>
      <c r="F314" s="23" t="s">
        <v>14</v>
      </c>
      <c r="G314" s="23" t="s">
        <v>14</v>
      </c>
      <c r="H314" s="23" t="s">
        <v>15</v>
      </c>
      <c r="I314" s="23" t="s">
        <v>14</v>
      </c>
      <c r="J314" s="23" t="s">
        <v>97</v>
      </c>
      <c r="K314" s="24" t="str">
        <f>IF(B314=IFERROR(VLOOKUP(B314,[1]檳榔計畫填答情形!$A$2:$A$122,1,FALSE),""),"v","")</f>
        <v>v</v>
      </c>
    </row>
    <row r="315" spans="1:11" ht="12.5" x14ac:dyDescent="0.25">
      <c r="A315" s="25">
        <v>45909.481029375005</v>
      </c>
      <c r="B315" s="34" t="s">
        <v>1114</v>
      </c>
      <c r="C315" s="27" t="s">
        <v>1115</v>
      </c>
      <c r="D315" s="27" t="s">
        <v>232</v>
      </c>
      <c r="E315" s="27" t="s">
        <v>1116</v>
      </c>
      <c r="F315" s="27" t="s">
        <v>14</v>
      </c>
      <c r="G315" s="27" t="s">
        <v>14</v>
      </c>
      <c r="H315" s="27" t="s">
        <v>15</v>
      </c>
      <c r="I315" s="27" t="s">
        <v>14</v>
      </c>
      <c r="J315" s="27" t="s">
        <v>16</v>
      </c>
      <c r="K315" s="28" t="str">
        <f>IF(B315=IFERROR(VLOOKUP(B315,[1]檳榔計畫填答情形!$A$2:$A$122,1,FALSE),""),"v","")</f>
        <v/>
      </c>
    </row>
    <row r="316" spans="1:11" ht="12.5" x14ac:dyDescent="0.25">
      <c r="A316" s="21">
        <v>45909.492372465276</v>
      </c>
      <c r="B316" s="34" t="s">
        <v>1117</v>
      </c>
      <c r="C316" s="23" t="s">
        <v>1118</v>
      </c>
      <c r="D316" s="23" t="s">
        <v>556</v>
      </c>
      <c r="E316" s="23" t="s">
        <v>1119</v>
      </c>
      <c r="F316" s="23" t="s">
        <v>14</v>
      </c>
      <c r="G316" s="23" t="s">
        <v>14</v>
      </c>
      <c r="H316" s="23" t="s">
        <v>15</v>
      </c>
      <c r="I316" s="23" t="s">
        <v>14</v>
      </c>
      <c r="J316" s="23" t="s">
        <v>16</v>
      </c>
      <c r="K316" s="24" t="str">
        <f>IF(B316=IFERROR(VLOOKUP(B316,[1]檳榔計畫填答情形!$A$2:$A$122,1,FALSE),""),"v","")</f>
        <v/>
      </c>
    </row>
    <row r="317" spans="1:11" ht="12.5" x14ac:dyDescent="0.25">
      <c r="A317" s="25">
        <v>45909.50242326389</v>
      </c>
      <c r="B317" s="34" t="s">
        <v>1120</v>
      </c>
      <c r="C317" s="27" t="s">
        <v>1121</v>
      </c>
      <c r="D317" s="27" t="s">
        <v>232</v>
      </c>
      <c r="E317" s="27" t="s">
        <v>1122</v>
      </c>
      <c r="F317" s="27" t="s">
        <v>14</v>
      </c>
      <c r="G317" s="27" t="s">
        <v>14</v>
      </c>
      <c r="H317" s="27" t="s">
        <v>14</v>
      </c>
      <c r="I317" s="27" t="s">
        <v>14</v>
      </c>
      <c r="J317" s="27" t="s">
        <v>16</v>
      </c>
      <c r="K317" s="28" t="str">
        <f>IF(B317=IFERROR(VLOOKUP(B317,[1]檳榔計畫填答情形!$A$2:$A$122,1,FALSE),""),"v","")</f>
        <v/>
      </c>
    </row>
    <row r="318" spans="1:11" ht="12.5" x14ac:dyDescent="0.25">
      <c r="A318" s="21">
        <v>45909.511302592597</v>
      </c>
      <c r="B318" s="34" t="s">
        <v>1123</v>
      </c>
      <c r="C318" s="23" t="s">
        <v>1124</v>
      </c>
      <c r="D318" s="23" t="s">
        <v>309</v>
      </c>
      <c r="E318" s="23" t="s">
        <v>1125</v>
      </c>
      <c r="F318" s="23" t="s">
        <v>14</v>
      </c>
      <c r="G318" s="23" t="s">
        <v>14</v>
      </c>
      <c r="H318" s="23" t="s">
        <v>15</v>
      </c>
      <c r="I318" s="23" t="s">
        <v>14</v>
      </c>
      <c r="J318" s="23" t="s">
        <v>16</v>
      </c>
      <c r="K318" s="24" t="str">
        <f>IF(B318=IFERROR(VLOOKUP(B318,[1]檳榔計畫填答情形!$A$2:$A$122,1,FALSE),""),"v","")</f>
        <v/>
      </c>
    </row>
    <row r="319" spans="1:11" ht="12.5" x14ac:dyDescent="0.25">
      <c r="A319" s="25">
        <v>45909.559476759256</v>
      </c>
      <c r="B319" s="34" t="s">
        <v>1126</v>
      </c>
      <c r="C319" s="27" t="s">
        <v>1127</v>
      </c>
      <c r="D319" s="27" t="s">
        <v>309</v>
      </c>
      <c r="E319" s="31" t="s">
        <v>1128</v>
      </c>
      <c r="F319" s="27" t="s">
        <v>14</v>
      </c>
      <c r="G319" s="27" t="s">
        <v>14</v>
      </c>
      <c r="H319" s="27" t="s">
        <v>15</v>
      </c>
      <c r="I319" s="27" t="s">
        <v>14</v>
      </c>
      <c r="J319" s="27" t="s">
        <v>16</v>
      </c>
      <c r="K319" s="28" t="str">
        <f>IF(B319=IFERROR(VLOOKUP(B319,[1]檳榔計畫填答情形!$A$2:$A$122,1,FALSE),""),"v","")</f>
        <v/>
      </c>
    </row>
    <row r="320" spans="1:11" ht="12.5" x14ac:dyDescent="0.25">
      <c r="A320" s="21">
        <v>45909.583213368052</v>
      </c>
      <c r="B320" s="34" t="s">
        <v>1129</v>
      </c>
      <c r="C320" s="23" t="s">
        <v>1130</v>
      </c>
      <c r="D320" s="23" t="s">
        <v>23</v>
      </c>
      <c r="E320" s="30" t="s">
        <v>1131</v>
      </c>
      <c r="F320" s="23" t="s">
        <v>14</v>
      </c>
      <c r="G320" s="23" t="s">
        <v>14</v>
      </c>
      <c r="H320" s="23" t="s">
        <v>15</v>
      </c>
      <c r="I320" s="23" t="s">
        <v>24</v>
      </c>
      <c r="K320" s="24" t="str">
        <f>IF(B320=IFERROR(VLOOKUP(B320,[1]檳榔計畫填答情形!$A$2:$A$122,1,FALSE),""),"v","")</f>
        <v/>
      </c>
    </row>
    <row r="321" spans="1:11" ht="12.5" x14ac:dyDescent="0.25">
      <c r="A321" s="25">
        <v>45909.585191493054</v>
      </c>
      <c r="B321" s="34" t="s">
        <v>1132</v>
      </c>
      <c r="C321" s="27" t="s">
        <v>1133</v>
      </c>
      <c r="D321" s="27" t="s">
        <v>232</v>
      </c>
      <c r="E321" s="31" t="s">
        <v>1134</v>
      </c>
      <c r="F321" s="27" t="s">
        <v>14</v>
      </c>
      <c r="G321" s="27" t="s">
        <v>15</v>
      </c>
      <c r="H321" s="27" t="s">
        <v>15</v>
      </c>
      <c r="I321" s="27" t="s">
        <v>14</v>
      </c>
      <c r="J321" s="27" t="s">
        <v>16</v>
      </c>
      <c r="K321" s="28" t="str">
        <f>IF(B321=IFERROR(VLOOKUP(B321,[1]檳榔計畫填答情形!$A$2:$A$122,1,FALSE),""),"v","")</f>
        <v/>
      </c>
    </row>
    <row r="322" spans="1:11" ht="12.5" x14ac:dyDescent="0.25">
      <c r="A322" s="21">
        <v>45909.613501087966</v>
      </c>
      <c r="B322" s="34" t="s">
        <v>1135</v>
      </c>
      <c r="C322" s="23" t="s">
        <v>1136</v>
      </c>
      <c r="D322" s="23" t="s">
        <v>232</v>
      </c>
      <c r="E322" s="23" t="s">
        <v>1137</v>
      </c>
      <c r="F322" s="23" t="s">
        <v>14</v>
      </c>
      <c r="G322" s="23" t="s">
        <v>14</v>
      </c>
      <c r="H322" s="23" t="s">
        <v>15</v>
      </c>
      <c r="I322" s="23" t="s">
        <v>24</v>
      </c>
      <c r="K322" s="24" t="str">
        <f>IF(B322=IFERROR(VLOOKUP(B322,[1]檳榔計畫填答情形!$A$2:$A$122,1,FALSE),""),"v","")</f>
        <v/>
      </c>
    </row>
    <row r="323" spans="1:11" ht="12.5" x14ac:dyDescent="0.25">
      <c r="A323" s="25">
        <v>45909.617887233791</v>
      </c>
      <c r="B323" s="34" t="s">
        <v>1138</v>
      </c>
      <c r="C323" s="27" t="s">
        <v>1139</v>
      </c>
      <c r="D323" s="27" t="s">
        <v>100</v>
      </c>
      <c r="E323" s="27" t="s">
        <v>1140</v>
      </c>
      <c r="F323" s="27" t="s">
        <v>14</v>
      </c>
      <c r="G323" s="27" t="s">
        <v>14</v>
      </c>
      <c r="H323" s="27" t="s">
        <v>14</v>
      </c>
      <c r="I323" s="27" t="s">
        <v>14</v>
      </c>
      <c r="J323" s="27" t="s">
        <v>16</v>
      </c>
      <c r="K323" s="28" t="str">
        <f>IF(B323=IFERROR(VLOOKUP(B323,[1]檳榔計畫填答情形!$A$2:$A$122,1,FALSE),""),"v","")</f>
        <v/>
      </c>
    </row>
    <row r="324" spans="1:11" ht="12.5" x14ac:dyDescent="0.25">
      <c r="A324" s="21">
        <v>45909.624662175927</v>
      </c>
      <c r="B324" s="34" t="s">
        <v>1141</v>
      </c>
      <c r="C324" s="23" t="s">
        <v>1142</v>
      </c>
      <c r="D324" s="23" t="s">
        <v>232</v>
      </c>
      <c r="E324" s="23" t="s">
        <v>1143</v>
      </c>
      <c r="F324" s="23" t="s">
        <v>15</v>
      </c>
      <c r="G324" s="23" t="s">
        <v>15</v>
      </c>
      <c r="H324" s="23" t="s">
        <v>15</v>
      </c>
      <c r="I324" s="23" t="s">
        <v>24</v>
      </c>
      <c r="K324" s="24" t="str">
        <f>IF(B324=IFERROR(VLOOKUP(B324,[1]檳榔計畫填答情形!$A$2:$A$122,1,FALSE),""),"v","")</f>
        <v/>
      </c>
    </row>
    <row r="325" spans="1:11" ht="12.5" x14ac:dyDescent="0.25">
      <c r="A325" s="25">
        <v>45909.64247230324</v>
      </c>
      <c r="B325" s="34" t="s">
        <v>1144</v>
      </c>
      <c r="C325" s="27" t="s">
        <v>1145</v>
      </c>
      <c r="D325" s="27" t="s">
        <v>232</v>
      </c>
      <c r="E325" s="27" t="s">
        <v>1146</v>
      </c>
      <c r="F325" s="27" t="s">
        <v>14</v>
      </c>
      <c r="G325" s="27" t="s">
        <v>14</v>
      </c>
      <c r="H325" s="27" t="s">
        <v>15</v>
      </c>
      <c r="I325" s="27" t="s">
        <v>24</v>
      </c>
      <c r="K325" s="28" t="str">
        <f>IF(B325=IFERROR(VLOOKUP(B325,[1]檳榔計畫填答情形!$A$2:$A$122,1,FALSE),""),"v","")</f>
        <v/>
      </c>
    </row>
    <row r="326" spans="1:11" ht="12.5" x14ac:dyDescent="0.25">
      <c r="A326" s="21">
        <v>45909.657133738423</v>
      </c>
      <c r="B326" s="34" t="s">
        <v>1147</v>
      </c>
      <c r="C326" s="23" t="s">
        <v>1148</v>
      </c>
      <c r="D326" s="23" t="s">
        <v>244</v>
      </c>
      <c r="E326" s="23" t="s">
        <v>1149</v>
      </c>
      <c r="F326" s="23" t="s">
        <v>14</v>
      </c>
      <c r="G326" s="23" t="s">
        <v>14</v>
      </c>
      <c r="H326" s="23" t="s">
        <v>15</v>
      </c>
      <c r="I326" s="23" t="s">
        <v>24</v>
      </c>
      <c r="K326" s="24" t="str">
        <f>IF(B326=IFERROR(VLOOKUP(B326,[1]檳榔計畫填答情形!$A$2:$A$122,1,FALSE),""),"v","")</f>
        <v/>
      </c>
    </row>
    <row r="327" spans="1:11" ht="12.5" x14ac:dyDescent="0.25">
      <c r="A327" s="25">
        <v>45909.661714861111</v>
      </c>
      <c r="B327" s="34" t="s">
        <v>1150</v>
      </c>
      <c r="C327" s="27" t="s">
        <v>1151</v>
      </c>
      <c r="D327" s="27" t="s">
        <v>50</v>
      </c>
      <c r="E327" s="27">
        <v>2555</v>
      </c>
      <c r="F327" s="27" t="s">
        <v>14</v>
      </c>
      <c r="G327" s="27" t="s">
        <v>14</v>
      </c>
      <c r="H327" s="27" t="s">
        <v>15</v>
      </c>
      <c r="I327" s="27" t="s">
        <v>14</v>
      </c>
      <c r="J327" s="27" t="s">
        <v>16</v>
      </c>
      <c r="K327" s="28" t="str">
        <f>IF(B327=IFERROR(VLOOKUP(B327,[1]檳榔計畫填答情形!$A$2:$A$122,1,FALSE),""),"v","")</f>
        <v/>
      </c>
    </row>
    <row r="328" spans="1:11" ht="12.5" x14ac:dyDescent="0.25">
      <c r="A328" s="21">
        <v>45909.680698738426</v>
      </c>
      <c r="B328" s="34" t="s">
        <v>1152</v>
      </c>
      <c r="C328" s="23" t="s">
        <v>1153</v>
      </c>
      <c r="D328" s="23" t="s">
        <v>430</v>
      </c>
      <c r="E328" s="23" t="s">
        <v>1154</v>
      </c>
      <c r="F328" s="23" t="s">
        <v>14</v>
      </c>
      <c r="G328" s="23" t="s">
        <v>14</v>
      </c>
      <c r="H328" s="23" t="s">
        <v>15</v>
      </c>
      <c r="I328" s="23" t="s">
        <v>24</v>
      </c>
      <c r="K328" s="24" t="str">
        <f>IF(B328=IFERROR(VLOOKUP(B328,[1]檳榔計畫填答情形!$A$2:$A$122,1,FALSE),""),"v","")</f>
        <v/>
      </c>
    </row>
    <row r="329" spans="1:11" ht="12.5" x14ac:dyDescent="0.25">
      <c r="A329" s="25">
        <v>45909.681909131948</v>
      </c>
      <c r="B329" s="34" t="s">
        <v>1155</v>
      </c>
      <c r="C329" s="27" t="s">
        <v>1156</v>
      </c>
      <c r="D329" s="27" t="s">
        <v>309</v>
      </c>
      <c r="E329" s="31" t="s">
        <v>1157</v>
      </c>
      <c r="F329" s="27" t="s">
        <v>14</v>
      </c>
      <c r="G329" s="27" t="s">
        <v>14</v>
      </c>
      <c r="H329" s="27" t="s">
        <v>15</v>
      </c>
      <c r="I329" s="27" t="s">
        <v>14</v>
      </c>
      <c r="J329" s="27" t="s">
        <v>16</v>
      </c>
      <c r="K329" s="28" t="str">
        <f>IF(B329=IFERROR(VLOOKUP(B329,[1]檳榔計畫填答情形!$A$2:$A$122,1,FALSE),""),"v","")</f>
        <v/>
      </c>
    </row>
    <row r="330" spans="1:11" ht="12.5" x14ac:dyDescent="0.25">
      <c r="A330" s="21">
        <v>45909.690333761573</v>
      </c>
      <c r="B330" s="34" t="s">
        <v>511</v>
      </c>
      <c r="C330" s="23" t="s">
        <v>528</v>
      </c>
      <c r="D330" s="23" t="s">
        <v>232</v>
      </c>
      <c r="E330" s="23" t="s">
        <v>1158</v>
      </c>
      <c r="F330" s="23" t="s">
        <v>14</v>
      </c>
      <c r="G330" s="23" t="s">
        <v>14</v>
      </c>
      <c r="H330" s="23" t="s">
        <v>15</v>
      </c>
      <c r="I330" s="23" t="s">
        <v>14</v>
      </c>
      <c r="J330" s="23" t="s">
        <v>16</v>
      </c>
      <c r="K330" s="24" t="str">
        <f>IF(B330=IFERROR(VLOOKUP(B330,[1]檳榔計畫填答情形!$A$2:$A$122,1,FALSE),""),"v","")</f>
        <v>v</v>
      </c>
    </row>
    <row r="331" spans="1:11" ht="12.5" x14ac:dyDescent="0.25">
      <c r="A331" s="25">
        <v>45909.814959502313</v>
      </c>
      <c r="B331" s="34" t="s">
        <v>1159</v>
      </c>
      <c r="C331" s="27" t="s">
        <v>1160</v>
      </c>
      <c r="D331" s="27" t="s">
        <v>232</v>
      </c>
      <c r="E331" s="27" t="s">
        <v>1161</v>
      </c>
      <c r="F331" s="27" t="s">
        <v>14</v>
      </c>
      <c r="G331" s="27" t="s">
        <v>15</v>
      </c>
      <c r="H331" s="27" t="s">
        <v>15</v>
      </c>
      <c r="I331" s="27" t="s">
        <v>14</v>
      </c>
      <c r="J331" s="27" t="s">
        <v>16</v>
      </c>
      <c r="K331" s="28" t="str">
        <f>IF(B331=IFERROR(VLOOKUP(B331,[1]檳榔計畫填答情形!$A$2:$A$122,1,FALSE),""),"v","")</f>
        <v/>
      </c>
    </row>
    <row r="332" spans="1:11" ht="12.5" x14ac:dyDescent="0.25">
      <c r="A332" s="21">
        <v>45910.349252233791</v>
      </c>
      <c r="B332" s="34" t="s">
        <v>1162</v>
      </c>
      <c r="C332" s="23" t="s">
        <v>1163</v>
      </c>
      <c r="D332" s="23" t="s">
        <v>212</v>
      </c>
      <c r="E332" s="23" t="s">
        <v>1164</v>
      </c>
      <c r="F332" s="23" t="s">
        <v>14</v>
      </c>
      <c r="G332" s="23" t="s">
        <v>14</v>
      </c>
      <c r="H332" s="23" t="s">
        <v>15</v>
      </c>
      <c r="I332" s="23" t="s">
        <v>14</v>
      </c>
      <c r="J332" s="23" t="s">
        <v>16</v>
      </c>
      <c r="K332" s="24" t="str">
        <f>IF(B332=IFERROR(VLOOKUP(B332,[1]檳榔計畫填答情形!$A$2:$A$122,1,FALSE),""),"v","")</f>
        <v/>
      </c>
    </row>
    <row r="333" spans="1:11" ht="12.5" x14ac:dyDescent="0.25">
      <c r="A333" s="25">
        <v>45910.351251631946</v>
      </c>
      <c r="B333" s="34" t="s">
        <v>1165</v>
      </c>
      <c r="C333" s="27" t="s">
        <v>1166</v>
      </c>
      <c r="D333" s="27" t="s">
        <v>100</v>
      </c>
      <c r="E333" s="27" t="s">
        <v>1167</v>
      </c>
      <c r="F333" s="27" t="s">
        <v>14</v>
      </c>
      <c r="G333" s="27" t="s">
        <v>14</v>
      </c>
      <c r="H333" s="27" t="s">
        <v>15</v>
      </c>
      <c r="I333" s="27" t="s">
        <v>14</v>
      </c>
      <c r="J333" s="27" t="s">
        <v>16</v>
      </c>
      <c r="K333" s="28" t="str">
        <f>IF(B333=IFERROR(VLOOKUP(B333,[1]檳榔計畫填答情形!$A$2:$A$122,1,FALSE),""),"v","")</f>
        <v/>
      </c>
    </row>
    <row r="334" spans="1:11" ht="12.5" x14ac:dyDescent="0.25">
      <c r="A334" s="21">
        <v>45910.380817118057</v>
      </c>
      <c r="B334" s="34" t="s">
        <v>1168</v>
      </c>
      <c r="C334" s="23" t="s">
        <v>1169</v>
      </c>
      <c r="D334" s="23" t="s">
        <v>212</v>
      </c>
      <c r="E334" s="23" t="s">
        <v>1170</v>
      </c>
      <c r="F334" s="23" t="s">
        <v>14</v>
      </c>
      <c r="G334" s="23" t="s">
        <v>14</v>
      </c>
      <c r="H334" s="23" t="s">
        <v>15</v>
      </c>
      <c r="I334" s="23" t="s">
        <v>24</v>
      </c>
      <c r="K334" s="24" t="str">
        <f>IF(B334=IFERROR(VLOOKUP(B334,[1]檳榔計畫填答情形!$A$2:$A$122,1,FALSE),""),"v","")</f>
        <v/>
      </c>
    </row>
    <row r="335" spans="1:11" ht="12.5" x14ac:dyDescent="0.25">
      <c r="A335" s="25">
        <v>45910.399082326388</v>
      </c>
      <c r="B335" s="34" t="s">
        <v>1171</v>
      </c>
      <c r="C335" s="27" t="s">
        <v>1172</v>
      </c>
      <c r="D335" s="27" t="s">
        <v>232</v>
      </c>
      <c r="E335" s="27" t="s">
        <v>1173</v>
      </c>
      <c r="F335" s="27" t="s">
        <v>14</v>
      </c>
      <c r="G335" s="27" t="s">
        <v>15</v>
      </c>
      <c r="H335" s="27" t="s">
        <v>14</v>
      </c>
      <c r="I335" s="27" t="s">
        <v>14</v>
      </c>
      <c r="J335" s="27" t="s">
        <v>16</v>
      </c>
      <c r="K335" s="28" t="str">
        <f>IF(B335=IFERROR(VLOOKUP(B335,[1]檳榔計畫填答情形!$A$2:$A$122,1,FALSE),""),"v","")</f>
        <v/>
      </c>
    </row>
    <row r="336" spans="1:11" ht="12.5" x14ac:dyDescent="0.25">
      <c r="A336" s="21">
        <v>45910.417365624999</v>
      </c>
      <c r="B336" s="34" t="s">
        <v>1174</v>
      </c>
      <c r="C336" s="23" t="s">
        <v>1175</v>
      </c>
      <c r="D336" s="23" t="s">
        <v>344</v>
      </c>
      <c r="E336" s="23" t="s">
        <v>1176</v>
      </c>
      <c r="F336" s="23" t="s">
        <v>14</v>
      </c>
      <c r="G336" s="23" t="s">
        <v>14</v>
      </c>
      <c r="H336" s="23" t="s">
        <v>15</v>
      </c>
      <c r="I336" s="23" t="s">
        <v>24</v>
      </c>
      <c r="K336" s="24" t="str">
        <f>IF(B336=IFERROR(VLOOKUP(B336,[1]檳榔計畫填答情形!$A$2:$A$122,1,FALSE),""),"v","")</f>
        <v/>
      </c>
    </row>
    <row r="337" spans="1:11" ht="12.5" x14ac:dyDescent="0.25">
      <c r="A337" s="25">
        <v>45910.429256932868</v>
      </c>
      <c r="B337" s="34" t="s">
        <v>1177</v>
      </c>
      <c r="C337" s="27" t="s">
        <v>1178</v>
      </c>
      <c r="D337" s="27" t="s">
        <v>244</v>
      </c>
      <c r="E337" s="27" t="s">
        <v>1179</v>
      </c>
      <c r="F337" s="27" t="s">
        <v>14</v>
      </c>
      <c r="G337" s="27" t="s">
        <v>14</v>
      </c>
      <c r="H337" s="27" t="s">
        <v>15</v>
      </c>
      <c r="I337" s="27" t="s">
        <v>24</v>
      </c>
      <c r="K337" s="28" t="str">
        <f>IF(B337=IFERROR(VLOOKUP(B337,[1]檳榔計畫填答情形!$A$2:$A$122,1,FALSE),""),"v","")</f>
        <v/>
      </c>
    </row>
    <row r="338" spans="1:11" ht="12.5" x14ac:dyDescent="0.25">
      <c r="A338" s="21">
        <v>45910.429838969911</v>
      </c>
      <c r="B338" s="34" t="s">
        <v>1180</v>
      </c>
      <c r="C338" s="23" t="s">
        <v>1181</v>
      </c>
      <c r="D338" s="23" t="s">
        <v>232</v>
      </c>
      <c r="E338" s="23" t="s">
        <v>1182</v>
      </c>
      <c r="F338" s="23" t="s">
        <v>14</v>
      </c>
      <c r="G338" s="23" t="s">
        <v>14</v>
      </c>
      <c r="H338" s="23" t="s">
        <v>15</v>
      </c>
      <c r="I338" s="23" t="s">
        <v>14</v>
      </c>
      <c r="J338" s="23" t="s">
        <v>16</v>
      </c>
      <c r="K338" s="24" t="str">
        <f>IF(B338=IFERROR(VLOOKUP(B338,[1]檳榔計畫填答情形!$A$2:$A$122,1,FALSE),""),"v","")</f>
        <v/>
      </c>
    </row>
    <row r="339" spans="1:11" ht="12.5" x14ac:dyDescent="0.25">
      <c r="A339" s="25">
        <v>45910.438405034722</v>
      </c>
      <c r="B339" s="34" t="s">
        <v>457</v>
      </c>
      <c r="C339" s="27" t="s">
        <v>458</v>
      </c>
      <c r="D339" s="27" t="s">
        <v>232</v>
      </c>
      <c r="E339" s="27" t="s">
        <v>1183</v>
      </c>
      <c r="F339" s="27" t="s">
        <v>14</v>
      </c>
      <c r="G339" s="27" t="s">
        <v>14</v>
      </c>
      <c r="H339" s="27" t="s">
        <v>14</v>
      </c>
      <c r="I339" s="27" t="s">
        <v>14</v>
      </c>
      <c r="J339" s="27" t="s">
        <v>16</v>
      </c>
      <c r="K339" s="28" t="str">
        <f>IF(B339=IFERROR(VLOOKUP(B339,[1]檳榔計畫填答情形!$A$2:$A$122,1,FALSE),""),"v","")</f>
        <v>v</v>
      </c>
    </row>
    <row r="340" spans="1:11" ht="12.5" x14ac:dyDescent="0.25">
      <c r="A340" s="21">
        <v>45910.465782060186</v>
      </c>
      <c r="B340" s="34" t="s">
        <v>1184</v>
      </c>
      <c r="C340" s="23" t="s">
        <v>1185</v>
      </c>
      <c r="D340" s="23" t="s">
        <v>100</v>
      </c>
      <c r="E340" s="23" t="s">
        <v>1186</v>
      </c>
      <c r="F340" s="23" t="s">
        <v>14</v>
      </c>
      <c r="G340" s="23" t="s">
        <v>14</v>
      </c>
      <c r="H340" s="23" t="s">
        <v>15</v>
      </c>
      <c r="I340" s="23" t="s">
        <v>24</v>
      </c>
      <c r="K340" s="24" t="str">
        <f>IF(B340=IFERROR(VLOOKUP(B340,[1]檳榔計畫填答情形!$A$2:$A$122,1,FALSE),""),"v","")</f>
        <v/>
      </c>
    </row>
    <row r="341" spans="1:11" ht="12.5" x14ac:dyDescent="0.25">
      <c r="A341" s="25">
        <v>45910.466638298611</v>
      </c>
      <c r="B341" s="34" t="s">
        <v>1187</v>
      </c>
      <c r="C341" s="27" t="s">
        <v>1188</v>
      </c>
      <c r="D341" s="27" t="s">
        <v>232</v>
      </c>
      <c r="E341" s="31" t="s">
        <v>1189</v>
      </c>
      <c r="F341" s="27" t="s">
        <v>14</v>
      </c>
      <c r="G341" s="27" t="s">
        <v>15</v>
      </c>
      <c r="H341" s="27" t="s">
        <v>15</v>
      </c>
      <c r="I341" s="27" t="s">
        <v>24</v>
      </c>
      <c r="K341" s="28" t="str">
        <f>IF(B341=IFERROR(VLOOKUP(B341,[1]檳榔計畫填答情形!$A$2:$A$122,1,FALSE),""),"v","")</f>
        <v/>
      </c>
    </row>
    <row r="342" spans="1:11" ht="12.5" x14ac:dyDescent="0.25">
      <c r="A342" s="21">
        <v>45910.476878171292</v>
      </c>
      <c r="B342" s="34" t="s">
        <v>1190</v>
      </c>
      <c r="C342" s="23" t="s">
        <v>1191</v>
      </c>
      <c r="D342" s="23" t="s">
        <v>174</v>
      </c>
      <c r="E342" s="23" t="s">
        <v>1192</v>
      </c>
      <c r="F342" s="23" t="s">
        <v>15</v>
      </c>
      <c r="G342" s="23" t="s">
        <v>15</v>
      </c>
      <c r="H342" s="23" t="s">
        <v>15</v>
      </c>
      <c r="I342" s="23" t="s">
        <v>14</v>
      </c>
      <c r="J342" s="23" t="s">
        <v>16</v>
      </c>
      <c r="K342" s="24" t="str">
        <f>IF(B342=IFERROR(VLOOKUP(B342,[1]檳榔計畫填答情形!$A$2:$A$122,1,FALSE),""),"v","")</f>
        <v/>
      </c>
    </row>
    <row r="343" spans="1:11" ht="12.5" x14ac:dyDescent="0.25">
      <c r="A343" s="25">
        <v>45910.491710752314</v>
      </c>
      <c r="B343" s="34" t="s">
        <v>1193</v>
      </c>
      <c r="C343" s="27" t="s">
        <v>1194</v>
      </c>
      <c r="D343" s="27" t="s">
        <v>100</v>
      </c>
      <c r="E343" s="27" t="s">
        <v>1195</v>
      </c>
      <c r="F343" s="27" t="s">
        <v>15</v>
      </c>
      <c r="G343" s="27" t="s">
        <v>14</v>
      </c>
      <c r="H343" s="27" t="s">
        <v>15</v>
      </c>
      <c r="I343" s="27" t="s">
        <v>24</v>
      </c>
      <c r="K343" s="28" t="str">
        <f>IF(B343=IFERROR(VLOOKUP(B343,[1]檳榔計畫填答情形!$A$2:$A$122,1,FALSE),""),"v","")</f>
        <v/>
      </c>
    </row>
    <row r="344" spans="1:11" ht="12.5" x14ac:dyDescent="0.25">
      <c r="A344" s="21">
        <v>45910.493560671297</v>
      </c>
      <c r="B344" s="34" t="s">
        <v>1196</v>
      </c>
      <c r="C344" s="23" t="s">
        <v>1197</v>
      </c>
      <c r="D344" s="23" t="s">
        <v>50</v>
      </c>
      <c r="E344" s="23" t="s">
        <v>1198</v>
      </c>
      <c r="F344" s="23" t="s">
        <v>14</v>
      </c>
      <c r="G344" s="23" t="s">
        <v>14</v>
      </c>
      <c r="H344" s="23" t="s">
        <v>15</v>
      </c>
      <c r="I344" s="23" t="s">
        <v>14</v>
      </c>
      <c r="J344" s="23" t="s">
        <v>97</v>
      </c>
      <c r="K344" s="24" t="str">
        <f>IF(B344=IFERROR(VLOOKUP(B344,[1]檳榔計畫填答情形!$A$2:$A$122,1,FALSE),""),"v","")</f>
        <v/>
      </c>
    </row>
    <row r="345" spans="1:11" ht="12.5" x14ac:dyDescent="0.25">
      <c r="A345" s="25">
        <v>45910.546163935185</v>
      </c>
      <c r="B345" s="34" t="s">
        <v>1199</v>
      </c>
      <c r="C345" s="27" t="s">
        <v>1200</v>
      </c>
      <c r="D345" s="27" t="s">
        <v>43</v>
      </c>
      <c r="E345" s="27" t="s">
        <v>1201</v>
      </c>
      <c r="F345" s="27" t="s">
        <v>14</v>
      </c>
      <c r="G345" s="27" t="s">
        <v>14</v>
      </c>
      <c r="H345" s="27" t="s">
        <v>15</v>
      </c>
      <c r="I345" s="27" t="s">
        <v>24</v>
      </c>
      <c r="K345" s="28" t="str">
        <f>IF(B345=IFERROR(VLOOKUP(B345,[1]檳榔計畫填答情形!$A$2:$A$122,1,FALSE),""),"v","")</f>
        <v/>
      </c>
    </row>
    <row r="346" spans="1:11" ht="12.5" x14ac:dyDescent="0.25">
      <c r="A346" s="21">
        <v>45910.637479004625</v>
      </c>
      <c r="B346" s="34" t="s">
        <v>1202</v>
      </c>
      <c r="C346" s="23" t="s">
        <v>1203</v>
      </c>
      <c r="D346" s="23" t="s">
        <v>430</v>
      </c>
      <c r="E346" s="23" t="s">
        <v>1204</v>
      </c>
      <c r="F346" s="23" t="s">
        <v>14</v>
      </c>
      <c r="G346" s="23" t="s">
        <v>14</v>
      </c>
      <c r="H346" s="23" t="s">
        <v>15</v>
      </c>
      <c r="I346" s="23" t="s">
        <v>14</v>
      </c>
      <c r="J346" s="23" t="s">
        <v>16</v>
      </c>
      <c r="K346" s="24" t="str">
        <f>IF(B346=IFERROR(VLOOKUP(B346,[1]檳榔計畫填答情形!$A$2:$A$122,1,FALSE),""),"v","")</f>
        <v/>
      </c>
    </row>
    <row r="347" spans="1:11" ht="12.5" x14ac:dyDescent="0.25">
      <c r="A347" s="25">
        <v>45910.640046967594</v>
      </c>
      <c r="B347" s="34" t="s">
        <v>1205</v>
      </c>
      <c r="C347" s="27" t="s">
        <v>1206</v>
      </c>
      <c r="D347" s="27" t="s">
        <v>212</v>
      </c>
      <c r="E347" s="27" t="s">
        <v>1207</v>
      </c>
      <c r="F347" s="27" t="s">
        <v>14</v>
      </c>
      <c r="G347" s="27" t="s">
        <v>14</v>
      </c>
      <c r="H347" s="27" t="s">
        <v>15</v>
      </c>
      <c r="I347" s="27" t="s">
        <v>14</v>
      </c>
      <c r="J347" s="27" t="s">
        <v>16</v>
      </c>
      <c r="K347" s="28" t="str">
        <f>IF(B347=IFERROR(VLOOKUP(B347,[1]檳榔計畫填答情形!$A$2:$A$122,1,FALSE),""),"v","")</f>
        <v/>
      </c>
    </row>
    <row r="348" spans="1:11" ht="12.5" x14ac:dyDescent="0.25">
      <c r="A348" s="21">
        <v>45910.672198206019</v>
      </c>
      <c r="B348" s="34" t="s">
        <v>1208</v>
      </c>
      <c r="C348" s="23" t="s">
        <v>1209</v>
      </c>
      <c r="D348" s="23" t="s">
        <v>430</v>
      </c>
      <c r="E348" s="23" t="s">
        <v>1210</v>
      </c>
      <c r="F348" s="23" t="s">
        <v>14</v>
      </c>
      <c r="G348" s="23" t="s">
        <v>14</v>
      </c>
      <c r="H348" s="23" t="s">
        <v>14</v>
      </c>
      <c r="I348" s="23" t="s">
        <v>14</v>
      </c>
      <c r="J348" s="23" t="s">
        <v>16</v>
      </c>
      <c r="K348" s="24" t="str">
        <f>IF(B348=IFERROR(VLOOKUP(B348,[1]檳榔計畫填答情形!$A$2:$A$122,1,FALSE),""),"v","")</f>
        <v/>
      </c>
    </row>
    <row r="349" spans="1:11" ht="12.5" x14ac:dyDescent="0.25">
      <c r="A349" s="25">
        <v>45910.67385309028</v>
      </c>
      <c r="B349" s="34" t="s">
        <v>1211</v>
      </c>
      <c r="C349" s="27" t="s">
        <v>1212</v>
      </c>
      <c r="D349" s="27" t="s">
        <v>100</v>
      </c>
      <c r="E349" s="27" t="s">
        <v>1213</v>
      </c>
      <c r="F349" s="27" t="s">
        <v>14</v>
      </c>
      <c r="G349" s="27" t="s">
        <v>14</v>
      </c>
      <c r="H349" s="27" t="s">
        <v>15</v>
      </c>
      <c r="I349" s="27" t="s">
        <v>24</v>
      </c>
      <c r="K349" s="28" t="str">
        <f>IF(B349=IFERROR(VLOOKUP(B349,[1]檳榔計畫填答情形!$A$2:$A$122,1,FALSE),""),"v","")</f>
        <v/>
      </c>
    </row>
    <row r="350" spans="1:11" ht="12.5" x14ac:dyDescent="0.25">
      <c r="A350" s="21">
        <v>45910.675133182871</v>
      </c>
      <c r="B350" s="34" t="s">
        <v>1214</v>
      </c>
      <c r="C350" s="23" t="s">
        <v>1215</v>
      </c>
      <c r="D350" s="23" t="s">
        <v>232</v>
      </c>
      <c r="E350" s="23" t="s">
        <v>1216</v>
      </c>
      <c r="F350" s="23" t="s">
        <v>15</v>
      </c>
      <c r="G350" s="23" t="s">
        <v>15</v>
      </c>
      <c r="H350" s="23" t="s">
        <v>15</v>
      </c>
      <c r="I350" s="23" t="s">
        <v>24</v>
      </c>
      <c r="K350" s="24" t="str">
        <f>IF(B350=IFERROR(VLOOKUP(B350,[1]檳榔計畫填答情形!$A$2:$A$122,1,FALSE),""),"v","")</f>
        <v/>
      </c>
    </row>
    <row r="351" spans="1:11" ht="12.5" x14ac:dyDescent="0.25">
      <c r="A351" s="25">
        <v>45910.67848052083</v>
      </c>
      <c r="B351" s="34" t="s">
        <v>1217</v>
      </c>
      <c r="C351" s="27" t="s">
        <v>1218</v>
      </c>
      <c r="D351" s="27" t="s">
        <v>344</v>
      </c>
      <c r="E351" s="27" t="s">
        <v>1219</v>
      </c>
      <c r="F351" s="27" t="s">
        <v>14</v>
      </c>
      <c r="G351" s="27" t="s">
        <v>14</v>
      </c>
      <c r="H351" s="27" t="s">
        <v>15</v>
      </c>
      <c r="I351" s="27" t="s">
        <v>14</v>
      </c>
      <c r="J351" s="27" t="s">
        <v>16</v>
      </c>
      <c r="K351" s="28" t="str">
        <f>IF(B351=IFERROR(VLOOKUP(B351,[1]檳榔計畫填答情形!$A$2:$A$122,1,FALSE),""),"v","")</f>
        <v/>
      </c>
    </row>
    <row r="352" spans="1:11" ht="12.5" x14ac:dyDescent="0.25">
      <c r="A352" s="21">
        <v>45910.690339594905</v>
      </c>
      <c r="B352" s="34" t="s">
        <v>1220</v>
      </c>
      <c r="C352" s="23" t="s">
        <v>1221</v>
      </c>
      <c r="D352" s="23" t="s">
        <v>430</v>
      </c>
      <c r="E352" s="23" t="s">
        <v>1222</v>
      </c>
      <c r="F352" s="23" t="s">
        <v>14</v>
      </c>
      <c r="G352" s="23" t="s">
        <v>14</v>
      </c>
      <c r="H352" s="23" t="s">
        <v>15</v>
      </c>
      <c r="I352" s="23" t="s">
        <v>14</v>
      </c>
      <c r="J352" s="23" t="s">
        <v>16</v>
      </c>
      <c r="K352" s="24" t="str">
        <f>IF(B352=IFERROR(VLOOKUP(B352,[1]檳榔計畫填答情形!$A$2:$A$122,1,FALSE),""),"v","")</f>
        <v/>
      </c>
    </row>
    <row r="353" spans="1:11" ht="12.5" x14ac:dyDescent="0.25">
      <c r="A353" s="25">
        <v>45910.883120046296</v>
      </c>
      <c r="B353" s="34" t="s">
        <v>1223</v>
      </c>
      <c r="C353" s="27" t="s">
        <v>1224</v>
      </c>
      <c r="D353" s="27" t="s">
        <v>232</v>
      </c>
      <c r="E353" s="27" t="s">
        <v>1225</v>
      </c>
      <c r="F353" s="27" t="s">
        <v>14</v>
      </c>
      <c r="G353" s="27" t="s">
        <v>15</v>
      </c>
      <c r="H353" s="27" t="s">
        <v>15</v>
      </c>
      <c r="I353" s="27" t="s">
        <v>24</v>
      </c>
      <c r="K353" s="28" t="str">
        <f>IF(B353=IFERROR(VLOOKUP(B353,[1]檳榔計畫填答情形!$A$2:$A$122,1,FALSE),""),"v","")</f>
        <v/>
      </c>
    </row>
    <row r="354" spans="1:11" ht="12.5" x14ac:dyDescent="0.25">
      <c r="A354" s="21">
        <v>45910.923553263885</v>
      </c>
      <c r="B354" s="34" t="s">
        <v>1226</v>
      </c>
      <c r="C354" s="23" t="s">
        <v>1227</v>
      </c>
      <c r="D354" s="23" t="s">
        <v>100</v>
      </c>
      <c r="E354" s="23" t="s">
        <v>1228</v>
      </c>
      <c r="F354" s="23" t="s">
        <v>14</v>
      </c>
      <c r="G354" s="23" t="s">
        <v>14</v>
      </c>
      <c r="H354" s="23" t="s">
        <v>15</v>
      </c>
      <c r="I354" s="23" t="s">
        <v>24</v>
      </c>
      <c r="K354" s="24" t="str">
        <f>IF(B354=IFERROR(VLOOKUP(B354,[1]檳榔計畫填答情形!$A$2:$A$122,1,FALSE),""),"v","")</f>
        <v/>
      </c>
    </row>
    <row r="355" spans="1:11" ht="12.5" x14ac:dyDescent="0.25">
      <c r="A355" s="25">
        <v>45911.412375381944</v>
      </c>
      <c r="B355" s="34" t="s">
        <v>1229</v>
      </c>
      <c r="C355" s="27" t="s">
        <v>1230</v>
      </c>
      <c r="D355" s="27" t="s">
        <v>232</v>
      </c>
      <c r="E355" s="27" t="s">
        <v>1231</v>
      </c>
      <c r="F355" s="27" t="s">
        <v>15</v>
      </c>
      <c r="G355" s="27" t="s">
        <v>15</v>
      </c>
      <c r="H355" s="27" t="s">
        <v>15</v>
      </c>
      <c r="I355" s="27" t="s">
        <v>24</v>
      </c>
      <c r="K355" s="28" t="str">
        <f>IF(B355=IFERROR(VLOOKUP(B355,[1]檳榔計畫填答情形!$A$2:$A$122,1,FALSE),""),"v","")</f>
        <v/>
      </c>
    </row>
    <row r="356" spans="1:11" ht="12.5" x14ac:dyDescent="0.25">
      <c r="A356" s="21">
        <v>45911.433090995371</v>
      </c>
      <c r="B356" s="34" t="s">
        <v>1232</v>
      </c>
      <c r="C356" s="23" t="s">
        <v>1233</v>
      </c>
      <c r="D356" s="23" t="s">
        <v>174</v>
      </c>
      <c r="E356" s="23">
        <v>24572630</v>
      </c>
      <c r="F356" s="23" t="s">
        <v>14</v>
      </c>
      <c r="G356" s="23" t="s">
        <v>14</v>
      </c>
      <c r="H356" s="23" t="s">
        <v>15</v>
      </c>
      <c r="I356" s="23" t="s">
        <v>14</v>
      </c>
      <c r="J356" s="23" t="s">
        <v>16</v>
      </c>
      <c r="K356" s="24" t="str">
        <f>IF(B356=IFERROR(VLOOKUP(B356,[1]檳榔計畫填答情形!$A$2:$A$122,1,FALSE),""),"v","")</f>
        <v/>
      </c>
    </row>
    <row r="357" spans="1:11" ht="12.5" x14ac:dyDescent="0.25">
      <c r="A357" s="25">
        <v>45911.580901018518</v>
      </c>
      <c r="B357" s="34" t="s">
        <v>293</v>
      </c>
      <c r="C357" s="27" t="s">
        <v>294</v>
      </c>
      <c r="D357" s="27" t="s">
        <v>232</v>
      </c>
      <c r="E357" s="27" t="s">
        <v>1234</v>
      </c>
      <c r="F357" s="27" t="s">
        <v>14</v>
      </c>
      <c r="G357" s="27" t="s">
        <v>14</v>
      </c>
      <c r="H357" s="27" t="s">
        <v>14</v>
      </c>
      <c r="I357" s="27" t="s">
        <v>24</v>
      </c>
      <c r="K357" s="28" t="str">
        <f>IF(B357=IFERROR(VLOOKUP(B357,[1]檳榔計畫填答情形!$A$2:$A$122,1,FALSE),""),"v","")</f>
        <v>v</v>
      </c>
    </row>
    <row r="358" spans="1:11" ht="12.5" x14ac:dyDescent="0.25">
      <c r="A358" s="21">
        <v>45911.593337071754</v>
      </c>
      <c r="B358" s="34" t="s">
        <v>293</v>
      </c>
      <c r="C358" s="23" t="s">
        <v>294</v>
      </c>
      <c r="D358" s="23" t="s">
        <v>174</v>
      </c>
      <c r="E358" s="23" t="s">
        <v>1234</v>
      </c>
      <c r="F358" s="23" t="s">
        <v>14</v>
      </c>
      <c r="G358" s="23" t="s">
        <v>14</v>
      </c>
      <c r="H358" s="23" t="s">
        <v>14</v>
      </c>
      <c r="I358" s="23" t="s">
        <v>24</v>
      </c>
      <c r="K358" s="24" t="str">
        <f>IF(B358=IFERROR(VLOOKUP(B358,[1]檳榔計畫填答情形!$A$2:$A$122,1,FALSE),""),"v","")</f>
        <v>v</v>
      </c>
    </row>
    <row r="359" spans="1:11" ht="12.5" x14ac:dyDescent="0.25">
      <c r="A359" s="25">
        <v>45911.613255925928</v>
      </c>
      <c r="B359" s="34" t="s">
        <v>1235</v>
      </c>
      <c r="C359" s="27" t="s">
        <v>1236</v>
      </c>
      <c r="D359" s="27" t="s">
        <v>232</v>
      </c>
      <c r="E359" s="27" t="s">
        <v>1237</v>
      </c>
      <c r="F359" s="27" t="s">
        <v>15</v>
      </c>
      <c r="G359" s="27" t="s">
        <v>15</v>
      </c>
      <c r="H359" s="27" t="s">
        <v>15</v>
      </c>
      <c r="I359" s="27" t="s">
        <v>24</v>
      </c>
      <c r="K359" s="28" t="str">
        <f>IF(B359=IFERROR(VLOOKUP(B359,[1]檳榔計畫填答情形!$A$2:$A$122,1,FALSE),""),"v","")</f>
        <v/>
      </c>
    </row>
    <row r="360" spans="1:11" ht="12.5" x14ac:dyDescent="0.25">
      <c r="A360" s="21">
        <v>45911.643405821756</v>
      </c>
      <c r="B360" s="34" t="s">
        <v>10</v>
      </c>
      <c r="C360" s="23" t="s">
        <v>11</v>
      </c>
      <c r="D360" s="23" t="s">
        <v>12</v>
      </c>
      <c r="E360" s="23" t="s">
        <v>1238</v>
      </c>
      <c r="F360" s="23" t="s">
        <v>14</v>
      </c>
      <c r="G360" s="23" t="s">
        <v>14</v>
      </c>
      <c r="H360" s="23" t="s">
        <v>15</v>
      </c>
      <c r="I360" s="23" t="s">
        <v>14</v>
      </c>
      <c r="J360" s="23" t="s">
        <v>16</v>
      </c>
      <c r="K360" s="24" t="str">
        <f>IF(B360=IFERROR(VLOOKUP(B360,[1]檳榔計畫填答情形!$A$2:$A$122,1,FALSE),""),"v","")</f>
        <v>v</v>
      </c>
    </row>
    <row r="361" spans="1:11" ht="12.5" x14ac:dyDescent="0.25">
      <c r="A361" s="25">
        <v>45911.668235300924</v>
      </c>
      <c r="B361" s="34" t="s">
        <v>1239</v>
      </c>
      <c r="C361" s="27" t="s">
        <v>1240</v>
      </c>
      <c r="D361" s="27" t="s">
        <v>12</v>
      </c>
      <c r="E361" s="27">
        <v>5862130</v>
      </c>
      <c r="F361" s="27" t="s">
        <v>14</v>
      </c>
      <c r="G361" s="27" t="s">
        <v>14</v>
      </c>
      <c r="H361" s="27" t="s">
        <v>15</v>
      </c>
      <c r="I361" s="27" t="s">
        <v>14</v>
      </c>
      <c r="J361" s="27" t="s">
        <v>16</v>
      </c>
      <c r="K361" s="28" t="str">
        <f>IF(B361=IFERROR(VLOOKUP(B361,[1]檳榔計畫填答情形!$A$2:$A$122,1,FALSE),""),"v","")</f>
        <v/>
      </c>
    </row>
    <row r="362" spans="1:11" ht="12.5" x14ac:dyDescent="0.25">
      <c r="A362" s="21">
        <v>45911.670214259255</v>
      </c>
      <c r="B362" s="34" t="s">
        <v>1241</v>
      </c>
      <c r="C362" s="23" t="s">
        <v>1242</v>
      </c>
      <c r="D362" s="23" t="s">
        <v>430</v>
      </c>
      <c r="E362" s="23" t="s">
        <v>1243</v>
      </c>
      <c r="F362" s="23" t="s">
        <v>14</v>
      </c>
      <c r="G362" s="23" t="s">
        <v>14</v>
      </c>
      <c r="H362" s="23" t="s">
        <v>15</v>
      </c>
      <c r="I362" s="23" t="s">
        <v>24</v>
      </c>
      <c r="K362" s="24" t="str">
        <f>IF(B362=IFERROR(VLOOKUP(B362,[1]檳榔計畫填答情形!$A$2:$A$122,1,FALSE),""),"v","")</f>
        <v/>
      </c>
    </row>
    <row r="363" spans="1:11" ht="12.5" x14ac:dyDescent="0.25">
      <c r="A363" s="25">
        <v>45911.671768611108</v>
      </c>
      <c r="B363" s="34" t="s">
        <v>1239</v>
      </c>
      <c r="C363" s="27" t="s">
        <v>1240</v>
      </c>
      <c r="D363" s="27" t="s">
        <v>12</v>
      </c>
      <c r="E363" s="27">
        <v>5862130</v>
      </c>
      <c r="F363" s="27" t="s">
        <v>14</v>
      </c>
      <c r="G363" s="27" t="s">
        <v>14</v>
      </c>
      <c r="H363" s="27" t="s">
        <v>15</v>
      </c>
      <c r="I363" s="27" t="s">
        <v>24</v>
      </c>
      <c r="K363" s="28" t="str">
        <f>IF(B363=IFERROR(VLOOKUP(B363,[1]檳榔計畫填答情形!$A$2:$A$122,1,FALSE),""),"v","")</f>
        <v/>
      </c>
    </row>
    <row r="364" spans="1:11" ht="12.5" x14ac:dyDescent="0.25">
      <c r="A364" s="21">
        <v>45911.721222488428</v>
      </c>
      <c r="B364" s="34" t="s">
        <v>1150</v>
      </c>
      <c r="C364" s="23" t="s">
        <v>1244</v>
      </c>
      <c r="D364" s="23" t="s">
        <v>50</v>
      </c>
      <c r="E364" s="23" t="s">
        <v>1245</v>
      </c>
      <c r="F364" s="23" t="s">
        <v>14</v>
      </c>
      <c r="G364" s="23" t="s">
        <v>14</v>
      </c>
      <c r="H364" s="23" t="s">
        <v>15</v>
      </c>
      <c r="I364" s="23" t="s">
        <v>14</v>
      </c>
      <c r="J364" s="23" t="s">
        <v>16</v>
      </c>
      <c r="K364" s="24" t="str">
        <f>IF(B364=IFERROR(VLOOKUP(B364,[1]檳榔計畫填答情形!$A$2:$A$122,1,FALSE),""),"v","")</f>
        <v/>
      </c>
    </row>
    <row r="365" spans="1:11" ht="12.5" x14ac:dyDescent="0.25">
      <c r="A365" s="25">
        <v>45911.729915428237</v>
      </c>
      <c r="B365" s="34" t="s">
        <v>1246</v>
      </c>
      <c r="C365" s="27" t="s">
        <v>1247</v>
      </c>
      <c r="D365" s="27" t="s">
        <v>12</v>
      </c>
      <c r="E365" s="27" t="s">
        <v>1248</v>
      </c>
      <c r="F365" s="27" t="s">
        <v>15</v>
      </c>
      <c r="G365" s="27" t="s">
        <v>14</v>
      </c>
      <c r="H365" s="27" t="s">
        <v>15</v>
      </c>
      <c r="I365" s="27" t="s">
        <v>24</v>
      </c>
      <c r="K365" s="28" t="str">
        <f>IF(B365=IFERROR(VLOOKUP(B365,[1]檳榔計畫填答情形!$A$2:$A$122,1,FALSE),""),"v","")</f>
        <v/>
      </c>
    </row>
    <row r="366" spans="1:11" ht="12.5" x14ac:dyDescent="0.25">
      <c r="A366" s="21">
        <v>45911.730310960644</v>
      </c>
      <c r="B366" s="34" t="s">
        <v>1249</v>
      </c>
      <c r="C366" s="23" t="s">
        <v>49</v>
      </c>
      <c r="D366" s="23" t="s">
        <v>232</v>
      </c>
      <c r="E366" s="23" t="s">
        <v>1250</v>
      </c>
      <c r="F366" s="23" t="s">
        <v>14</v>
      </c>
      <c r="G366" s="23" t="s">
        <v>14</v>
      </c>
      <c r="H366" s="23" t="s">
        <v>14</v>
      </c>
      <c r="I366" s="23" t="s">
        <v>14</v>
      </c>
      <c r="J366" s="23" t="s">
        <v>16</v>
      </c>
      <c r="K366" s="24" t="str">
        <f>IF(B366=IFERROR(VLOOKUP(B366,[1]檳榔計畫填答情形!$A$2:$A$122,1,FALSE),""),"v","")</f>
        <v/>
      </c>
    </row>
    <row r="367" spans="1:11" ht="12.5" x14ac:dyDescent="0.25">
      <c r="A367" s="25">
        <v>45912.360250243059</v>
      </c>
      <c r="B367" s="34" t="s">
        <v>1088</v>
      </c>
      <c r="C367" s="27" t="s">
        <v>1089</v>
      </c>
      <c r="D367" s="27" t="s">
        <v>232</v>
      </c>
      <c r="E367" s="27" t="s">
        <v>1251</v>
      </c>
      <c r="F367" s="27" t="s">
        <v>14</v>
      </c>
      <c r="G367" s="27" t="s">
        <v>14</v>
      </c>
      <c r="H367" s="27" t="s">
        <v>15</v>
      </c>
      <c r="I367" s="27" t="s">
        <v>14</v>
      </c>
      <c r="J367" s="27" t="s">
        <v>882</v>
      </c>
      <c r="K367" s="28" t="str">
        <f>IF(B367=IFERROR(VLOOKUP(B367,[1]檳榔計畫填答情形!$A$2:$A$122,1,FALSE),""),"v","")</f>
        <v/>
      </c>
    </row>
    <row r="368" spans="1:11" ht="12.5" x14ac:dyDescent="0.25">
      <c r="A368" s="21">
        <v>45912.364711909722</v>
      </c>
      <c r="B368" s="34" t="s">
        <v>1252</v>
      </c>
      <c r="C368" s="23" t="s">
        <v>1253</v>
      </c>
      <c r="D368" s="23" t="s">
        <v>12</v>
      </c>
      <c r="E368" s="30" t="s">
        <v>1254</v>
      </c>
      <c r="F368" s="23" t="s">
        <v>14</v>
      </c>
      <c r="G368" s="23" t="s">
        <v>14</v>
      </c>
      <c r="H368" s="23" t="s">
        <v>14</v>
      </c>
      <c r="I368" s="23" t="s">
        <v>24</v>
      </c>
      <c r="K368" s="24" t="str">
        <f>IF(B368=IFERROR(VLOOKUP(B368,[1]檳榔計畫填答情形!$A$2:$A$122,1,FALSE),""),"v","")</f>
        <v/>
      </c>
    </row>
    <row r="369" spans="1:11" ht="12.5" x14ac:dyDescent="0.25">
      <c r="A369" s="25">
        <v>45912.428388981483</v>
      </c>
      <c r="B369" s="34" t="s">
        <v>1255</v>
      </c>
      <c r="C369" s="27" t="s">
        <v>1256</v>
      </c>
      <c r="D369" s="27" t="s">
        <v>12</v>
      </c>
      <c r="E369" s="27" t="s">
        <v>1257</v>
      </c>
      <c r="F369" s="27" t="s">
        <v>15</v>
      </c>
      <c r="G369" s="27" t="s">
        <v>14</v>
      </c>
      <c r="H369" s="27" t="s">
        <v>15</v>
      </c>
      <c r="I369" s="27" t="s">
        <v>24</v>
      </c>
      <c r="K369" s="28" t="str">
        <f>IF(B369=IFERROR(VLOOKUP(B369,[1]檳榔計畫填答情形!$A$2:$A$122,1,FALSE),""),"v","")</f>
        <v/>
      </c>
    </row>
    <row r="370" spans="1:11" ht="12.5" x14ac:dyDescent="0.25">
      <c r="A370" s="21">
        <v>45912.43904060185</v>
      </c>
      <c r="B370" s="34" t="s">
        <v>1258</v>
      </c>
      <c r="C370" s="23" t="s">
        <v>1259</v>
      </c>
      <c r="D370" s="23" t="s">
        <v>12</v>
      </c>
      <c r="E370" s="23" t="s">
        <v>1260</v>
      </c>
      <c r="F370" s="23" t="s">
        <v>14</v>
      </c>
      <c r="G370" s="23" t="s">
        <v>14</v>
      </c>
      <c r="H370" s="23" t="s">
        <v>15</v>
      </c>
      <c r="I370" s="23" t="s">
        <v>14</v>
      </c>
      <c r="J370" s="23" t="s">
        <v>16</v>
      </c>
      <c r="K370" s="24" t="str">
        <f>IF(B370=IFERROR(VLOOKUP(B370,[1]檳榔計畫填答情形!$A$2:$A$122,1,FALSE),""),"v","")</f>
        <v/>
      </c>
    </row>
    <row r="371" spans="1:11" ht="12.5" x14ac:dyDescent="0.25">
      <c r="A371" s="25">
        <v>45912.480421134256</v>
      </c>
      <c r="B371" s="34" t="s">
        <v>64</v>
      </c>
      <c r="C371" s="27" t="s">
        <v>539</v>
      </c>
      <c r="D371" s="27" t="s">
        <v>12</v>
      </c>
      <c r="E371" s="27" t="s">
        <v>1261</v>
      </c>
      <c r="F371" s="27" t="s">
        <v>14</v>
      </c>
      <c r="G371" s="27" t="s">
        <v>14</v>
      </c>
      <c r="H371" s="27" t="s">
        <v>15</v>
      </c>
      <c r="I371" s="27" t="s">
        <v>24</v>
      </c>
      <c r="K371" s="28" t="str">
        <f>IF(B371=IFERROR(VLOOKUP(B371,[1]檳榔計畫填答情形!$A$2:$A$122,1,FALSE),""),"v","")</f>
        <v>v</v>
      </c>
    </row>
    <row r="372" spans="1:11" ht="12.5" x14ac:dyDescent="0.25">
      <c r="A372" s="21">
        <v>45912.49102296296</v>
      </c>
      <c r="B372" s="34" t="s">
        <v>1262</v>
      </c>
      <c r="C372" s="23" t="s">
        <v>1263</v>
      </c>
      <c r="D372" s="23" t="s">
        <v>309</v>
      </c>
      <c r="E372" s="23" t="s">
        <v>1264</v>
      </c>
      <c r="F372" s="23" t="s">
        <v>14</v>
      </c>
      <c r="G372" s="23" t="s">
        <v>14</v>
      </c>
      <c r="H372" s="23" t="s">
        <v>15</v>
      </c>
      <c r="I372" s="23" t="s">
        <v>24</v>
      </c>
      <c r="K372" s="24" t="str">
        <f>IF(B372=IFERROR(VLOOKUP(B372,[1]檳榔計畫填答情形!$A$2:$A$122,1,FALSE),""),"v","")</f>
        <v/>
      </c>
    </row>
    <row r="373" spans="1:11" ht="12.5" x14ac:dyDescent="0.25">
      <c r="A373" s="25">
        <v>45912.492586238426</v>
      </c>
      <c r="B373" s="34" t="s">
        <v>1265</v>
      </c>
      <c r="C373" s="27" t="s">
        <v>1266</v>
      </c>
      <c r="D373" s="27" t="s">
        <v>212</v>
      </c>
      <c r="E373" s="27" t="s">
        <v>1267</v>
      </c>
      <c r="F373" s="27" t="s">
        <v>14</v>
      </c>
      <c r="G373" s="27" t="s">
        <v>15</v>
      </c>
      <c r="H373" s="27" t="s">
        <v>15</v>
      </c>
      <c r="I373" s="27" t="s">
        <v>14</v>
      </c>
      <c r="J373" s="27" t="s">
        <v>16</v>
      </c>
      <c r="K373" s="28" t="str">
        <f>IF(B373=IFERROR(VLOOKUP(B373,[1]檳榔計畫填答情形!$A$2:$A$122,1,FALSE),""),"v","")</f>
        <v/>
      </c>
    </row>
    <row r="374" spans="1:11" ht="12.5" x14ac:dyDescent="0.25">
      <c r="A374" s="21">
        <v>45912.495198125005</v>
      </c>
      <c r="B374" s="34" t="s">
        <v>1268</v>
      </c>
      <c r="C374" s="23" t="s">
        <v>1269</v>
      </c>
      <c r="D374" s="23" t="s">
        <v>12</v>
      </c>
      <c r="E374" s="23" t="s">
        <v>1270</v>
      </c>
      <c r="F374" s="23" t="s">
        <v>14</v>
      </c>
      <c r="G374" s="23" t="s">
        <v>14</v>
      </c>
      <c r="H374" s="23" t="s">
        <v>15</v>
      </c>
      <c r="I374" s="23" t="s">
        <v>24</v>
      </c>
      <c r="K374" s="24" t="str">
        <f>IF(B374=IFERROR(VLOOKUP(B374,[1]檳榔計畫填答情形!$A$2:$A$122,1,FALSE),""),"v","")</f>
        <v/>
      </c>
    </row>
    <row r="375" spans="1:11" ht="12.5" x14ac:dyDescent="0.25">
      <c r="A375" s="25">
        <v>45912.555684583334</v>
      </c>
      <c r="B375" s="34" t="s">
        <v>1271</v>
      </c>
      <c r="C375" s="27" t="s">
        <v>1272</v>
      </c>
      <c r="D375" s="27" t="s">
        <v>23</v>
      </c>
      <c r="E375" s="27" t="s">
        <v>1273</v>
      </c>
      <c r="F375" s="27" t="s">
        <v>14</v>
      </c>
      <c r="G375" s="27" t="s">
        <v>14</v>
      </c>
      <c r="H375" s="27" t="s">
        <v>14</v>
      </c>
      <c r="I375" s="27" t="s">
        <v>14</v>
      </c>
      <c r="J375" s="27" t="s">
        <v>16</v>
      </c>
      <c r="K375" s="28" t="str">
        <f>IF(B375=IFERROR(VLOOKUP(B375,[1]檳榔計畫填答情形!$A$2:$A$122,1,FALSE),""),"v","")</f>
        <v/>
      </c>
    </row>
    <row r="376" spans="1:11" ht="12.5" x14ac:dyDescent="0.25">
      <c r="A376" s="21">
        <v>45912.561412696756</v>
      </c>
      <c r="B376" s="34" t="s">
        <v>1274</v>
      </c>
      <c r="C376" s="23" t="s">
        <v>1275</v>
      </c>
      <c r="D376" s="23" t="s">
        <v>232</v>
      </c>
      <c r="E376" s="23" t="s">
        <v>1276</v>
      </c>
      <c r="F376" s="23" t="s">
        <v>14</v>
      </c>
      <c r="G376" s="23" t="s">
        <v>15</v>
      </c>
      <c r="H376" s="23" t="s">
        <v>15</v>
      </c>
      <c r="I376" s="23" t="s">
        <v>24</v>
      </c>
      <c r="K376" s="24" t="str">
        <f>IF(B376=IFERROR(VLOOKUP(B376,[1]檳榔計畫填答情形!$A$2:$A$122,1,FALSE),""),"v","")</f>
        <v/>
      </c>
    </row>
    <row r="377" spans="1:11" ht="12.5" x14ac:dyDescent="0.25">
      <c r="A377" s="25">
        <v>45912.619219062501</v>
      </c>
      <c r="B377" s="34" t="s">
        <v>1277</v>
      </c>
      <c r="C377" s="27" t="s">
        <v>1278</v>
      </c>
      <c r="D377" s="27" t="s">
        <v>232</v>
      </c>
      <c r="E377" s="27" t="s">
        <v>1279</v>
      </c>
      <c r="F377" s="27" t="s">
        <v>14</v>
      </c>
      <c r="G377" s="27" t="s">
        <v>15</v>
      </c>
      <c r="H377" s="27" t="s">
        <v>15</v>
      </c>
      <c r="I377" s="27" t="s">
        <v>24</v>
      </c>
      <c r="K377" s="28" t="str">
        <f>IF(B377=IFERROR(VLOOKUP(B377,[1]檳榔計畫填答情形!$A$2:$A$122,1,FALSE),""),"v","")</f>
        <v/>
      </c>
    </row>
    <row r="378" spans="1:11" ht="12.5" x14ac:dyDescent="0.25">
      <c r="A378" s="21">
        <v>45912.709061527778</v>
      </c>
      <c r="B378" s="34" t="s">
        <v>1280</v>
      </c>
      <c r="C378" s="23" t="s">
        <v>1281</v>
      </c>
      <c r="D378" s="23" t="s">
        <v>309</v>
      </c>
      <c r="E378" s="23" t="s">
        <v>1282</v>
      </c>
      <c r="F378" s="23" t="s">
        <v>14</v>
      </c>
      <c r="G378" s="23" t="s">
        <v>14</v>
      </c>
      <c r="H378" s="23" t="s">
        <v>14</v>
      </c>
      <c r="I378" s="23" t="s">
        <v>14</v>
      </c>
      <c r="J378" s="23" t="s">
        <v>16</v>
      </c>
      <c r="K378" s="24" t="str">
        <f>IF(B378=IFERROR(VLOOKUP(B378,[1]檳榔計畫填答情形!$A$2:$A$122,1,FALSE),""),"v","")</f>
        <v/>
      </c>
    </row>
    <row r="379" spans="1:11" ht="12.5" x14ac:dyDescent="0.25">
      <c r="A379" s="25">
        <v>45912.757071099535</v>
      </c>
      <c r="B379" s="34" t="s">
        <v>1283</v>
      </c>
      <c r="C379" s="27" t="s">
        <v>1284</v>
      </c>
      <c r="D379" s="27" t="s">
        <v>232</v>
      </c>
      <c r="E379" s="27" t="s">
        <v>1285</v>
      </c>
      <c r="F379" s="27" t="s">
        <v>14</v>
      </c>
      <c r="G379" s="27" t="s">
        <v>15</v>
      </c>
      <c r="H379" s="27" t="s">
        <v>15</v>
      </c>
      <c r="I379" s="27" t="s">
        <v>24</v>
      </c>
      <c r="K379" s="28" t="str">
        <f>IF(B379=IFERROR(VLOOKUP(B379,[1]檳榔計畫填答情形!$A$2:$A$122,1,FALSE),""),"v","")</f>
        <v/>
      </c>
    </row>
    <row r="380" spans="1:11" ht="12.5" x14ac:dyDescent="0.25">
      <c r="A380" s="21">
        <v>45912.757913437497</v>
      </c>
      <c r="B380" s="34" t="s">
        <v>1286</v>
      </c>
      <c r="C380" s="23" t="s">
        <v>1287</v>
      </c>
      <c r="D380" s="23" t="s">
        <v>232</v>
      </c>
      <c r="E380" s="23" t="s">
        <v>1288</v>
      </c>
      <c r="F380" s="23" t="s">
        <v>15</v>
      </c>
      <c r="G380" s="23" t="s">
        <v>15</v>
      </c>
      <c r="H380" s="23" t="s">
        <v>15</v>
      </c>
      <c r="I380" s="23" t="s">
        <v>24</v>
      </c>
      <c r="K380" s="24" t="str">
        <f>IF(B380=IFERROR(VLOOKUP(B380,[1]檳榔計畫填答情形!$A$2:$A$122,1,FALSE),""),"v","")</f>
        <v/>
      </c>
    </row>
    <row r="381" spans="1:11" ht="12.5" x14ac:dyDescent="0.25">
      <c r="A381" s="25">
        <v>45912.837891435185</v>
      </c>
      <c r="B381" s="34" t="s">
        <v>1289</v>
      </c>
      <c r="C381" s="27" t="s">
        <v>1290</v>
      </c>
      <c r="D381" s="27" t="s">
        <v>100</v>
      </c>
      <c r="E381" s="27" t="s">
        <v>1291</v>
      </c>
      <c r="F381" s="27" t="s">
        <v>14</v>
      </c>
      <c r="G381" s="27" t="s">
        <v>15</v>
      </c>
      <c r="H381" s="27" t="s">
        <v>15</v>
      </c>
      <c r="I381" s="27" t="s">
        <v>24</v>
      </c>
      <c r="K381" s="28" t="str">
        <f>IF(B381=IFERROR(VLOOKUP(B381,[1]檳榔計畫填答情形!$A$2:$A$122,1,FALSE),""),"v","")</f>
        <v/>
      </c>
    </row>
    <row r="382" spans="1:11" ht="12.5" x14ac:dyDescent="0.25">
      <c r="A382" s="21">
        <v>45915.429914733795</v>
      </c>
      <c r="B382" s="34" t="s">
        <v>1292</v>
      </c>
      <c r="C382" s="23" t="s">
        <v>1293</v>
      </c>
      <c r="D382" s="23" t="s">
        <v>309</v>
      </c>
      <c r="E382" s="23" t="s">
        <v>1294</v>
      </c>
      <c r="F382" s="23" t="s">
        <v>14</v>
      </c>
      <c r="G382" s="23" t="s">
        <v>14</v>
      </c>
      <c r="H382" s="23" t="s">
        <v>14</v>
      </c>
      <c r="I382" s="23" t="s">
        <v>14</v>
      </c>
      <c r="J382" s="23" t="s">
        <v>882</v>
      </c>
      <c r="K382" s="24" t="str">
        <f>IF(B382=IFERROR(VLOOKUP(B382,[1]檳榔計畫填答情形!$A$2:$A$122,1,FALSE),""),"v","")</f>
        <v/>
      </c>
    </row>
    <row r="383" spans="1:11" ht="12.5" x14ac:dyDescent="0.25">
      <c r="A383" s="25">
        <v>45915.446180671293</v>
      </c>
      <c r="B383" s="34" t="s">
        <v>1295</v>
      </c>
      <c r="C383" s="27" t="s">
        <v>1296</v>
      </c>
      <c r="D383" s="27" t="s">
        <v>23</v>
      </c>
      <c r="E383" s="27" t="s">
        <v>1297</v>
      </c>
      <c r="F383" s="27" t="s">
        <v>14</v>
      </c>
      <c r="G383" s="27" t="s">
        <v>14</v>
      </c>
      <c r="H383" s="27" t="s">
        <v>15</v>
      </c>
      <c r="I383" s="27" t="s">
        <v>14</v>
      </c>
      <c r="J383" s="27" t="s">
        <v>16</v>
      </c>
      <c r="K383" s="28" t="str">
        <f>IF(B383=IFERROR(VLOOKUP(B383,[1]檳榔計畫填答情形!$A$2:$A$122,1,FALSE),""),"v","")</f>
        <v/>
      </c>
    </row>
    <row r="384" spans="1:11" ht="12.5" x14ac:dyDescent="0.25">
      <c r="A384" s="21">
        <v>45915.593022673609</v>
      </c>
      <c r="B384" s="34" t="s">
        <v>1298</v>
      </c>
      <c r="C384" s="23" t="s">
        <v>1299</v>
      </c>
      <c r="D384" s="23" t="s">
        <v>12</v>
      </c>
      <c r="E384" s="23" t="s">
        <v>1300</v>
      </c>
      <c r="F384" s="23" t="s">
        <v>14</v>
      </c>
      <c r="G384" s="23" t="s">
        <v>14</v>
      </c>
      <c r="H384" s="23" t="s">
        <v>15</v>
      </c>
      <c r="I384" s="23" t="s">
        <v>14</v>
      </c>
      <c r="J384" s="23" t="s">
        <v>16</v>
      </c>
      <c r="K384" s="24" t="str">
        <f>IF(B384=IFERROR(VLOOKUP(B384,[1]檳榔計畫填答情形!$A$2:$A$122,1,FALSE),""),"v","")</f>
        <v/>
      </c>
    </row>
    <row r="385" spans="1:11" ht="12.5" x14ac:dyDescent="0.25">
      <c r="A385" s="25">
        <v>45915.615115613429</v>
      </c>
      <c r="B385" s="34" t="s">
        <v>1301</v>
      </c>
      <c r="C385" s="27" t="s">
        <v>1302</v>
      </c>
      <c r="D385" s="27" t="s">
        <v>92</v>
      </c>
      <c r="E385" s="27" t="s">
        <v>1303</v>
      </c>
      <c r="F385" s="27" t="s">
        <v>15</v>
      </c>
      <c r="G385" s="27" t="s">
        <v>14</v>
      </c>
      <c r="H385" s="27" t="s">
        <v>15</v>
      </c>
      <c r="I385" s="27" t="s">
        <v>24</v>
      </c>
      <c r="K385" s="28" t="str">
        <f>IF(B385=IFERROR(VLOOKUP(B385,[1]檳榔計畫填答情形!$A$2:$A$122,1,FALSE),""),"v","")</f>
        <v/>
      </c>
    </row>
    <row r="386" spans="1:11" ht="12.5" x14ac:dyDescent="0.25">
      <c r="A386" s="21">
        <v>45915.661166886573</v>
      </c>
      <c r="B386" s="34" t="s">
        <v>71</v>
      </c>
      <c r="C386" s="23" t="s">
        <v>72</v>
      </c>
      <c r="D386" s="23" t="s">
        <v>12</v>
      </c>
      <c r="E386" s="23" t="s">
        <v>73</v>
      </c>
      <c r="F386" s="23" t="s">
        <v>14</v>
      </c>
      <c r="G386" s="23" t="s">
        <v>14</v>
      </c>
      <c r="H386" s="23" t="s">
        <v>15</v>
      </c>
      <c r="I386" s="23" t="s">
        <v>24</v>
      </c>
      <c r="K386" s="24" t="str">
        <f>IF(B386=IFERROR(VLOOKUP(B386,[1]檳榔計畫填答情形!$A$2:$A$122,1,FALSE),""),"v","")</f>
        <v>v</v>
      </c>
    </row>
    <row r="387" spans="1:11" ht="12.5" x14ac:dyDescent="0.25">
      <c r="A387" s="25">
        <v>45915.706036354168</v>
      </c>
      <c r="B387" s="34" t="s">
        <v>1304</v>
      </c>
      <c r="C387" s="27" t="s">
        <v>1305</v>
      </c>
      <c r="D387" s="27" t="s">
        <v>92</v>
      </c>
      <c r="E387" s="27" t="s">
        <v>1306</v>
      </c>
      <c r="F387" s="27" t="s">
        <v>14</v>
      </c>
      <c r="G387" s="27" t="s">
        <v>14</v>
      </c>
      <c r="H387" s="27" t="s">
        <v>15</v>
      </c>
      <c r="I387" s="27" t="s">
        <v>24</v>
      </c>
      <c r="K387" s="28" t="str">
        <f>IF(B387=IFERROR(VLOOKUP(B387,[1]檳榔計畫填答情形!$A$2:$A$122,1,FALSE),""),"v","")</f>
        <v/>
      </c>
    </row>
    <row r="388" spans="1:11" ht="12.5" x14ac:dyDescent="0.25">
      <c r="A388" s="21">
        <v>45915.7858671875</v>
      </c>
      <c r="B388" s="34" t="s">
        <v>1307</v>
      </c>
      <c r="C388" s="23" t="s">
        <v>1308</v>
      </c>
      <c r="D388" s="23" t="s">
        <v>50</v>
      </c>
      <c r="E388" s="23" t="s">
        <v>1309</v>
      </c>
      <c r="F388" s="23" t="s">
        <v>14</v>
      </c>
      <c r="G388" s="23" t="s">
        <v>15</v>
      </c>
      <c r="H388" s="23" t="s">
        <v>14</v>
      </c>
      <c r="I388" s="23" t="s">
        <v>24</v>
      </c>
      <c r="K388" s="24" t="str">
        <f>IF(B388=IFERROR(VLOOKUP(B388,[1]檳榔計畫填答情形!$A$2:$A$122,1,FALSE),""),"v","")</f>
        <v/>
      </c>
    </row>
    <row r="389" spans="1:11" ht="12.5" x14ac:dyDescent="0.25">
      <c r="A389" s="25">
        <v>45916.309794085653</v>
      </c>
      <c r="B389" s="34" t="s">
        <v>1310</v>
      </c>
      <c r="C389" s="27" t="s">
        <v>1311</v>
      </c>
      <c r="D389" s="27" t="s">
        <v>92</v>
      </c>
      <c r="E389" s="27" t="s">
        <v>1312</v>
      </c>
      <c r="F389" s="27" t="s">
        <v>14</v>
      </c>
      <c r="G389" s="27" t="s">
        <v>14</v>
      </c>
      <c r="H389" s="27" t="s">
        <v>15</v>
      </c>
      <c r="I389" s="27" t="s">
        <v>24</v>
      </c>
      <c r="K389" s="28" t="str">
        <f>IF(B389=IFERROR(VLOOKUP(B389,[1]檳榔計畫填答情形!$A$2:$A$122,1,FALSE),""),"v","")</f>
        <v/>
      </c>
    </row>
    <row r="390" spans="1:11" ht="12.5" x14ac:dyDescent="0.25">
      <c r="A390" s="21">
        <v>45916.383114699071</v>
      </c>
      <c r="B390" s="34" t="s">
        <v>1313</v>
      </c>
      <c r="C390" s="23" t="s">
        <v>1314</v>
      </c>
      <c r="D390" s="23" t="s">
        <v>174</v>
      </c>
      <c r="E390" s="23">
        <v>24232111</v>
      </c>
      <c r="F390" s="23" t="s">
        <v>15</v>
      </c>
      <c r="G390" s="23" t="s">
        <v>14</v>
      </c>
      <c r="H390" s="23" t="s">
        <v>15</v>
      </c>
      <c r="I390" s="23" t="s">
        <v>24</v>
      </c>
      <c r="K390" s="24" t="str">
        <f>IF(B390=IFERROR(VLOOKUP(B390,[1]檳榔計畫填答情形!$A$2:$A$122,1,FALSE),""),"v","")</f>
        <v/>
      </c>
    </row>
    <row r="391" spans="1:11" ht="12.5" x14ac:dyDescent="0.25">
      <c r="A391" s="36">
        <v>45916.430031770833</v>
      </c>
      <c r="B391" s="37" t="s">
        <v>90</v>
      </c>
      <c r="C391" s="38" t="s">
        <v>91</v>
      </c>
      <c r="D391" s="38" t="s">
        <v>92</v>
      </c>
      <c r="E391" s="38" t="s">
        <v>93</v>
      </c>
      <c r="F391" s="38" t="s">
        <v>14</v>
      </c>
      <c r="G391" s="38" t="s">
        <v>14</v>
      </c>
      <c r="H391" s="38" t="s">
        <v>15</v>
      </c>
      <c r="I391" s="38" t="s">
        <v>14</v>
      </c>
      <c r="J391" s="38" t="s">
        <v>16</v>
      </c>
      <c r="K391" s="39" t="str">
        <f>IF(B391=IFERROR(VLOOKUP(B391,[1]檳榔計畫填答情形!$A$2:$A$122,1,FALSE),""),"v","")</f>
        <v>v</v>
      </c>
    </row>
    <row r="392" spans="1:11" ht="12.5" x14ac:dyDescent="0.25">
      <c r="B392" s="40"/>
    </row>
    <row r="393" spans="1:11" ht="12.5" x14ac:dyDescent="0.25">
      <c r="B393" s="40"/>
    </row>
    <row r="394" spans="1:11" ht="12.5" x14ac:dyDescent="0.25">
      <c r="B394" s="40"/>
    </row>
    <row r="395" spans="1:11" ht="12.5" x14ac:dyDescent="0.25">
      <c r="B395" s="40"/>
    </row>
    <row r="396" spans="1:11" ht="12.5" x14ac:dyDescent="0.25">
      <c r="B396" s="40"/>
    </row>
    <row r="397" spans="1:11" ht="12.5" x14ac:dyDescent="0.25">
      <c r="B397" s="40"/>
    </row>
    <row r="398" spans="1:11" ht="12.5" x14ac:dyDescent="0.25">
      <c r="B398" s="40"/>
    </row>
    <row r="399" spans="1:11" ht="12.5" x14ac:dyDescent="0.25">
      <c r="B399" s="40"/>
    </row>
    <row r="400" spans="1:11" ht="12.5" x14ac:dyDescent="0.25">
      <c r="B400" s="40"/>
    </row>
    <row r="401" spans="2:2" ht="12.5" x14ac:dyDescent="0.25">
      <c r="B401" s="40"/>
    </row>
    <row r="402" spans="2:2" ht="12.5" x14ac:dyDescent="0.25">
      <c r="B402" s="40"/>
    </row>
    <row r="403" spans="2:2" ht="12.5" x14ac:dyDescent="0.25">
      <c r="B403" s="40"/>
    </row>
    <row r="404" spans="2:2" ht="12.5" x14ac:dyDescent="0.25">
      <c r="B404" s="40"/>
    </row>
    <row r="405" spans="2:2" ht="12.5" x14ac:dyDescent="0.25">
      <c r="B405" s="40"/>
    </row>
    <row r="406" spans="2:2" ht="12.5" x14ac:dyDescent="0.25">
      <c r="B406" s="40"/>
    </row>
    <row r="407" spans="2:2" ht="12.5" x14ac:dyDescent="0.25">
      <c r="B407" s="40"/>
    </row>
    <row r="408" spans="2:2" ht="12.5" x14ac:dyDescent="0.25">
      <c r="B408" s="40"/>
    </row>
    <row r="409" spans="2:2" ht="12.5" x14ac:dyDescent="0.25">
      <c r="B409" s="40"/>
    </row>
    <row r="410" spans="2:2" ht="12.5" x14ac:dyDescent="0.25">
      <c r="B410" s="40"/>
    </row>
    <row r="411" spans="2:2" ht="12.5" x14ac:dyDescent="0.25">
      <c r="B411" s="40"/>
    </row>
    <row r="412" spans="2:2" ht="12.5" x14ac:dyDescent="0.25">
      <c r="B412" s="40"/>
    </row>
    <row r="413" spans="2:2" ht="12.5" x14ac:dyDescent="0.25">
      <c r="B413" s="40"/>
    </row>
    <row r="414" spans="2:2" ht="12.5" x14ac:dyDescent="0.25">
      <c r="B414" s="40"/>
    </row>
    <row r="415" spans="2:2" ht="12.5" x14ac:dyDescent="0.25">
      <c r="B415" s="40"/>
    </row>
    <row r="416" spans="2:2" ht="12.5" x14ac:dyDescent="0.25">
      <c r="B416" s="40"/>
    </row>
    <row r="417" spans="2:2" ht="12.5" x14ac:dyDescent="0.25">
      <c r="B417" s="40"/>
    </row>
    <row r="418" spans="2:2" ht="12.5" x14ac:dyDescent="0.25">
      <c r="B418" s="40"/>
    </row>
    <row r="419" spans="2:2" ht="12.5" x14ac:dyDescent="0.25">
      <c r="B419" s="40"/>
    </row>
    <row r="420" spans="2:2" ht="12.5" x14ac:dyDescent="0.25">
      <c r="B420" s="40"/>
    </row>
    <row r="421" spans="2:2" ht="12.5" x14ac:dyDescent="0.25">
      <c r="B421" s="40"/>
    </row>
    <row r="422" spans="2:2" ht="12.5" x14ac:dyDescent="0.25">
      <c r="B422" s="40"/>
    </row>
    <row r="423" spans="2:2" ht="12.5" x14ac:dyDescent="0.25">
      <c r="B423" s="40"/>
    </row>
    <row r="424" spans="2:2" ht="12.5" x14ac:dyDescent="0.25">
      <c r="B424" s="40"/>
    </row>
    <row r="425" spans="2:2" ht="12.5" x14ac:dyDescent="0.25">
      <c r="B425" s="40"/>
    </row>
    <row r="426" spans="2:2" ht="12.5" x14ac:dyDescent="0.25">
      <c r="B426" s="40"/>
    </row>
    <row r="427" spans="2:2" ht="12.5" x14ac:dyDescent="0.25">
      <c r="B427" s="40"/>
    </row>
    <row r="428" spans="2:2" ht="12.5" x14ac:dyDescent="0.25">
      <c r="B428" s="40"/>
    </row>
    <row r="429" spans="2:2" ht="12.5" x14ac:dyDescent="0.25">
      <c r="B429" s="40"/>
    </row>
    <row r="430" spans="2:2" ht="12.5" x14ac:dyDescent="0.25">
      <c r="B430" s="40"/>
    </row>
    <row r="431" spans="2:2" ht="12.5" x14ac:dyDescent="0.25">
      <c r="B431" s="40"/>
    </row>
    <row r="432" spans="2:2" ht="12.5" x14ac:dyDescent="0.25">
      <c r="B432" s="40"/>
    </row>
    <row r="433" spans="2:2" ht="12.5" x14ac:dyDescent="0.25">
      <c r="B433" s="40"/>
    </row>
    <row r="434" spans="2:2" ht="12.5" x14ac:dyDescent="0.25">
      <c r="B434" s="40"/>
    </row>
    <row r="435" spans="2:2" ht="12.5" x14ac:dyDescent="0.25">
      <c r="B435" s="40"/>
    </row>
    <row r="436" spans="2:2" ht="12.5" x14ac:dyDescent="0.25">
      <c r="B436" s="40"/>
    </row>
    <row r="437" spans="2:2" ht="12.5" x14ac:dyDescent="0.25">
      <c r="B437" s="40"/>
    </row>
    <row r="438" spans="2:2" ht="12.5" x14ac:dyDescent="0.25">
      <c r="B438" s="40"/>
    </row>
    <row r="439" spans="2:2" ht="12.5" x14ac:dyDescent="0.25">
      <c r="B439" s="40"/>
    </row>
    <row r="440" spans="2:2" ht="12.5" x14ac:dyDescent="0.25">
      <c r="B440" s="40"/>
    </row>
    <row r="441" spans="2:2" ht="12.5" x14ac:dyDescent="0.25">
      <c r="B441" s="40"/>
    </row>
    <row r="442" spans="2:2" ht="12.5" x14ac:dyDescent="0.25">
      <c r="B442" s="40"/>
    </row>
    <row r="443" spans="2:2" ht="12.5" x14ac:dyDescent="0.25">
      <c r="B443" s="40"/>
    </row>
    <row r="444" spans="2:2" ht="12.5" x14ac:dyDescent="0.25">
      <c r="B444" s="40"/>
    </row>
    <row r="445" spans="2:2" ht="12.5" x14ac:dyDescent="0.25">
      <c r="B445" s="40"/>
    </row>
    <row r="446" spans="2:2" ht="12.5" x14ac:dyDescent="0.25">
      <c r="B446" s="40"/>
    </row>
    <row r="447" spans="2:2" ht="12.5" x14ac:dyDescent="0.25">
      <c r="B447" s="40"/>
    </row>
    <row r="448" spans="2:2" ht="12.5" x14ac:dyDescent="0.25">
      <c r="B448" s="40"/>
    </row>
    <row r="449" spans="2:2" ht="12.5" x14ac:dyDescent="0.25">
      <c r="B449" s="40"/>
    </row>
    <row r="450" spans="2:2" ht="12.5" x14ac:dyDescent="0.25">
      <c r="B450" s="40"/>
    </row>
    <row r="451" spans="2:2" ht="12.5" x14ac:dyDescent="0.25">
      <c r="B451" s="40"/>
    </row>
    <row r="452" spans="2:2" ht="12.5" x14ac:dyDescent="0.25">
      <c r="B452" s="40"/>
    </row>
    <row r="453" spans="2:2" ht="12.5" x14ac:dyDescent="0.25">
      <c r="B453" s="40"/>
    </row>
    <row r="454" spans="2:2" ht="12.5" x14ac:dyDescent="0.25">
      <c r="B454" s="40"/>
    </row>
    <row r="455" spans="2:2" ht="12.5" x14ac:dyDescent="0.25">
      <c r="B455" s="40"/>
    </row>
    <row r="456" spans="2:2" ht="12.5" x14ac:dyDescent="0.25">
      <c r="B456" s="40"/>
    </row>
    <row r="457" spans="2:2" ht="12.5" x14ac:dyDescent="0.25">
      <c r="B457" s="40"/>
    </row>
    <row r="458" spans="2:2" ht="12.5" x14ac:dyDescent="0.25">
      <c r="B458" s="40"/>
    </row>
    <row r="459" spans="2:2" ht="12.5" x14ac:dyDescent="0.25">
      <c r="B459" s="40"/>
    </row>
    <row r="460" spans="2:2" ht="12.5" x14ac:dyDescent="0.25">
      <c r="B460" s="40"/>
    </row>
    <row r="461" spans="2:2" ht="12.5" x14ac:dyDescent="0.25">
      <c r="B461" s="40"/>
    </row>
    <row r="462" spans="2:2" ht="12.5" x14ac:dyDescent="0.25">
      <c r="B462" s="40"/>
    </row>
    <row r="463" spans="2:2" ht="12.5" x14ac:dyDescent="0.25">
      <c r="B463" s="40"/>
    </row>
    <row r="464" spans="2:2" ht="12.5" x14ac:dyDescent="0.25">
      <c r="B464" s="40"/>
    </row>
    <row r="465" spans="2:2" ht="12.5" x14ac:dyDescent="0.25">
      <c r="B465" s="40"/>
    </row>
    <row r="466" spans="2:2" ht="12.5" x14ac:dyDescent="0.25">
      <c r="B466" s="40"/>
    </row>
    <row r="467" spans="2:2" ht="12.5" x14ac:dyDescent="0.25">
      <c r="B467" s="40"/>
    </row>
    <row r="468" spans="2:2" ht="12.5" x14ac:dyDescent="0.25">
      <c r="B468" s="40"/>
    </row>
    <row r="469" spans="2:2" ht="12.5" x14ac:dyDescent="0.25">
      <c r="B469" s="40"/>
    </row>
    <row r="470" spans="2:2" ht="12.5" x14ac:dyDescent="0.25">
      <c r="B470" s="40"/>
    </row>
    <row r="471" spans="2:2" ht="12.5" x14ac:dyDescent="0.25">
      <c r="B471" s="40"/>
    </row>
    <row r="472" spans="2:2" ht="12.5" x14ac:dyDescent="0.25">
      <c r="B472" s="40"/>
    </row>
    <row r="473" spans="2:2" ht="12.5" x14ac:dyDescent="0.25">
      <c r="B473" s="40"/>
    </row>
    <row r="474" spans="2:2" ht="12.5" x14ac:dyDescent="0.25">
      <c r="B474" s="40"/>
    </row>
    <row r="475" spans="2:2" ht="12.5" x14ac:dyDescent="0.25">
      <c r="B475" s="40"/>
    </row>
    <row r="476" spans="2:2" ht="12.5" x14ac:dyDescent="0.25">
      <c r="B476" s="40"/>
    </row>
    <row r="477" spans="2:2" ht="12.5" x14ac:dyDescent="0.25">
      <c r="B477" s="40"/>
    </row>
    <row r="478" spans="2:2" ht="12.5" x14ac:dyDescent="0.25">
      <c r="B478" s="40"/>
    </row>
    <row r="479" spans="2:2" ht="12.5" x14ac:dyDescent="0.25">
      <c r="B479" s="40"/>
    </row>
    <row r="480" spans="2:2" ht="12.5" x14ac:dyDescent="0.25">
      <c r="B480" s="40"/>
    </row>
    <row r="481" spans="2:2" ht="12.5" x14ac:dyDescent="0.25">
      <c r="B481" s="40"/>
    </row>
    <row r="482" spans="2:2" ht="12.5" x14ac:dyDescent="0.25">
      <c r="B482" s="40"/>
    </row>
    <row r="483" spans="2:2" ht="12.5" x14ac:dyDescent="0.25">
      <c r="B483" s="40"/>
    </row>
    <row r="484" spans="2:2" ht="12.5" x14ac:dyDescent="0.25">
      <c r="B484" s="40"/>
    </row>
    <row r="485" spans="2:2" ht="12.5" x14ac:dyDescent="0.25">
      <c r="B485" s="40"/>
    </row>
    <row r="486" spans="2:2" ht="12.5" x14ac:dyDescent="0.25">
      <c r="B486" s="40"/>
    </row>
    <row r="487" spans="2:2" ht="12.5" x14ac:dyDescent="0.25">
      <c r="B487" s="40"/>
    </row>
    <row r="488" spans="2:2" ht="12.5" x14ac:dyDescent="0.25">
      <c r="B488" s="40"/>
    </row>
    <row r="489" spans="2:2" ht="12.5" x14ac:dyDescent="0.25">
      <c r="B489" s="40"/>
    </row>
    <row r="490" spans="2:2" ht="12.5" x14ac:dyDescent="0.25">
      <c r="B490" s="40"/>
    </row>
    <row r="491" spans="2:2" ht="12.5" x14ac:dyDescent="0.25">
      <c r="B491" s="40"/>
    </row>
  </sheetData>
  <phoneticPr fontId="4" type="noConversion"/>
  <conditionalFormatting sqref="B1:B491">
    <cfRule type="notContainsBlanks" dxfId="1" priority="1">
      <formula>LEN(TRIM(B1))&gt;0</formula>
    </cfRule>
  </conditionalFormatting>
  <dataValidations count="1">
    <dataValidation allowBlank="1" showDropDown="1" sqref="B2:B391" xr:uid="{EB142A87-0841-42A1-920D-17DB7D6D3E57}"/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1150724更新</vt:lpstr>
      <vt:lpstr>縣市家數統計</vt:lpstr>
      <vt:lpstr>表單回應0916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陳韋安(Amberwa Chen)</dc:creator>
  <cp:lastModifiedBy>口腔健康司劉懿萱</cp:lastModifiedBy>
  <dcterms:created xsi:type="dcterms:W3CDTF">2025-08-27T07:58:40Z</dcterms:created>
  <dcterms:modified xsi:type="dcterms:W3CDTF">2026-07-24T09:45:01Z</dcterms:modified>
</cp:coreProperties>
</file>