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hieh05\交辦事項\114年性別指標資料更新\張亮婕_更新114\張亮婕\"/>
    </mc:Choice>
  </mc:AlternateContent>
  <xr:revisionPtr revIDLastSave="0" documentId="13_ncr:1_{17A2822A-A6A4-4430-9926-4F912EBC4096}" xr6:coauthVersionLast="47" xr6:coauthVersionMax="47" xr10:uidLastSave="{00000000-0000-0000-0000-000000000000}"/>
  <bookViews>
    <workbookView xWindow="-120" yWindow="-120" windowWidth="29040" windowHeight="15720" xr2:uid="{81F5FD52-FB47-4EB3-9095-2E9A4680A34D}"/>
  </bookViews>
  <sheets>
    <sheet name="114" sheetId="1" r:id="rId1"/>
  </sheets>
  <definedNames>
    <definedName name="pp" localSheetId="0">!#REF!</definedName>
    <definedName name="pp">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1" l="1"/>
  <c r="G35" i="1"/>
  <c r="D35" i="1"/>
  <c r="C35" i="1"/>
  <c r="B35" i="1"/>
  <c r="J34" i="1"/>
  <c r="I34" i="1"/>
  <c r="H34" i="1"/>
  <c r="G34" i="1"/>
  <c r="F34" i="1"/>
  <c r="E34" i="1"/>
  <c r="D34" i="1"/>
  <c r="C34" i="1"/>
  <c r="B34" i="1"/>
  <c r="J33" i="1"/>
  <c r="I33" i="1"/>
  <c r="H33" i="1"/>
  <c r="G33" i="1"/>
  <c r="F33" i="1"/>
  <c r="E33" i="1"/>
  <c r="D33" i="1"/>
  <c r="C33" i="1"/>
  <c r="B33" i="1"/>
  <c r="J32" i="1"/>
  <c r="I32" i="1"/>
  <c r="H32" i="1"/>
  <c r="G32" i="1"/>
  <c r="F32" i="1"/>
  <c r="E32" i="1"/>
  <c r="D32" i="1"/>
  <c r="C32" i="1"/>
  <c r="B32" i="1"/>
</calcChain>
</file>

<file path=xl/sharedStrings.xml><?xml version="1.0" encoding="utf-8"?>
<sst xmlns="http://schemas.openxmlformats.org/spreadsheetml/2006/main" count="45" uniqueCount="42">
  <si>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2025</t>
    </r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</si>
  <si>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Times New Roman"/>
        <family val="1"/>
      </rPr>
      <t xml:space="preserve"> </t>
    </r>
  </si>
  <si>
    <t>輔導就業服務</t>
  </si>
  <si>
    <r>
      <rPr>
        <sz val="8"/>
        <color rgb="FF000000"/>
        <rFont val="標楷體"/>
        <family val="4"/>
        <charset val="136"/>
      </rPr>
      <t>金額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元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</si>
  <si>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就業服務</t>
    </r>
    <r>
      <rPr>
        <sz val="8"/>
        <color rgb="FF000000"/>
        <rFont val="標楷體"/>
        <family val="4"/>
        <charset val="136"/>
      </rPr>
      <t xml:space="preserve">
人次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月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</si>
  <si>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職業訓練</t>
    </r>
    <r>
      <rPr>
        <sz val="8"/>
        <color rgb="FF000000"/>
        <rFont val="標楷體"/>
        <family val="4"/>
        <charset val="136"/>
      </rPr>
      <t xml:space="preserve">
人次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月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</si>
  <si>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以工代賑</t>
    </r>
  </si>
  <si>
    <r>
      <rPr>
        <sz val="8"/>
        <color rgb="FF000000"/>
        <rFont val="標楷體"/>
        <family val="4"/>
        <charset val="136"/>
      </rPr>
      <t>總人次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月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Times New Roman"/>
        <family val="1"/>
      </rPr>
      <t xml:space="preserve">
(</t>
    </r>
    <r>
      <rPr>
        <sz val="8"/>
        <color rgb="FF000000"/>
        <rFont val="標楷體"/>
        <family val="4"/>
        <charset val="136"/>
      </rPr>
      <t>含原住民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</si>
  <si>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原住民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人次</t>
    </r>
    <r>
      <rPr>
        <sz val="8"/>
        <color rgb="FF000000"/>
        <rFont val="Times New Roman"/>
        <family val="1"/>
      </rPr>
      <t>)(</t>
    </r>
    <r>
      <rPr>
        <sz val="8"/>
        <color rgb="FF000000"/>
        <rFont val="標楷體"/>
        <family val="4"/>
        <charset val="136"/>
      </rPr>
      <t>月</t>
    </r>
    <r>
      <rPr>
        <sz val="8"/>
        <color rgb="FF000000"/>
        <rFont val="Times New Roman"/>
        <family val="1"/>
      </rPr>
      <t xml:space="preserve">) </t>
    </r>
  </si>
  <si>
    <r>
      <rPr>
        <sz val="8"/>
        <color rgb="FF000000"/>
        <rFont val="標楷體"/>
        <family val="4"/>
        <charset val="136"/>
      </rPr>
      <t>計</t>
    </r>
  </si>
  <si>
    <r>
      <rPr>
        <sz val="8"/>
        <color rgb="FF000000"/>
        <rFont val="標楷體"/>
        <family val="4"/>
        <charset val="136"/>
      </rPr>
      <t>男</t>
    </r>
  </si>
  <si>
    <r>
      <rPr>
        <sz val="8"/>
        <color rgb="FF000000"/>
        <rFont val="標楷體"/>
        <family val="4"/>
        <charset val="136"/>
      </rPr>
      <t>女</t>
    </r>
  </si>
  <si>
    <t>總計</t>
  </si>
  <si>
    <r>
      <rPr>
        <sz val="10"/>
        <color rgb="FF000000"/>
        <rFont val="標楷體"/>
        <family val="4"/>
        <charset val="136"/>
      </rPr>
      <t>新北市</t>
    </r>
  </si>
  <si>
    <r>
      <rPr>
        <sz val="10"/>
        <color rgb="FF000000"/>
        <rFont val="標楷體"/>
        <family val="4"/>
        <charset val="136"/>
      </rPr>
      <t>臺北市</t>
    </r>
  </si>
  <si>
    <r>
      <rPr>
        <sz val="10"/>
        <color rgb="FF000000"/>
        <rFont val="標楷體"/>
        <family val="4"/>
        <charset val="136"/>
      </rPr>
      <t>桃園市</t>
    </r>
  </si>
  <si>
    <r>
      <rPr>
        <sz val="10"/>
        <color rgb="FF000000"/>
        <rFont val="標楷體"/>
        <family val="4"/>
        <charset val="136"/>
      </rPr>
      <t>臺中市</t>
    </r>
  </si>
  <si>
    <r>
      <rPr>
        <sz val="10"/>
        <color rgb="FF000000"/>
        <rFont val="標楷體"/>
        <family val="4"/>
        <charset val="136"/>
      </rPr>
      <t>臺南市</t>
    </r>
  </si>
  <si>
    <r>
      <rPr>
        <sz val="10"/>
        <color rgb="FF000000"/>
        <rFont val="標楷體"/>
        <family val="4"/>
        <charset val="136"/>
      </rPr>
      <t>高雄市</t>
    </r>
  </si>
  <si>
    <r>
      <rPr>
        <sz val="10"/>
        <color rgb="FF000000"/>
        <rFont val="標楷體"/>
        <family val="4"/>
        <charset val="136"/>
      </rPr>
      <t>宜蘭縣</t>
    </r>
  </si>
  <si>
    <r>
      <rPr>
        <sz val="10"/>
        <color rgb="FF000000"/>
        <rFont val="標楷體"/>
        <family val="4"/>
        <charset val="136"/>
      </rPr>
      <t>新竹縣</t>
    </r>
  </si>
  <si>
    <r>
      <rPr>
        <sz val="10"/>
        <color rgb="FF000000"/>
        <rFont val="標楷體"/>
        <family val="4"/>
        <charset val="136"/>
      </rPr>
      <t>苗栗縣</t>
    </r>
  </si>
  <si>
    <r>
      <rPr>
        <sz val="10"/>
        <color rgb="FF000000"/>
        <rFont val="標楷體"/>
        <family val="4"/>
        <charset val="136"/>
      </rPr>
      <t>彰化縣</t>
    </r>
  </si>
  <si>
    <r>
      <rPr>
        <sz val="10"/>
        <color rgb="FF000000"/>
        <rFont val="標楷體"/>
        <family val="4"/>
        <charset val="136"/>
      </rPr>
      <t>南投縣</t>
    </r>
  </si>
  <si>
    <r>
      <rPr>
        <sz val="10"/>
        <color rgb="FF000000"/>
        <rFont val="標楷體"/>
        <family val="4"/>
        <charset val="136"/>
      </rPr>
      <t>雲林縣</t>
    </r>
  </si>
  <si>
    <r>
      <rPr>
        <sz val="10"/>
        <color rgb="FF000000"/>
        <rFont val="標楷體"/>
        <family val="4"/>
        <charset val="136"/>
      </rPr>
      <t>嘉義縣</t>
    </r>
  </si>
  <si>
    <r>
      <rPr>
        <sz val="10"/>
        <color rgb="FF000000"/>
        <rFont val="標楷體"/>
        <family val="4"/>
        <charset val="136"/>
      </rPr>
      <t>屏東縣</t>
    </r>
  </si>
  <si>
    <r>
      <rPr>
        <sz val="10"/>
        <color rgb="FF000000"/>
        <rFont val="標楷體"/>
        <family val="4"/>
        <charset val="136"/>
      </rPr>
      <t>臺東縣</t>
    </r>
  </si>
  <si>
    <r>
      <rPr>
        <sz val="10"/>
        <color rgb="FF000000"/>
        <rFont val="標楷體"/>
        <family val="4"/>
        <charset val="136"/>
      </rPr>
      <t>花蓮縣</t>
    </r>
  </si>
  <si>
    <r>
      <rPr>
        <sz val="10"/>
        <color rgb="FF000000"/>
        <rFont val="標楷體"/>
        <family val="4"/>
        <charset val="136"/>
      </rPr>
      <t>澎湖縣</t>
    </r>
  </si>
  <si>
    <r>
      <rPr>
        <sz val="10"/>
        <color rgb="FF000000"/>
        <rFont val="標楷體"/>
        <family val="4"/>
        <charset val="136"/>
      </rPr>
      <t>基隆市</t>
    </r>
  </si>
  <si>
    <r>
      <rPr>
        <sz val="10"/>
        <color rgb="FF000000"/>
        <rFont val="標楷體"/>
        <family val="4"/>
        <charset val="136"/>
      </rPr>
      <t>新竹市</t>
    </r>
  </si>
  <si>
    <r>
      <rPr>
        <sz val="10"/>
        <color rgb="FF000000"/>
        <rFont val="標楷體"/>
        <family val="4"/>
        <charset val="136"/>
      </rPr>
      <t>嘉義市</t>
    </r>
  </si>
  <si>
    <r>
      <rPr>
        <sz val="10"/>
        <color rgb="FF000000"/>
        <rFont val="標楷體"/>
        <family val="4"/>
        <charset val="136"/>
      </rPr>
      <t>金門縣</t>
    </r>
  </si>
  <si>
    <r>
      <rPr>
        <sz val="10"/>
        <color rgb="FF000000"/>
        <rFont val="標楷體"/>
        <family val="4"/>
        <charset val="136"/>
      </rPr>
      <t>連江縣</t>
    </r>
  </si>
  <si>
    <r>
      <rPr>
        <sz val="9"/>
        <color rgb="FF000000"/>
        <rFont val="標楷體"/>
        <family val="4"/>
        <charset val="136"/>
      </rPr>
      <t>資料來源：直轄市、縣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市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政府。</t>
    </r>
  </si>
  <si>
    <r>
      <rPr>
        <sz val="9"/>
        <color rgb="FF000000"/>
        <rFont val="標楷體"/>
        <family val="4"/>
        <charset val="136"/>
      </rPr>
      <t>總計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</si>
  <si>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台灣省</t>
    </r>
  </si>
  <si>
    <r>
      <rPr>
        <sz val="9"/>
        <color rgb="FF000000"/>
        <rFont val="標楷體"/>
        <family val="4"/>
        <charset val="136"/>
      </rPr>
      <t>福建省</t>
    </r>
  </si>
  <si>
    <r>
      <rPr>
        <sz val="9"/>
        <color rgb="FF000000"/>
        <rFont val="標楷體"/>
        <family val="4"/>
        <charset val="136"/>
      </rPr>
      <t>核年季</t>
    </r>
  </si>
  <si>
    <r>
      <rPr>
        <sz val="9"/>
        <color rgb="FF000000"/>
        <rFont val="標楷體"/>
        <family val="4"/>
        <charset val="136"/>
      </rPr>
      <t>說明：原住民定義為：依原住民身分法，具原住民身分者即予以統計，而不論其是否隸屬於原住民戶。</t>
    </r>
  </si>
  <si>
    <r>
      <t xml:space="preserve">3.2-02 </t>
    </r>
    <r>
      <rPr>
        <b/>
        <sz val="16"/>
        <color rgb="FF000000"/>
        <rFont val="標楷體"/>
        <family val="4"/>
        <charset val="136"/>
      </rPr>
      <t>低收輔導就業服務</t>
    </r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</si>
</sst>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&quot; &quot;"/>
    <numFmt numFmtId="179" formatCode="#,##0.00&quot; &quot;"/>
  </numFmts>
  <fonts count="31" x14ac:knownFonts="1"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6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8"/>
      <color rgb="FF000000"/>
      <name val="Times New Roman"/>
      <family val="4"/>
    </font>
    <font>
      <sz val="9"/>
      <color rgb="FF0000FF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b/>
      <sz val="9"/>
      <color rgb="FF000000"/>
      <name val="Times New Roman"/>
      <family val="1"/>
    </font>
    <font>
      <sz val="9"/>
      <name val="細明體"/>
      <family val="3"/>
      <charset val="136"/>
    </font>
  </fonts>
  <fills count="2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20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</borders>
  <cellStyleXfs count="45">
    <xf numFmtId="0" fontId="0" fillId="0" borderId="0"/>
    <xf numFmtId="176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5" fillId="4" borderId="0" applyNumberFormat="0" applyBorder="0" applyAlignment="0" applyProtection="0"/>
    <xf numFmtId="0" fontId="3" fillId="2" borderId="0" applyNumberFormat="0" applyBorder="0" applyAlignment="0" applyProtection="0"/>
    <xf numFmtId="0" fontId="16" fillId="14" borderId="7" applyNumberFormat="0" applyAlignment="0" applyProtection="0"/>
    <xf numFmtId="0" fontId="17" fillId="7" borderId="8" applyNumberFormat="0" applyAlignment="0" applyProtection="0"/>
    <xf numFmtId="0" fontId="12" fillId="7" borderId="7" applyNumberFormat="0" applyAlignment="0" applyProtection="0"/>
    <xf numFmtId="0" fontId="18" fillId="0" borderId="9" applyNumberFormat="0" applyFill="0" applyAlignment="0" applyProtection="0"/>
    <xf numFmtId="0" fontId="11" fillId="6" borderId="6" applyNumberFormat="0" applyAlignment="0" applyProtection="0"/>
    <xf numFmtId="0" fontId="14" fillId="0" borderId="0" applyNumberFormat="0" applyFill="0" applyBorder="0" applyAlignment="0" applyProtection="0"/>
    <xf numFmtId="0" fontId="1" fillId="3" borderId="1" applyNumberFormat="0" applyFont="0" applyAlignment="0" applyProtection="0"/>
    <xf numFmtId="0" fontId="1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15" fillId="8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5" fillId="23" borderId="0" applyNumberFormat="0" applyBorder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32">
    <xf numFmtId="0" fontId="0" fillId="0" borderId="0" xfId="0"/>
    <xf numFmtId="0" fontId="19" fillId="0" borderId="0" xfId="0" applyFont="1"/>
    <xf numFmtId="0" fontId="22" fillId="0" borderId="0" xfId="0" applyFont="1"/>
    <xf numFmtId="0" fontId="23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1" fillId="0" borderId="15" xfId="43" applyFont="1" applyBorder="1" applyAlignment="1">
      <alignment horizontal="center" vertical="center"/>
    </xf>
    <xf numFmtId="177" fontId="0" fillId="0" borderId="16" xfId="0" applyNumberFormat="1" applyBorder="1" applyAlignment="1">
      <alignment horizontal="right"/>
    </xf>
    <xf numFmtId="3" fontId="0" fillId="0" borderId="0" xfId="0" applyNumberFormat="1"/>
    <xf numFmtId="177" fontId="26" fillId="0" borderId="0" xfId="0" applyNumberFormat="1" applyFont="1"/>
    <xf numFmtId="0" fontId="26" fillId="0" borderId="0" xfId="0" applyFont="1"/>
    <xf numFmtId="178" fontId="27" fillId="0" borderId="15" xfId="44" applyNumberFormat="1" applyFont="1" applyBorder="1" applyAlignment="1" applyProtection="1">
      <alignment horizontal="center" vertical="center"/>
      <protection locked="0"/>
    </xf>
    <xf numFmtId="177" fontId="0" fillId="0" borderId="0" xfId="0" applyNumberFormat="1" applyAlignment="1">
      <alignment horizontal="right"/>
    </xf>
    <xf numFmtId="49" fontId="27" fillId="0" borderId="15" xfId="0" applyNumberFormat="1" applyFont="1" applyBorder="1" applyAlignment="1">
      <alignment horizontal="center" vertical="center"/>
    </xf>
    <xf numFmtId="49" fontId="27" fillId="0" borderId="17" xfId="0" applyNumberFormat="1" applyFont="1" applyBorder="1" applyAlignment="1">
      <alignment horizontal="center" vertical="center"/>
    </xf>
    <xf numFmtId="177" fontId="0" fillId="0" borderId="18" xfId="0" applyNumberFormat="1" applyBorder="1" applyAlignment="1">
      <alignment horizontal="right"/>
    </xf>
    <xf numFmtId="49" fontId="0" fillId="0" borderId="16" xfId="0" applyNumberFormat="1" applyBorder="1"/>
    <xf numFmtId="0" fontId="0" fillId="0" borderId="16" xfId="0" applyBorder="1" applyAlignment="1">
      <alignment horizontal="left"/>
    </xf>
    <xf numFmtId="4" fontId="0" fillId="0" borderId="0" xfId="0" applyNumberFormat="1"/>
    <xf numFmtId="179" fontId="29" fillId="0" borderId="0" xfId="0" applyNumberFormat="1" applyFont="1"/>
    <xf numFmtId="177" fontId="0" fillId="0" borderId="0" xfId="0" applyNumberFormat="1"/>
    <xf numFmtId="0" fontId="0" fillId="0" borderId="0" xfId="0" applyAlignment="1">
      <alignment horizontal="left"/>
    </xf>
    <xf numFmtId="0" fontId="23" fillId="0" borderId="12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 customBuiltin="1"/>
    <cellStyle name="一般_Sheet1" xfId="43" xr:uid="{D71FA138-1E77-42B1-BDD6-419124E90DA7}"/>
    <cellStyle name="一般_Sheet2" xfId="44" xr:uid="{F59143D7-463C-4D65-9E13-43B42607B589}"/>
    <cellStyle name="千分位[0]" xfId="1" builtinId="6" customBuiltin="1"/>
    <cellStyle name="中等" xfId="9" builtinId="28" customBuiltin="1"/>
    <cellStyle name="合計" xfId="18" builtinId="25" customBuiltin="1"/>
    <cellStyle name="好" xfId="7" builtinId="26" customBuiltin="1"/>
    <cellStyle name="計算方式" xfId="12" builtinId="22" customBuiltin="1"/>
    <cellStyle name="連結的儲存格" xfId="13" builtinId="24" customBuiltin="1"/>
    <cellStyle name="備註" xfId="16" builtinId="10" customBuiltin="1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D7615-0D6E-480A-A277-423CCB4E048A}">
  <dimension ref="A1:L59"/>
  <sheetViews>
    <sheetView tabSelected="1" workbookViewId="0">
      <selection activeCell="L10" sqref="L10"/>
    </sheetView>
  </sheetViews>
  <sheetFormatPr defaultRowHeight="12" x14ac:dyDescent="0.2"/>
  <cols>
    <col min="1" max="1" width="14.1640625" customWidth="1"/>
    <col min="2" max="3" width="10.1640625" customWidth="1"/>
    <col min="4" max="6" width="8.83203125" customWidth="1"/>
    <col min="7" max="7" width="11.6640625" customWidth="1"/>
    <col min="8" max="8" width="9.5" bestFit="1" customWidth="1"/>
    <col min="9" max="9" width="7.6640625" customWidth="1"/>
    <col min="10" max="10" width="8.6640625" customWidth="1"/>
    <col min="11" max="11" width="13.5" customWidth="1"/>
    <col min="12" max="12" width="14.83203125" customWidth="1"/>
    <col min="13" max="13" width="9.33203125" customWidth="1"/>
  </cols>
  <sheetData>
    <row r="1" spans="1:12" s="1" customFormat="1" ht="24.75" customHeight="1" x14ac:dyDescent="0.3">
      <c r="A1" s="1" t="s">
        <v>41</v>
      </c>
    </row>
    <row r="2" spans="1:12" s="2" customFormat="1" ht="16.5" customHeight="1" x14ac:dyDescent="0.3">
      <c r="A2" t="s">
        <v>0</v>
      </c>
    </row>
    <row r="3" spans="1:12" ht="12" customHeight="1" x14ac:dyDescent="0.2"/>
    <row r="4" spans="1:12" s="4" customFormat="1" ht="23.25" customHeight="1" x14ac:dyDescent="0.2">
      <c r="A4" s="28" t="s">
        <v>1</v>
      </c>
      <c r="B4" s="29" t="s">
        <v>2</v>
      </c>
      <c r="C4" s="29"/>
      <c r="D4" s="29"/>
      <c r="E4" s="29"/>
      <c r="F4" s="29"/>
      <c r="G4" s="29"/>
      <c r="H4" s="29"/>
      <c r="I4" s="29"/>
      <c r="J4" s="30"/>
    </row>
    <row r="5" spans="1:12" s="4" customFormat="1" ht="32.25" customHeight="1" x14ac:dyDescent="0.2">
      <c r="A5" s="28"/>
      <c r="B5" s="23" t="s">
        <v>4</v>
      </c>
      <c r="C5" s="23" t="s">
        <v>5</v>
      </c>
      <c r="D5" s="23" t="s">
        <v>6</v>
      </c>
      <c r="E5" s="23"/>
      <c r="F5" s="23"/>
      <c r="G5" s="23"/>
      <c r="H5" s="23"/>
      <c r="I5" s="23"/>
      <c r="J5" s="27"/>
    </row>
    <row r="6" spans="1:12" s="4" customFormat="1" ht="23.45" customHeight="1" x14ac:dyDescent="0.2">
      <c r="A6" s="28"/>
      <c r="B6" s="23"/>
      <c r="C6" s="23"/>
      <c r="D6" s="24" t="s">
        <v>7</v>
      </c>
      <c r="E6" s="24"/>
      <c r="F6" s="24"/>
      <c r="G6" s="25" t="s">
        <v>3</v>
      </c>
      <c r="H6" s="26" t="s">
        <v>8</v>
      </c>
      <c r="I6" s="26"/>
      <c r="J6" s="31"/>
    </row>
    <row r="7" spans="1:12" s="4" customFormat="1" ht="15" customHeight="1" x14ac:dyDescent="0.2">
      <c r="A7" s="28"/>
      <c r="B7" s="23"/>
      <c r="C7" s="23"/>
      <c r="D7" s="3" t="s">
        <v>9</v>
      </c>
      <c r="E7" s="3" t="s">
        <v>10</v>
      </c>
      <c r="F7" s="3" t="s">
        <v>11</v>
      </c>
      <c r="G7" s="25"/>
      <c r="H7" s="5" t="s">
        <v>9</v>
      </c>
      <c r="I7" s="3" t="s">
        <v>10</v>
      </c>
      <c r="J7" s="22" t="s">
        <v>11</v>
      </c>
    </row>
    <row r="8" spans="1:12" s="10" customFormat="1" ht="15" customHeight="1" x14ac:dyDescent="0.2">
      <c r="A8" s="6" t="s">
        <v>12</v>
      </c>
      <c r="B8">
        <v>1491</v>
      </c>
      <c r="C8">
        <v>33</v>
      </c>
      <c r="D8" s="8">
        <v>14861</v>
      </c>
      <c r="E8">
        <v>3896</v>
      </c>
      <c r="F8" s="8">
        <v>10965</v>
      </c>
      <c r="G8" s="7">
        <v>310075265</v>
      </c>
      <c r="H8" s="7">
        <v>1006</v>
      </c>
      <c r="I8" s="7">
        <v>134</v>
      </c>
      <c r="J8" s="7">
        <v>872</v>
      </c>
      <c r="K8" s="9"/>
      <c r="L8" s="9"/>
    </row>
    <row r="9" spans="1:12" s="10" customFormat="1" ht="15" customHeight="1" x14ac:dyDescent="0.2">
      <c r="A9" s="11" t="s">
        <v>13</v>
      </c>
      <c r="B9">
        <v>126</v>
      </c>
      <c r="C9" s="12">
        <v>0</v>
      </c>
      <c r="D9" s="8">
        <v>110</v>
      </c>
      <c r="E9">
        <v>14</v>
      </c>
      <c r="F9">
        <v>96</v>
      </c>
      <c r="G9" s="12">
        <v>3410000</v>
      </c>
      <c r="H9" s="12">
        <v>9</v>
      </c>
      <c r="I9" s="12">
        <v>0</v>
      </c>
      <c r="J9" s="12">
        <v>9</v>
      </c>
    </row>
    <row r="10" spans="1:12" s="10" customFormat="1" ht="15" customHeight="1" x14ac:dyDescent="0.2">
      <c r="A10" s="11" t="s">
        <v>14</v>
      </c>
      <c r="B10">
        <v>561</v>
      </c>
      <c r="C10" s="12">
        <v>0</v>
      </c>
      <c r="D10" s="8">
        <v>10217</v>
      </c>
      <c r="E10">
        <v>3318</v>
      </c>
      <c r="F10">
        <v>6899</v>
      </c>
      <c r="G10" s="12">
        <v>188605820</v>
      </c>
      <c r="H10" s="12">
        <v>376</v>
      </c>
      <c r="I10" s="12">
        <v>80</v>
      </c>
      <c r="J10" s="12">
        <v>296</v>
      </c>
    </row>
    <row r="11" spans="1:12" s="10" customFormat="1" ht="15" customHeight="1" x14ac:dyDescent="0.2">
      <c r="A11" s="11" t="s">
        <v>15</v>
      </c>
      <c r="B11">
        <v>224</v>
      </c>
      <c r="C11">
        <v>6</v>
      </c>
      <c r="D11" s="8">
        <v>1373</v>
      </c>
      <c r="E11">
        <v>128</v>
      </c>
      <c r="F11">
        <v>1245</v>
      </c>
      <c r="G11" s="12">
        <v>34847820</v>
      </c>
      <c r="H11" s="12">
        <v>354</v>
      </c>
      <c r="I11" s="12">
        <v>26</v>
      </c>
      <c r="J11" s="12">
        <v>328</v>
      </c>
    </row>
    <row r="12" spans="1:12" s="10" customFormat="1" ht="15" customHeight="1" x14ac:dyDescent="0.2">
      <c r="A12" s="11" t="s">
        <v>16</v>
      </c>
      <c r="B12">
        <v>161</v>
      </c>
      <c r="C12">
        <v>2</v>
      </c>
      <c r="D12" s="8">
        <v>756</v>
      </c>
      <c r="E12">
        <v>124</v>
      </c>
      <c r="F12">
        <v>632</v>
      </c>
      <c r="G12" s="12">
        <v>24842160</v>
      </c>
      <c r="H12" s="12">
        <v>0</v>
      </c>
      <c r="I12" s="12">
        <v>0</v>
      </c>
      <c r="J12" s="12">
        <v>0</v>
      </c>
    </row>
    <row r="13" spans="1:12" s="10" customFormat="1" ht="15" customHeight="1" x14ac:dyDescent="0.2">
      <c r="A13" s="11" t="s">
        <v>17</v>
      </c>
      <c r="B13">
        <v>30</v>
      </c>
      <c r="C13">
        <v>12</v>
      </c>
      <c r="D13" s="8">
        <v>252</v>
      </c>
      <c r="E13">
        <v>27</v>
      </c>
      <c r="F13">
        <v>225</v>
      </c>
      <c r="G13" s="12">
        <v>6244324</v>
      </c>
      <c r="H13" s="12">
        <v>0</v>
      </c>
      <c r="I13" s="12">
        <v>0</v>
      </c>
      <c r="J13" s="12">
        <v>0</v>
      </c>
    </row>
    <row r="14" spans="1:12" s="10" customFormat="1" ht="15" customHeight="1" x14ac:dyDescent="0.2">
      <c r="A14" s="11" t="s">
        <v>18</v>
      </c>
      <c r="B14">
        <v>62</v>
      </c>
      <c r="C14" s="12">
        <v>0</v>
      </c>
      <c r="D14" s="8">
        <v>216</v>
      </c>
      <c r="E14">
        <v>13</v>
      </c>
      <c r="F14">
        <v>203</v>
      </c>
      <c r="G14" s="12">
        <v>1723870</v>
      </c>
      <c r="H14" s="12">
        <v>0</v>
      </c>
      <c r="I14" s="12">
        <v>0</v>
      </c>
      <c r="J14" s="12">
        <v>0</v>
      </c>
    </row>
    <row r="15" spans="1:12" ht="15" customHeight="1" x14ac:dyDescent="0.2">
      <c r="A15" s="13" t="s">
        <v>19</v>
      </c>
      <c r="B15">
        <v>28</v>
      </c>
      <c r="C15">
        <v>1</v>
      </c>
      <c r="D15" s="8">
        <v>418</v>
      </c>
      <c r="E15">
        <v>26</v>
      </c>
      <c r="F15">
        <v>392</v>
      </c>
      <c r="G15" s="12">
        <v>12019411</v>
      </c>
      <c r="H15" s="12">
        <v>137</v>
      </c>
      <c r="I15" s="12">
        <v>0</v>
      </c>
      <c r="J15" s="12">
        <v>137</v>
      </c>
    </row>
    <row r="16" spans="1:12" ht="15" customHeight="1" x14ac:dyDescent="0.2">
      <c r="A16" s="13" t="s">
        <v>20</v>
      </c>
      <c r="B16">
        <v>29</v>
      </c>
      <c r="C16" s="12">
        <v>0</v>
      </c>
      <c r="D16" s="8">
        <v>39</v>
      </c>
      <c r="E16">
        <v>23</v>
      </c>
      <c r="F16">
        <v>16</v>
      </c>
      <c r="G16" s="12">
        <v>385495</v>
      </c>
      <c r="H16" s="12">
        <v>4</v>
      </c>
      <c r="I16" s="12">
        <v>0</v>
      </c>
      <c r="J16" s="12">
        <v>4</v>
      </c>
    </row>
    <row r="17" spans="1:10" ht="15" customHeight="1" x14ac:dyDescent="0.2">
      <c r="A17" s="13" t="s">
        <v>21</v>
      </c>
      <c r="B17">
        <v>30</v>
      </c>
      <c r="C17" s="12">
        <v>0</v>
      </c>
      <c r="D17" s="8">
        <v>288</v>
      </c>
      <c r="E17">
        <v>60</v>
      </c>
      <c r="F17">
        <v>228</v>
      </c>
      <c r="G17" s="12">
        <v>9382960</v>
      </c>
      <c r="H17" s="12">
        <v>12</v>
      </c>
      <c r="I17" s="12">
        <v>0</v>
      </c>
      <c r="J17" s="12">
        <v>12</v>
      </c>
    </row>
    <row r="18" spans="1:10" ht="15" customHeight="1" x14ac:dyDescent="0.2">
      <c r="A18" s="13" t="s">
        <v>22</v>
      </c>
      <c r="B18">
        <v>39</v>
      </c>
      <c r="C18">
        <v>8</v>
      </c>
      <c r="D18" s="8">
        <v>102</v>
      </c>
      <c r="E18">
        <v>15</v>
      </c>
      <c r="F18">
        <v>87</v>
      </c>
      <c r="G18" s="12">
        <v>2396632</v>
      </c>
      <c r="H18" s="12">
        <v>0</v>
      </c>
      <c r="I18" s="12">
        <v>0</v>
      </c>
      <c r="J18" s="12">
        <v>0</v>
      </c>
    </row>
    <row r="19" spans="1:10" ht="15" customHeight="1" x14ac:dyDescent="0.2">
      <c r="A19" s="13" t="s">
        <v>23</v>
      </c>
      <c r="B19">
        <v>6</v>
      </c>
      <c r="C19">
        <v>2</v>
      </c>
      <c r="D19" s="8">
        <v>202</v>
      </c>
      <c r="E19">
        <v>24</v>
      </c>
      <c r="F19">
        <v>178</v>
      </c>
      <c r="G19" s="12">
        <v>5775180</v>
      </c>
      <c r="H19" s="12">
        <v>24</v>
      </c>
      <c r="I19" s="12">
        <v>0</v>
      </c>
      <c r="J19" s="12">
        <v>24</v>
      </c>
    </row>
    <row r="20" spans="1:10" ht="15" customHeight="1" x14ac:dyDescent="0.2">
      <c r="A20" s="13" t="s">
        <v>24</v>
      </c>
      <c r="B20">
        <v>29</v>
      </c>
      <c r="C20" s="12">
        <v>0</v>
      </c>
      <c r="D20" s="8">
        <v>46</v>
      </c>
      <c r="E20" s="12">
        <v>0</v>
      </c>
      <c r="F20">
        <v>46</v>
      </c>
      <c r="G20" s="12">
        <v>390460</v>
      </c>
      <c r="H20" s="12">
        <v>0</v>
      </c>
      <c r="I20" s="12">
        <v>0</v>
      </c>
      <c r="J20" s="12">
        <v>0</v>
      </c>
    </row>
    <row r="21" spans="1:10" ht="15" customHeight="1" x14ac:dyDescent="0.2">
      <c r="A21" s="13" t="s">
        <v>25</v>
      </c>
      <c r="B21">
        <v>13</v>
      </c>
      <c r="C21" s="12">
        <v>0</v>
      </c>
      <c r="D21" s="8">
        <v>43</v>
      </c>
      <c r="E21">
        <v>12</v>
      </c>
      <c r="F21">
        <v>31</v>
      </c>
      <c r="G21" s="12">
        <v>1144194</v>
      </c>
      <c r="H21" s="12">
        <v>0</v>
      </c>
      <c r="I21" s="12">
        <v>0</v>
      </c>
      <c r="J21" s="12">
        <v>0</v>
      </c>
    </row>
    <row r="22" spans="1:10" ht="15" customHeight="1" x14ac:dyDescent="0.2">
      <c r="A22" s="13" t="s">
        <v>26</v>
      </c>
      <c r="B22">
        <v>40</v>
      </c>
      <c r="C22">
        <v>2</v>
      </c>
      <c r="D22" s="8">
        <v>95</v>
      </c>
      <c r="E22">
        <v>12</v>
      </c>
      <c r="F22">
        <v>83</v>
      </c>
      <c r="G22" s="12">
        <v>2878050</v>
      </c>
      <c r="H22" s="12">
        <v>0</v>
      </c>
      <c r="I22" s="12">
        <v>0</v>
      </c>
      <c r="J22" s="12">
        <v>0</v>
      </c>
    </row>
    <row r="23" spans="1:10" ht="15" customHeight="1" x14ac:dyDescent="0.2">
      <c r="A23" s="13" t="s">
        <v>27</v>
      </c>
      <c r="B23">
        <v>34</v>
      </c>
      <c r="C23" s="12">
        <v>0</v>
      </c>
      <c r="D23" s="8">
        <v>30</v>
      </c>
      <c r="E23">
        <v>12</v>
      </c>
      <c r="F23">
        <v>18</v>
      </c>
      <c r="G23" s="12">
        <v>844290</v>
      </c>
      <c r="H23" s="12">
        <v>9</v>
      </c>
      <c r="I23" s="12">
        <v>3</v>
      </c>
      <c r="J23" s="12">
        <v>6</v>
      </c>
    </row>
    <row r="24" spans="1:10" ht="15" customHeight="1" x14ac:dyDescent="0.2">
      <c r="A24" s="13" t="s">
        <v>28</v>
      </c>
      <c r="B24">
        <v>31</v>
      </c>
      <c r="C24" s="12">
        <v>0</v>
      </c>
      <c r="D24" s="8">
        <v>151</v>
      </c>
      <c r="E24">
        <v>25</v>
      </c>
      <c r="F24">
        <v>126</v>
      </c>
      <c r="G24" s="12">
        <v>3807888</v>
      </c>
      <c r="H24" s="12">
        <v>78</v>
      </c>
      <c r="I24" s="12">
        <v>25</v>
      </c>
      <c r="J24" s="12">
        <v>53</v>
      </c>
    </row>
    <row r="25" spans="1:10" ht="15" customHeight="1" x14ac:dyDescent="0.2">
      <c r="A25" s="13" t="s">
        <v>29</v>
      </c>
      <c r="B25">
        <v>8</v>
      </c>
      <c r="C25" s="12">
        <v>0</v>
      </c>
      <c r="D25" s="8">
        <v>89</v>
      </c>
      <c r="E25">
        <v>24</v>
      </c>
      <c r="F25">
        <v>65</v>
      </c>
      <c r="G25" s="12">
        <v>886699</v>
      </c>
      <c r="H25" s="12">
        <v>0</v>
      </c>
      <c r="I25" s="12">
        <v>0</v>
      </c>
      <c r="J25" s="12">
        <v>0</v>
      </c>
    </row>
    <row r="26" spans="1:10" ht="15" customHeight="1" x14ac:dyDescent="0.2">
      <c r="A26" s="13" t="s">
        <v>30</v>
      </c>
      <c r="B26">
        <v>8</v>
      </c>
      <c r="C26" s="12">
        <v>0</v>
      </c>
      <c r="D26" s="8">
        <v>300</v>
      </c>
      <c r="E26">
        <v>24</v>
      </c>
      <c r="F26">
        <v>276</v>
      </c>
      <c r="G26" s="12">
        <v>8577000</v>
      </c>
      <c r="H26" s="12">
        <v>0</v>
      </c>
      <c r="I26" s="12">
        <v>0</v>
      </c>
      <c r="J26" s="12">
        <v>0</v>
      </c>
    </row>
    <row r="27" spans="1:10" ht="15" customHeight="1" x14ac:dyDescent="0.2">
      <c r="A27" s="13" t="s">
        <v>31</v>
      </c>
      <c r="B27">
        <v>11</v>
      </c>
      <c r="C27" s="12">
        <v>0</v>
      </c>
      <c r="D27" s="8">
        <v>6</v>
      </c>
      <c r="E27" s="12">
        <v>0</v>
      </c>
      <c r="F27">
        <v>6</v>
      </c>
      <c r="G27" s="12">
        <v>181881</v>
      </c>
      <c r="H27" s="12">
        <v>0</v>
      </c>
      <c r="I27" s="12">
        <v>0</v>
      </c>
      <c r="J27" s="12">
        <v>0</v>
      </c>
    </row>
    <row r="28" spans="1:10" ht="15" customHeight="1" x14ac:dyDescent="0.2">
      <c r="A28" s="13" t="s">
        <v>32</v>
      </c>
      <c r="B28">
        <v>18</v>
      </c>
      <c r="C28" s="12">
        <v>0</v>
      </c>
      <c r="D28" s="8">
        <v>43</v>
      </c>
      <c r="E28" s="12">
        <v>0</v>
      </c>
      <c r="F28">
        <v>43</v>
      </c>
      <c r="G28" s="12">
        <v>270506</v>
      </c>
      <c r="H28" s="12">
        <v>0</v>
      </c>
      <c r="I28" s="12">
        <v>0</v>
      </c>
      <c r="J28" s="12">
        <v>0</v>
      </c>
    </row>
    <row r="29" spans="1:10" ht="15" customHeight="1" x14ac:dyDescent="0.2">
      <c r="A29" s="13" t="s">
        <v>33</v>
      </c>
      <c r="B29">
        <v>3</v>
      </c>
      <c r="C29" s="12">
        <v>0</v>
      </c>
      <c r="D29" s="8">
        <v>70</v>
      </c>
      <c r="E29">
        <v>12</v>
      </c>
      <c r="F29">
        <v>58</v>
      </c>
      <c r="G29" s="12">
        <v>1147125</v>
      </c>
      <c r="H29" s="12">
        <v>0</v>
      </c>
      <c r="I29" s="12">
        <v>0</v>
      </c>
      <c r="J29" s="12">
        <v>0</v>
      </c>
    </row>
    <row r="30" spans="1:10" ht="15" customHeight="1" x14ac:dyDescent="0.2">
      <c r="A30" s="14" t="s">
        <v>34</v>
      </c>
      <c r="B30" s="12">
        <v>0</v>
      </c>
      <c r="C30" s="12">
        <v>0</v>
      </c>
      <c r="D30" s="8">
        <v>15</v>
      </c>
      <c r="E30">
        <v>3</v>
      </c>
      <c r="F30">
        <v>12</v>
      </c>
      <c r="G30" s="15">
        <v>313500</v>
      </c>
      <c r="H30" s="15">
        <v>3</v>
      </c>
      <c r="I30" s="15">
        <v>0</v>
      </c>
      <c r="J30" s="15">
        <v>3</v>
      </c>
    </row>
    <row r="31" spans="1:10" ht="11.25" customHeight="1" x14ac:dyDescent="0.2">
      <c r="A31" s="16" t="s">
        <v>35</v>
      </c>
      <c r="B31" s="17"/>
      <c r="C31" s="17"/>
      <c r="D31" s="17"/>
      <c r="E31" s="17"/>
      <c r="F31" s="17"/>
      <c r="G31" s="17"/>
      <c r="I31" s="18"/>
      <c r="J31" s="19"/>
    </row>
    <row r="32" spans="1:10" ht="12" hidden="1" customHeight="1" x14ac:dyDescent="0.2">
      <c r="A32" t="s">
        <v>36</v>
      </c>
      <c r="B32" s="8" t="e">
        <f>#REF!-SUM(#REF!)-#REF!</f>
        <v>#REF!</v>
      </c>
      <c r="C32" s="8" t="e">
        <f>#REF!-SUM(#REF!)-#REF!</f>
        <v>#REF!</v>
      </c>
      <c r="D32" s="8" t="e">
        <f>#REF!-SUM(#REF!)-#REF!</f>
        <v>#REF!</v>
      </c>
      <c r="E32" s="8" t="e">
        <f>#REF!-SUM(#REF!)-#REF!</f>
        <v>#REF!</v>
      </c>
      <c r="F32" s="8" t="e">
        <f>#REF!-SUM(#REF!)-#REF!</f>
        <v>#REF!</v>
      </c>
      <c r="G32" s="8" t="e">
        <f>G8-SUM(G9:G14)-#REF!</f>
        <v>#REF!</v>
      </c>
      <c r="H32" s="8" t="e">
        <f>H8-SUM(H9:H14)-#REF!</f>
        <v>#REF!</v>
      </c>
      <c r="I32" s="8" t="e">
        <f>I8-SUM(I9:I14)-#REF!</f>
        <v>#REF!</v>
      </c>
      <c r="J32" s="8" t="e">
        <f>J8-SUM(J9:J14)-#REF!</f>
        <v>#REF!</v>
      </c>
    </row>
    <row r="33" spans="1:10" ht="12" hidden="1" customHeight="1" x14ac:dyDescent="0.2">
      <c r="A33" t="s">
        <v>37</v>
      </c>
      <c r="B33" s="8" t="e">
        <f>#REF!-SUM(#REF!)</f>
        <v>#REF!</v>
      </c>
      <c r="C33" s="8" t="e">
        <f>#REF!-SUM(#REF!)</f>
        <v>#REF!</v>
      </c>
      <c r="D33" s="8" t="e">
        <f>#REF!-SUM(#REF!)</f>
        <v>#REF!</v>
      </c>
      <c r="E33" s="8" t="e">
        <f>#REF!-SUM(#REF!)</f>
        <v>#REF!</v>
      </c>
      <c r="F33" s="8" t="e">
        <f>#REF!-SUM(#REF!)</f>
        <v>#REF!</v>
      </c>
      <c r="G33" s="8">
        <f t="shared" ref="G33:J33" si="0">G14-SUM(G15:G28)</f>
        <v>-47216776</v>
      </c>
      <c r="H33" s="8">
        <f t="shared" si="0"/>
        <v>-264</v>
      </c>
      <c r="I33" s="8">
        <f t="shared" si="0"/>
        <v>-28</v>
      </c>
      <c r="J33" s="8">
        <f t="shared" si="0"/>
        <v>-236</v>
      </c>
    </row>
    <row r="34" spans="1:10" ht="12" hidden="1" customHeight="1" x14ac:dyDescent="0.2">
      <c r="A34" t="s">
        <v>38</v>
      </c>
      <c r="B34" s="8" t="e">
        <f>#REF!-#REF!-#REF!</f>
        <v>#REF!</v>
      </c>
      <c r="C34" s="8" t="e">
        <f>#REF!-#REF!-#REF!</f>
        <v>#REF!</v>
      </c>
      <c r="D34" s="8" t="e">
        <f>#REF!-#REF!-#REF!</f>
        <v>#REF!</v>
      </c>
      <c r="E34" s="8" t="e">
        <f>#REF!-#REF!-#REF!</f>
        <v>#REF!</v>
      </c>
      <c r="F34" s="8" t="e">
        <f>#REF!-#REF!-#REF!</f>
        <v>#REF!</v>
      </c>
      <c r="G34" s="8" t="e">
        <f>#REF!-G29-G30</f>
        <v>#REF!</v>
      </c>
      <c r="H34" s="8" t="e">
        <f>#REF!-H29-H30</f>
        <v>#REF!</v>
      </c>
      <c r="I34" s="8" t="e">
        <f>#REF!-I29-I30</f>
        <v>#REF!</v>
      </c>
      <c r="J34" s="8" t="e">
        <f>#REF!-J29-J30</f>
        <v>#REF!</v>
      </c>
    </row>
    <row r="35" spans="1:10" ht="12" hidden="1" customHeight="1" x14ac:dyDescent="0.2">
      <c r="A35" t="s">
        <v>39</v>
      </c>
      <c r="B35" s="8" t="e">
        <f>#REF!-#REF!</f>
        <v>#REF!</v>
      </c>
      <c r="C35" s="8" t="e">
        <f>#REF!-#REF!</f>
        <v>#REF!</v>
      </c>
      <c r="D35" s="8" t="e">
        <f>#REF!-#REF!</f>
        <v>#REF!</v>
      </c>
      <c r="E35" s="8"/>
      <c r="F35" s="8"/>
      <c r="G35" s="8" t="e">
        <f>G8-#REF!</f>
        <v>#REF!</v>
      </c>
      <c r="H35" s="20" t="e">
        <f>H8-#REF!</f>
        <v>#REF!</v>
      </c>
    </row>
    <row r="36" spans="1:10" x14ac:dyDescent="0.2">
      <c r="A36" s="21" t="s">
        <v>40</v>
      </c>
      <c r="B36" s="20"/>
      <c r="C36" s="20"/>
      <c r="D36" s="20"/>
      <c r="E36" s="20"/>
      <c r="F36" s="20"/>
      <c r="G36" s="20"/>
    </row>
    <row r="37" spans="1:10" x14ac:dyDescent="0.2">
      <c r="D37" s="8"/>
      <c r="E37" s="8"/>
      <c r="F37" s="8"/>
      <c r="G37" s="8"/>
    </row>
    <row r="38" spans="1:10" x14ac:dyDescent="0.2">
      <c r="G38" s="8"/>
    </row>
    <row r="39" spans="1:10" x14ac:dyDescent="0.2">
      <c r="D39" s="8"/>
      <c r="E39" s="8"/>
      <c r="F39" s="8"/>
      <c r="G39" s="8"/>
    </row>
    <row r="40" spans="1:10" x14ac:dyDescent="0.2">
      <c r="D40" s="8"/>
      <c r="F40" s="8"/>
      <c r="G40" s="8"/>
    </row>
    <row r="41" spans="1:10" x14ac:dyDescent="0.2">
      <c r="G41" s="8"/>
    </row>
    <row r="42" spans="1:10" x14ac:dyDescent="0.2">
      <c r="G42" s="8"/>
    </row>
    <row r="43" spans="1:10" x14ac:dyDescent="0.2">
      <c r="G43" s="8"/>
    </row>
    <row r="44" spans="1:10" x14ac:dyDescent="0.2">
      <c r="G44" s="8"/>
    </row>
    <row r="45" spans="1:10" x14ac:dyDescent="0.2">
      <c r="G45" s="8"/>
    </row>
    <row r="46" spans="1:10" x14ac:dyDescent="0.2">
      <c r="G46" s="8"/>
    </row>
    <row r="47" spans="1:10" x14ac:dyDescent="0.2">
      <c r="G47" s="8"/>
    </row>
    <row r="48" spans="1:10" x14ac:dyDescent="0.2">
      <c r="G48" s="8"/>
    </row>
    <row r="49" spans="7:7" x14ac:dyDescent="0.2">
      <c r="G49" s="8"/>
    </row>
    <row r="50" spans="7:7" x14ac:dyDescent="0.2">
      <c r="G50" s="8"/>
    </row>
    <row r="51" spans="7:7" x14ac:dyDescent="0.2">
      <c r="G51" s="8"/>
    </row>
    <row r="52" spans="7:7" x14ac:dyDescent="0.2">
      <c r="G52" s="8"/>
    </row>
    <row r="53" spans="7:7" x14ac:dyDescent="0.2">
      <c r="G53" s="8"/>
    </row>
    <row r="54" spans="7:7" x14ac:dyDescent="0.2">
      <c r="G54" s="8"/>
    </row>
    <row r="55" spans="7:7" x14ac:dyDescent="0.2">
      <c r="G55" s="8"/>
    </row>
    <row r="56" spans="7:7" x14ac:dyDescent="0.2">
      <c r="G56" s="8"/>
    </row>
    <row r="57" spans="7:7" x14ac:dyDescent="0.2">
      <c r="G57" s="8"/>
    </row>
    <row r="58" spans="7:7" x14ac:dyDescent="0.2">
      <c r="G58" s="8"/>
    </row>
    <row r="59" spans="7:7" x14ac:dyDescent="0.2">
      <c r="G59" s="8"/>
    </row>
  </sheetData>
  <mergeCells count="8">
    <mergeCell ref="A4:A7"/>
    <mergeCell ref="B4:J4"/>
    <mergeCell ref="B5:B7"/>
    <mergeCell ref="C5:C7"/>
    <mergeCell ref="D5:J5"/>
    <mergeCell ref="D6:F6"/>
    <mergeCell ref="G6:G7"/>
    <mergeCell ref="H6:J6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統計處張亮婕</cp:lastModifiedBy>
  <cp:lastPrinted>2018-04-24T04:02:30Z</cp:lastPrinted>
  <dcterms:created xsi:type="dcterms:W3CDTF">2001-12-06T07:16:12Z</dcterms:created>
  <dcterms:modified xsi:type="dcterms:W3CDTF">2026-04-24T08:12:01Z</dcterms:modified>
</cp:coreProperties>
</file>